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 Rajeshwari\Documents\prasad babu\"/>
    </mc:Choice>
  </mc:AlternateContent>
  <xr:revisionPtr revIDLastSave="0" documentId="8_{E2AEBA0B-10F5-4614-B0BB-931AC69362BC}" xr6:coauthVersionLast="47" xr6:coauthVersionMax="47" xr10:uidLastSave="{00000000-0000-0000-0000-000000000000}"/>
  <bookViews>
    <workbookView xWindow="-120" yWindow="-120" windowWidth="20730" windowHeight="11040" firstSheet="1" activeTab="4" xr2:uid="{F6820841-DDE4-4738-AE49-86B6EAECCC2F}"/>
  </bookViews>
  <sheets>
    <sheet name="Data Cleaning &amp; Preparation" sheetId="1" r:id="rId1"/>
    <sheet name="Exploratory Data Analysis (EDA)" sheetId="2" r:id="rId2"/>
    <sheet name="Data Visualization" sheetId="4" r:id="rId3"/>
    <sheet name="Insights" sheetId="5" r:id="rId4"/>
    <sheet name="summery" sheetId="8" r:id="rId5"/>
  </sheets>
  <definedNames>
    <definedName name="Slicer_Months__Date">#N/A</definedName>
    <definedName name="Slicer_Plant_ID">#N/A</definedName>
    <definedName name="Slicer_Product_Category">#N/A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2" i="1"/>
</calcChain>
</file>

<file path=xl/sharedStrings.xml><?xml version="1.0" encoding="utf-8"?>
<sst xmlns="http://schemas.openxmlformats.org/spreadsheetml/2006/main" count="1619" uniqueCount="97">
  <si>
    <t>Date</t>
  </si>
  <si>
    <t>Plant_ID</t>
  </si>
  <si>
    <t>Product_ID</t>
  </si>
  <si>
    <t>Product_Category</t>
  </si>
  <si>
    <t>Units_Produced</t>
  </si>
  <si>
    <t>Units_Defective</t>
  </si>
  <si>
    <t>Machine_Downtime(hrs)</t>
  </si>
  <si>
    <t>Labor_Hours</t>
  </si>
  <si>
    <t>Material_Cost(INR)</t>
  </si>
  <si>
    <t>Production_Cost(INR)</t>
  </si>
  <si>
    <t>Revenue(INR)</t>
  </si>
  <si>
    <t>PLANT_B</t>
  </si>
  <si>
    <t>P013</t>
  </si>
  <si>
    <t>Automotive</t>
  </si>
  <si>
    <t>PLANT_C</t>
  </si>
  <si>
    <t>P007</t>
  </si>
  <si>
    <t>Textile</t>
  </si>
  <si>
    <t>P009</t>
  </si>
  <si>
    <t>PLANT_A</t>
  </si>
  <si>
    <t>Chemicals</t>
  </si>
  <si>
    <t>P014</t>
  </si>
  <si>
    <t>P019</t>
  </si>
  <si>
    <t>P005</t>
  </si>
  <si>
    <t>Electronics</t>
  </si>
  <si>
    <t>P006</t>
  </si>
  <si>
    <t>P010</t>
  </si>
  <si>
    <t>P012</t>
  </si>
  <si>
    <t>P017</t>
  </si>
  <si>
    <t>P003</t>
  </si>
  <si>
    <t>P011</t>
  </si>
  <si>
    <t>P004</t>
  </si>
  <si>
    <t>P001</t>
  </si>
  <si>
    <t>P020</t>
  </si>
  <si>
    <t>P008</t>
  </si>
  <si>
    <t>P015</t>
  </si>
  <si>
    <t>P018</t>
  </si>
  <si>
    <t>P016</t>
  </si>
  <si>
    <t>P002</t>
  </si>
  <si>
    <t>Defect rate</t>
  </si>
  <si>
    <t>Profit</t>
  </si>
  <si>
    <t>Grand Total</t>
  </si>
  <si>
    <t>Jan</t>
  </si>
  <si>
    <t>Feb</t>
  </si>
  <si>
    <t>Mar</t>
  </si>
  <si>
    <t>Apr</t>
  </si>
  <si>
    <t>May</t>
  </si>
  <si>
    <t>Jun</t>
  </si>
  <si>
    <t>Jul</t>
  </si>
  <si>
    <t>Aug</t>
  </si>
  <si>
    <t>Sep</t>
  </si>
  <si>
    <t>Oct</t>
  </si>
  <si>
    <t>Nov</t>
  </si>
  <si>
    <t>Dec</t>
  </si>
  <si>
    <t>Count of Labor_Hours</t>
  </si>
  <si>
    <t>Average of Units_Produced</t>
  </si>
  <si>
    <t xml:space="preserve">months </t>
  </si>
  <si>
    <t>Average of Defect rate</t>
  </si>
  <si>
    <t>Plants</t>
  </si>
  <si>
    <t>Average of Machine_Downtime(hrs)</t>
  </si>
  <si>
    <t>Sum of Profit</t>
  </si>
  <si>
    <t xml:space="preserve">Product </t>
  </si>
  <si>
    <t>Product category</t>
  </si>
  <si>
    <t xml:space="preserve">  Which product line is the most profitable?</t>
  </si>
  <si>
    <t xml:space="preserve">Which plant has the highest defect rate? </t>
  </si>
  <si>
    <t xml:space="preserve"> Suggest strategies to reduce costs and defects.</t>
  </si>
  <si>
    <t xml:space="preserve">Does higher machine downtime significantly affect production? </t>
  </si>
  <si>
    <t>Plant -A  is the the highest defect rate</t>
  </si>
  <si>
    <t xml:space="preserve">Electronics line is the most profitable </t>
  </si>
  <si>
    <t xml:space="preserve"> I suugest decrese the  defective units and Train workers on quality checks, correct machine usage, and handling materials.</t>
  </si>
  <si>
    <t>. Insights &amp; Recommendations</t>
  </si>
  <si>
    <t xml:space="preserve">           ANS</t>
  </si>
  <si>
    <t>ANS:</t>
  </si>
  <si>
    <t>december month is the higher machine down time</t>
  </si>
  <si>
    <t>Manufacturing Production &amp; Quality Analysis</t>
  </si>
  <si>
    <t>SLICERS</t>
  </si>
  <si>
    <t>DATA CLEANING  AND PREPARATION</t>
  </si>
  <si>
    <t>=COUNTIF(A:A, A2) &gt; 1</t>
  </si>
  <si>
    <t>Dates → Format Cells → Date</t>
  </si>
  <si>
    <t>Numbers (e.g., ₹, $, %)</t>
  </si>
  <si>
    <t>USE PIVOT TABLES TO  EXOLORATORY DATA ANALYSIS</t>
  </si>
  <si>
    <t>Replace blanks with Mode values , average, or most frequent value.</t>
  </si>
  <si>
    <t>Standardize Data Formats to ensure in :</t>
  </si>
  <si>
    <t xml:space="preserve">use recommended chats to prepare chats and proper arrange dash boards </t>
  </si>
  <si>
    <t>Production vs. defects over time.</t>
  </si>
  <si>
    <t>profit across product categories.</t>
  </si>
  <si>
    <t>correlation between numerical features.</t>
  </si>
  <si>
    <t>Plants and product categories wise defect rates</t>
  </si>
  <si>
    <t xml:space="preserve">4. Fix Inconsistencies </t>
  </si>
  <si>
    <t xml:space="preserve"> to import data in excel </t>
  </si>
  <si>
    <t>summery:</t>
  </si>
  <si>
    <t>Use Data → Remove Duplicates to eliminate repeated rows.</t>
  </si>
  <si>
    <t>Use Go To → Special → Blanks to fill in missing values quickly.</t>
  </si>
  <si>
    <t>use fomula =  ctrl +G</t>
  </si>
  <si>
    <t>Exploratory Data Analysis (EDA):</t>
  </si>
  <si>
    <t>Visualization:</t>
  </si>
  <si>
    <t>Combine &amp; Split Columns</t>
  </si>
  <si>
    <t>Create Clean Dataset after start the analysis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</si>
</sst>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8" tint="-0.249977111117893"/>
        <bgColor indexed="64"/>
      </patternFill>
    </fill>
    <fill>
      <patternFill patternType="solid">
        <fgColor rgb="FF00B0F0"/>
        <bgColor indexed="64"/>
      </patternFill>
    </fill>
    <fill>
      <patternFill patternType="solid">
        <fgColor rgb="FFFFC000"/>
        <bgColor indexed="64"/>
      </patternFill>
    </fill>
    <fill>
      <patternFill patternType="solid">
        <fgColor theme="0"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34" borderId="0" xfId="0" applyFill="1" applyAlignment="1">
      <alignment horizontal="left"/>
    </xf>
    <xf numFmtId="0" fontId="0" fillId="0" borderId="0" xfId="0" applyAlignment="1">
      <alignment horizontal="right"/>
    </xf>
    <xf numFmtId="0" fontId="0" fillId="0" borderId="0" xfId="0" applyNumberFormat="1" applyAlignment="1">
      <alignment horizontal="right"/>
    </xf>
    <xf numFmtId="0" fontId="0" fillId="34" borderId="0" xfId="0" applyFill="1"/>
    <xf numFmtId="0" fontId="0" fillId="35" borderId="0" xfId="0" applyFill="1"/>
    <xf numFmtId="0" fontId="0" fillId="34" borderId="0" xfId="0" applyFill="1" applyAlignment="1">
      <alignment horizontal="center"/>
    </xf>
    <xf numFmtId="0" fontId="0" fillId="34" borderId="0" xfId="0" applyNumberFormat="1" applyFill="1"/>
    <xf numFmtId="0" fontId="0" fillId="34" borderId="10" xfId="0" applyFill="1" applyBorder="1" applyAlignment="1">
      <alignment horizontal="left"/>
    </xf>
    <xf numFmtId="0" fontId="0" fillId="34" borderId="10" xfId="0" applyNumberFormat="1" applyFill="1" applyBorder="1"/>
    <xf numFmtId="0" fontId="18" fillId="36" borderId="0" xfId="0" applyFont="1" applyFill="1" applyAlignment="1">
      <alignment horizontal="center"/>
    </xf>
    <xf numFmtId="0" fontId="0" fillId="34" borderId="10" xfId="0" applyFill="1" applyBorder="1"/>
    <xf numFmtId="49" fontId="0" fillId="0" borderId="0" xfId="0" applyNumberFormat="1"/>
    <xf numFmtId="0" fontId="0" fillId="0" borderId="0" xfId="0" applyAlignment="1">
      <alignment horizontal="left" vertical="center" indent="2"/>
    </xf>
    <xf numFmtId="0" fontId="0" fillId="0" borderId="0" xfId="0" applyFont="1"/>
    <xf numFmtId="0" fontId="0" fillId="0" borderId="0" xfId="0" applyFont="1" applyAlignment="1">
      <alignment vertical="center"/>
    </xf>
    <xf numFmtId="0" fontId="16" fillId="39" borderId="11" xfId="0" applyFont="1" applyFill="1" applyBorder="1" applyAlignment="1">
      <alignment horizontal="center"/>
    </xf>
    <xf numFmtId="0" fontId="16" fillId="38" borderId="0" xfId="0" applyFont="1" applyFill="1" applyAlignment="1">
      <alignment horizontal="center"/>
    </xf>
    <xf numFmtId="0" fontId="16" fillId="37"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alignment horizontal="right"/>
    </dxf>
    <dxf>
      <alignment horizontal="right"/>
    </dxf>
    <dxf>
      <fill>
        <patternFill>
          <bgColor rgb="FF92D050"/>
        </patternFill>
      </fill>
    </dxf>
    <dxf>
      <fill>
        <patternFill patternType="solid">
          <bgColor rgb="FFFFFF00"/>
        </patternFill>
      </fil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8 c.xlsx]Exploratory Data Analysis (EDA)!PivotTable1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6390984769596"/>
          <c:y val="0.14249781277340332"/>
          <c:w val="0.61070646911595439"/>
          <c:h val="0.63494276757072032"/>
        </c:manualLayout>
      </c:layout>
      <c:lineChart>
        <c:grouping val="standard"/>
        <c:varyColors val="0"/>
        <c:ser>
          <c:idx val="0"/>
          <c:order val="0"/>
          <c:tx>
            <c:strRef>
              <c:f>'Exploratory Data Analysis (EDA)'!$B$3</c:f>
              <c:strCache>
                <c:ptCount val="1"/>
                <c:pt idx="0">
                  <c:v>Average of Units_Produced</c:v>
                </c:pt>
              </c:strCache>
            </c:strRef>
          </c:tx>
          <c:spPr>
            <a:ln w="28575" cap="rnd">
              <a:solidFill>
                <a:schemeClr val="accent1"/>
              </a:solidFill>
              <a:round/>
            </a:ln>
            <a:effectLst/>
          </c:spPr>
          <c:marker>
            <c:symbol val="none"/>
          </c:marker>
          <c:cat>
            <c:strRef>
              <c:f>'Exploratory Data Analysis (EDA)'!$A$4:$A$16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'Exploratory Data Analysis (EDA)'!$B$4:$B$16</c:f>
              <c:numCache>
                <c:formatCode>General</c:formatCode>
                <c:ptCount val="12"/>
                <c:pt idx="0">
                  <c:v>1212.8148148148148</c:v>
                </c:pt>
                <c:pt idx="1">
                  <c:v>1284.4126984126983</c:v>
                </c:pt>
                <c:pt idx="2">
                  <c:v>1220.6304347826087</c:v>
                </c:pt>
                <c:pt idx="3">
                  <c:v>1259.159420289855</c:v>
                </c:pt>
                <c:pt idx="4">
                  <c:v>1303.875</c:v>
                </c:pt>
                <c:pt idx="5">
                  <c:v>1365.2258064516129</c:v>
                </c:pt>
                <c:pt idx="6">
                  <c:v>1308.6129032258063</c:v>
                </c:pt>
                <c:pt idx="7">
                  <c:v>1228.2894736842106</c:v>
                </c:pt>
                <c:pt idx="8">
                  <c:v>1321.9</c:v>
                </c:pt>
                <c:pt idx="9">
                  <c:v>1303.71875</c:v>
                </c:pt>
                <c:pt idx="10">
                  <c:v>1149.6666666666667</c:v>
                </c:pt>
                <c:pt idx="11">
                  <c:v>1327.6176470588234</c:v>
                </c:pt>
              </c:numCache>
            </c:numRef>
          </c:val>
          <c:smooth val="0"/>
          <c:extLst>
            <c:ext xmlns:c16="http://schemas.microsoft.com/office/drawing/2014/chart" uri="{C3380CC4-5D6E-409C-BE32-E72D297353CC}">
              <c16:uniqueId val="{00000000-7E41-45F4-A08C-B68F4E5D60AF}"/>
            </c:ext>
          </c:extLst>
        </c:ser>
        <c:ser>
          <c:idx val="1"/>
          <c:order val="1"/>
          <c:tx>
            <c:strRef>
              <c:f>'Exploratory Data Analysis (EDA)'!$C$3</c:f>
              <c:strCache>
                <c:ptCount val="1"/>
                <c:pt idx="0">
                  <c:v>Count of Labor_Hours</c:v>
                </c:pt>
              </c:strCache>
            </c:strRef>
          </c:tx>
          <c:spPr>
            <a:ln w="28575" cap="rnd">
              <a:solidFill>
                <a:schemeClr val="accent2"/>
              </a:solidFill>
              <a:round/>
            </a:ln>
            <a:effectLst/>
          </c:spPr>
          <c:marker>
            <c:symbol val="none"/>
          </c:marker>
          <c:cat>
            <c:strRef>
              <c:f>'Exploratory Data Analysis (EDA)'!$A$4:$A$16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'Exploratory Data Analysis (EDA)'!$C$4:$C$16</c:f>
              <c:numCache>
                <c:formatCode>General</c:formatCode>
                <c:ptCount val="12"/>
                <c:pt idx="0">
                  <c:v>54</c:v>
                </c:pt>
                <c:pt idx="1">
                  <c:v>63</c:v>
                </c:pt>
                <c:pt idx="2">
                  <c:v>46</c:v>
                </c:pt>
                <c:pt idx="3">
                  <c:v>69</c:v>
                </c:pt>
                <c:pt idx="4">
                  <c:v>48</c:v>
                </c:pt>
                <c:pt idx="5">
                  <c:v>31</c:v>
                </c:pt>
                <c:pt idx="6">
                  <c:v>31</c:v>
                </c:pt>
                <c:pt idx="7">
                  <c:v>38</c:v>
                </c:pt>
                <c:pt idx="8">
                  <c:v>30</c:v>
                </c:pt>
                <c:pt idx="9">
                  <c:v>32</c:v>
                </c:pt>
                <c:pt idx="10">
                  <c:v>24</c:v>
                </c:pt>
                <c:pt idx="11">
                  <c:v>34</c:v>
                </c:pt>
              </c:numCache>
            </c:numRef>
          </c:val>
          <c:smooth val="0"/>
          <c:extLst>
            <c:ext xmlns:c16="http://schemas.microsoft.com/office/drawing/2014/chart" uri="{C3380CC4-5D6E-409C-BE32-E72D297353CC}">
              <c16:uniqueId val="{00000001-7E41-45F4-A08C-B68F4E5D60AF}"/>
            </c:ext>
          </c:extLst>
        </c:ser>
        <c:dLbls>
          <c:showLegendKey val="0"/>
          <c:showVal val="0"/>
          <c:showCatName val="0"/>
          <c:showSerName val="0"/>
          <c:showPercent val="0"/>
          <c:showBubbleSize val="0"/>
        </c:dLbls>
        <c:smooth val="0"/>
        <c:axId val="1495943200"/>
        <c:axId val="1495930240"/>
      </c:lineChart>
      <c:catAx>
        <c:axId val="149594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30240"/>
        <c:crosses val="autoZero"/>
        <c:auto val="1"/>
        <c:lblAlgn val="ctr"/>
        <c:lblOffset val="100"/>
        <c:noMultiLvlLbl val="0"/>
      </c:catAx>
      <c:valAx>
        <c:axId val="149593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43200"/>
        <c:crosses val="autoZero"/>
        <c:crossBetween val="between"/>
      </c:valAx>
      <c:spPr>
        <a:noFill/>
        <a:ln>
          <a:noFill/>
        </a:ln>
        <a:effectLst/>
      </c:spPr>
    </c:plotArea>
    <c:legend>
      <c:legendPos val="r"/>
      <c:layout>
        <c:manualLayout>
          <c:xMode val="edge"/>
          <c:yMode val="edge"/>
          <c:x val="0.72235112142304714"/>
          <c:y val="0.33789333624963547"/>
          <c:w val="0.27764887857695281"/>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8 c.xlsx]Exploratory Data Analysis (EDA)!PivotTable4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Data Analysis (EDA)'!$C$46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'Exploratory Data Analysis (EDA)'!$B$47:$B$51</c:f>
              <c:strCache>
                <c:ptCount val="4"/>
                <c:pt idx="0">
                  <c:v>Automotive</c:v>
                </c:pt>
                <c:pt idx="1">
                  <c:v>Chemicals</c:v>
                </c:pt>
                <c:pt idx="2">
                  <c:v>Electronics</c:v>
                </c:pt>
                <c:pt idx="3">
                  <c:v>Textile</c:v>
                </c:pt>
              </c:strCache>
            </c:strRef>
          </c:cat>
          <c:val>
            <c:numRef>
              <c:f>'Exploratory Data Analysis (EDA)'!$C$47:$C$51</c:f>
              <c:numCache>
                <c:formatCode>General</c:formatCode>
                <c:ptCount val="4"/>
                <c:pt idx="0">
                  <c:v>10013815</c:v>
                </c:pt>
                <c:pt idx="1">
                  <c:v>10023250</c:v>
                </c:pt>
                <c:pt idx="2">
                  <c:v>11709476</c:v>
                </c:pt>
                <c:pt idx="3">
                  <c:v>10724542</c:v>
                </c:pt>
              </c:numCache>
            </c:numRef>
          </c:val>
          <c:extLst>
            <c:ext xmlns:c16="http://schemas.microsoft.com/office/drawing/2014/chart" uri="{C3380CC4-5D6E-409C-BE32-E72D297353CC}">
              <c16:uniqueId val="{00000000-AB45-4AFC-A587-DD744E9E2629}"/>
            </c:ext>
          </c:extLst>
        </c:ser>
        <c:dLbls>
          <c:dLblPos val="outEnd"/>
          <c:showLegendKey val="0"/>
          <c:showVal val="1"/>
          <c:showCatName val="0"/>
          <c:showSerName val="0"/>
          <c:showPercent val="0"/>
          <c:showBubbleSize val="0"/>
        </c:dLbls>
        <c:gapWidth val="115"/>
        <c:overlap val="-20"/>
        <c:axId val="1495933600"/>
        <c:axId val="1495922080"/>
      </c:barChart>
      <c:catAx>
        <c:axId val="1495933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22080"/>
        <c:crosses val="autoZero"/>
        <c:auto val="1"/>
        <c:lblAlgn val="ctr"/>
        <c:lblOffset val="100"/>
        <c:noMultiLvlLbl val="0"/>
      </c:catAx>
      <c:valAx>
        <c:axId val="14959220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8 c.xlsx]Exploratory Data Analysis (EDA)!PivotTable2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Data Analysis (EDA)'!$B$20:$B$21</c:f>
              <c:strCache>
                <c:ptCount val="1"/>
                <c:pt idx="0">
                  <c:v>Automotive</c:v>
                </c:pt>
              </c:strCache>
            </c:strRef>
          </c:tx>
          <c:spPr>
            <a:solidFill>
              <a:schemeClr val="accent1"/>
            </a:solidFill>
            <a:ln>
              <a:noFill/>
            </a:ln>
            <a:effectLst/>
          </c:spPr>
          <c:invertIfNegative val="0"/>
          <c:cat>
            <c:strRef>
              <c:f>'Exploratory Data Analysis (EDA)'!$A$22:$A$25</c:f>
              <c:strCache>
                <c:ptCount val="3"/>
                <c:pt idx="0">
                  <c:v>PLANT_A</c:v>
                </c:pt>
                <c:pt idx="1">
                  <c:v>PLANT_B</c:v>
                </c:pt>
                <c:pt idx="2">
                  <c:v>PLANT_C</c:v>
                </c:pt>
              </c:strCache>
            </c:strRef>
          </c:cat>
          <c:val>
            <c:numRef>
              <c:f>'Exploratory Data Analysis (EDA)'!$B$22:$B$25</c:f>
              <c:numCache>
                <c:formatCode>General</c:formatCode>
                <c:ptCount val="3"/>
                <c:pt idx="0">
                  <c:v>6.8520481143864984</c:v>
                </c:pt>
                <c:pt idx="1">
                  <c:v>5.5612966981588681</c:v>
                </c:pt>
                <c:pt idx="2">
                  <c:v>6.9182462570095584</c:v>
                </c:pt>
              </c:numCache>
            </c:numRef>
          </c:val>
          <c:extLst>
            <c:ext xmlns:c16="http://schemas.microsoft.com/office/drawing/2014/chart" uri="{C3380CC4-5D6E-409C-BE32-E72D297353CC}">
              <c16:uniqueId val="{00000000-1997-449D-8E07-2CE8F5363E1D}"/>
            </c:ext>
          </c:extLst>
        </c:ser>
        <c:ser>
          <c:idx val="1"/>
          <c:order val="1"/>
          <c:tx>
            <c:strRef>
              <c:f>'Exploratory Data Analysis (EDA)'!$C$20:$C$21</c:f>
              <c:strCache>
                <c:ptCount val="1"/>
                <c:pt idx="0">
                  <c:v>Chemicals</c:v>
                </c:pt>
              </c:strCache>
            </c:strRef>
          </c:tx>
          <c:spPr>
            <a:solidFill>
              <a:schemeClr val="accent2"/>
            </a:solidFill>
            <a:ln>
              <a:noFill/>
            </a:ln>
            <a:effectLst/>
          </c:spPr>
          <c:invertIfNegative val="0"/>
          <c:cat>
            <c:strRef>
              <c:f>'Exploratory Data Analysis (EDA)'!$A$22:$A$25</c:f>
              <c:strCache>
                <c:ptCount val="3"/>
                <c:pt idx="0">
                  <c:v>PLANT_A</c:v>
                </c:pt>
                <c:pt idx="1">
                  <c:v>PLANT_B</c:v>
                </c:pt>
                <c:pt idx="2">
                  <c:v>PLANT_C</c:v>
                </c:pt>
              </c:strCache>
            </c:strRef>
          </c:cat>
          <c:val>
            <c:numRef>
              <c:f>'Exploratory Data Analysis (EDA)'!$C$22:$C$25</c:f>
              <c:numCache>
                <c:formatCode>General</c:formatCode>
                <c:ptCount val="3"/>
                <c:pt idx="0">
                  <c:v>9.1643548416001597</c:v>
                </c:pt>
                <c:pt idx="1">
                  <c:v>7.9336455005777156</c:v>
                </c:pt>
                <c:pt idx="2">
                  <c:v>7.4581007233747121</c:v>
                </c:pt>
              </c:numCache>
            </c:numRef>
          </c:val>
          <c:extLst>
            <c:ext xmlns:c16="http://schemas.microsoft.com/office/drawing/2014/chart" uri="{C3380CC4-5D6E-409C-BE32-E72D297353CC}">
              <c16:uniqueId val="{00000001-1997-449D-8E07-2CE8F5363E1D}"/>
            </c:ext>
          </c:extLst>
        </c:ser>
        <c:ser>
          <c:idx val="2"/>
          <c:order val="2"/>
          <c:tx>
            <c:strRef>
              <c:f>'Exploratory Data Analysis (EDA)'!$D$20:$D$21</c:f>
              <c:strCache>
                <c:ptCount val="1"/>
                <c:pt idx="0">
                  <c:v>Electronics</c:v>
                </c:pt>
              </c:strCache>
            </c:strRef>
          </c:tx>
          <c:spPr>
            <a:solidFill>
              <a:schemeClr val="accent3"/>
            </a:solidFill>
            <a:ln>
              <a:noFill/>
            </a:ln>
            <a:effectLst/>
          </c:spPr>
          <c:invertIfNegative val="0"/>
          <c:cat>
            <c:strRef>
              <c:f>'Exploratory Data Analysis (EDA)'!$A$22:$A$25</c:f>
              <c:strCache>
                <c:ptCount val="3"/>
                <c:pt idx="0">
                  <c:v>PLANT_A</c:v>
                </c:pt>
                <c:pt idx="1">
                  <c:v>PLANT_B</c:v>
                </c:pt>
                <c:pt idx="2">
                  <c:v>PLANT_C</c:v>
                </c:pt>
              </c:strCache>
            </c:strRef>
          </c:cat>
          <c:val>
            <c:numRef>
              <c:f>'Exploratory Data Analysis (EDA)'!$D$22:$D$25</c:f>
              <c:numCache>
                <c:formatCode>General</c:formatCode>
                <c:ptCount val="3"/>
                <c:pt idx="0">
                  <c:v>6.5332421615124829</c:v>
                </c:pt>
                <c:pt idx="1">
                  <c:v>5.913885297455848</c:v>
                </c:pt>
                <c:pt idx="2">
                  <c:v>6.0856885154039873</c:v>
                </c:pt>
              </c:numCache>
            </c:numRef>
          </c:val>
          <c:extLst>
            <c:ext xmlns:c16="http://schemas.microsoft.com/office/drawing/2014/chart" uri="{C3380CC4-5D6E-409C-BE32-E72D297353CC}">
              <c16:uniqueId val="{00000002-1997-449D-8E07-2CE8F5363E1D}"/>
            </c:ext>
          </c:extLst>
        </c:ser>
        <c:ser>
          <c:idx val="3"/>
          <c:order val="3"/>
          <c:tx>
            <c:strRef>
              <c:f>'Exploratory Data Analysis (EDA)'!$E$20:$E$21</c:f>
              <c:strCache>
                <c:ptCount val="1"/>
                <c:pt idx="0">
                  <c:v>Textile</c:v>
                </c:pt>
              </c:strCache>
            </c:strRef>
          </c:tx>
          <c:spPr>
            <a:solidFill>
              <a:schemeClr val="accent4"/>
            </a:solidFill>
            <a:ln>
              <a:noFill/>
            </a:ln>
            <a:effectLst/>
          </c:spPr>
          <c:invertIfNegative val="0"/>
          <c:cat>
            <c:strRef>
              <c:f>'Exploratory Data Analysis (EDA)'!$A$22:$A$25</c:f>
              <c:strCache>
                <c:ptCount val="3"/>
                <c:pt idx="0">
                  <c:v>PLANT_A</c:v>
                </c:pt>
                <c:pt idx="1">
                  <c:v>PLANT_B</c:v>
                </c:pt>
                <c:pt idx="2">
                  <c:v>PLANT_C</c:v>
                </c:pt>
              </c:strCache>
            </c:strRef>
          </c:cat>
          <c:val>
            <c:numRef>
              <c:f>'Exploratory Data Analysis (EDA)'!$E$22:$E$25</c:f>
              <c:numCache>
                <c:formatCode>General</c:formatCode>
                <c:ptCount val="3"/>
                <c:pt idx="0">
                  <c:v>7.2124548012187004</c:v>
                </c:pt>
                <c:pt idx="1">
                  <c:v>7.1606021255907599</c:v>
                </c:pt>
                <c:pt idx="2">
                  <c:v>7.2644655612380911</c:v>
                </c:pt>
              </c:numCache>
            </c:numRef>
          </c:val>
          <c:extLst>
            <c:ext xmlns:c16="http://schemas.microsoft.com/office/drawing/2014/chart" uri="{C3380CC4-5D6E-409C-BE32-E72D297353CC}">
              <c16:uniqueId val="{00000003-1997-449D-8E07-2CE8F5363E1D}"/>
            </c:ext>
          </c:extLst>
        </c:ser>
        <c:dLbls>
          <c:dLblPos val="outEnd"/>
          <c:showLegendKey val="0"/>
          <c:showVal val="0"/>
          <c:showCatName val="0"/>
          <c:showSerName val="0"/>
          <c:showPercent val="0"/>
          <c:showBubbleSize val="0"/>
        </c:dLbls>
        <c:gapWidth val="219"/>
        <c:overlap val="-27"/>
        <c:axId val="1495912960"/>
        <c:axId val="1495902400"/>
      </c:barChart>
      <c:catAx>
        <c:axId val="14959129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02400"/>
        <c:crosses val="autoZero"/>
        <c:auto val="1"/>
        <c:lblAlgn val="ctr"/>
        <c:lblOffset val="100"/>
        <c:noMultiLvlLbl val="0"/>
      </c:catAx>
      <c:valAx>
        <c:axId val="14959024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1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8 c.xlsx]Exploratory Data Analysis (EDA)!PivotTable1</c:name>
    <c:fmtId val="5"/>
  </c:pivotSource>
  <c:chart>
    <c:title>
      <c:layout>
        <c:manualLayout>
          <c:xMode val="edge"/>
          <c:yMode val="edge"/>
          <c:x val="0.31521453595124643"/>
          <c:y val="0.121889019191749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02776745181515E-2"/>
          <c:y val="0.27961355894342993"/>
          <c:w val="0.61070646911595439"/>
          <c:h val="0.54510824444816741"/>
        </c:manualLayout>
      </c:layout>
      <c:lineChart>
        <c:grouping val="standard"/>
        <c:varyColors val="0"/>
        <c:ser>
          <c:idx val="0"/>
          <c:order val="0"/>
          <c:tx>
            <c:strRef>
              <c:f>'Exploratory Data Analysis (EDA)'!$B$3</c:f>
              <c:strCache>
                <c:ptCount val="1"/>
                <c:pt idx="0">
                  <c:v>Average of Units_Produced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'Exploratory Data Analysis (EDA)'!$A$4:$A$16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'Exploratory Data Analysis (EDA)'!$B$4:$B$16</c:f>
              <c:numCache>
                <c:formatCode>General</c:formatCode>
                <c:ptCount val="12"/>
                <c:pt idx="0">
                  <c:v>1212.8148148148148</c:v>
                </c:pt>
                <c:pt idx="1">
                  <c:v>1284.4126984126983</c:v>
                </c:pt>
                <c:pt idx="2">
                  <c:v>1220.6304347826087</c:v>
                </c:pt>
                <c:pt idx="3">
                  <c:v>1259.159420289855</c:v>
                </c:pt>
                <c:pt idx="4">
                  <c:v>1303.875</c:v>
                </c:pt>
                <c:pt idx="5">
                  <c:v>1365.2258064516129</c:v>
                </c:pt>
                <c:pt idx="6">
                  <c:v>1308.6129032258063</c:v>
                </c:pt>
                <c:pt idx="7">
                  <c:v>1228.2894736842106</c:v>
                </c:pt>
                <c:pt idx="8">
                  <c:v>1321.9</c:v>
                </c:pt>
                <c:pt idx="9">
                  <c:v>1303.71875</c:v>
                </c:pt>
                <c:pt idx="10">
                  <c:v>1149.6666666666667</c:v>
                </c:pt>
                <c:pt idx="11">
                  <c:v>1327.6176470588234</c:v>
                </c:pt>
              </c:numCache>
            </c:numRef>
          </c:val>
          <c:smooth val="0"/>
          <c:extLst>
            <c:ext xmlns:c16="http://schemas.microsoft.com/office/drawing/2014/chart" uri="{C3380CC4-5D6E-409C-BE32-E72D297353CC}">
              <c16:uniqueId val="{00000000-D2E8-4807-8F12-C28C8C0C42AD}"/>
            </c:ext>
          </c:extLst>
        </c:ser>
        <c:ser>
          <c:idx val="1"/>
          <c:order val="1"/>
          <c:tx>
            <c:strRef>
              <c:f>'Exploratory Data Analysis (EDA)'!$C$3</c:f>
              <c:strCache>
                <c:ptCount val="1"/>
                <c:pt idx="0">
                  <c:v>Count of Labor_Hours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'Exploratory Data Analysis (EDA)'!$A$4:$A$16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'Exploratory Data Analysis (EDA)'!$C$4:$C$16</c:f>
              <c:numCache>
                <c:formatCode>General</c:formatCode>
                <c:ptCount val="12"/>
                <c:pt idx="0">
                  <c:v>54</c:v>
                </c:pt>
                <c:pt idx="1">
                  <c:v>63</c:v>
                </c:pt>
                <c:pt idx="2">
                  <c:v>46</c:v>
                </c:pt>
                <c:pt idx="3">
                  <c:v>69</c:v>
                </c:pt>
                <c:pt idx="4">
                  <c:v>48</c:v>
                </c:pt>
                <c:pt idx="5">
                  <c:v>31</c:v>
                </c:pt>
                <c:pt idx="6">
                  <c:v>31</c:v>
                </c:pt>
                <c:pt idx="7">
                  <c:v>38</c:v>
                </c:pt>
                <c:pt idx="8">
                  <c:v>30</c:v>
                </c:pt>
                <c:pt idx="9">
                  <c:v>32</c:v>
                </c:pt>
                <c:pt idx="10">
                  <c:v>24</c:v>
                </c:pt>
                <c:pt idx="11">
                  <c:v>34</c:v>
                </c:pt>
              </c:numCache>
            </c:numRef>
          </c:val>
          <c:smooth val="0"/>
          <c:extLst>
            <c:ext xmlns:c16="http://schemas.microsoft.com/office/drawing/2014/chart" uri="{C3380CC4-5D6E-409C-BE32-E72D297353CC}">
              <c16:uniqueId val="{00000001-D2E8-4807-8F12-C28C8C0C42AD}"/>
            </c:ext>
          </c:extLst>
        </c:ser>
        <c:dLbls>
          <c:dLblPos val="t"/>
          <c:showLegendKey val="0"/>
          <c:showVal val="0"/>
          <c:showCatName val="0"/>
          <c:showSerName val="0"/>
          <c:showPercent val="0"/>
          <c:showBubbleSize val="0"/>
        </c:dLbls>
        <c:marker val="1"/>
        <c:smooth val="0"/>
        <c:axId val="1495943200"/>
        <c:axId val="1495930240"/>
      </c:lineChart>
      <c:catAx>
        <c:axId val="14959432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30240"/>
        <c:crosses val="autoZero"/>
        <c:auto val="1"/>
        <c:lblAlgn val="ctr"/>
        <c:lblOffset val="100"/>
        <c:noMultiLvlLbl val="0"/>
      </c:catAx>
      <c:valAx>
        <c:axId val="1495930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43200"/>
        <c:crosses val="autoZero"/>
        <c:crossBetween val="between"/>
      </c:valAx>
      <c:spPr>
        <a:noFill/>
        <a:ln>
          <a:noFill/>
        </a:ln>
        <a:effectLst/>
      </c:spPr>
    </c:plotArea>
    <c:legend>
      <c:legendPos val="r"/>
      <c:layout>
        <c:manualLayout>
          <c:xMode val="edge"/>
          <c:yMode val="edge"/>
          <c:x val="0.72235112142304714"/>
          <c:y val="0.33789333624963547"/>
          <c:w val="0.27764887857695281"/>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8 c.xlsx]Exploratory Data Analysis (EDA)!PivotTable2</c:name>
    <c:fmtId val="4"/>
  </c:pivotSource>
  <c:chart>
    <c:autoTitleDeleted val="1"/>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Data Analysis (EDA)'!$B$20:$B$21</c:f>
              <c:strCache>
                <c:ptCount val="1"/>
                <c:pt idx="0">
                  <c:v>Automotive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'Exploratory Data Analysis (EDA)'!$A$22:$A$25</c:f>
              <c:strCache>
                <c:ptCount val="3"/>
                <c:pt idx="0">
                  <c:v>PLANT_A</c:v>
                </c:pt>
                <c:pt idx="1">
                  <c:v>PLANT_B</c:v>
                </c:pt>
                <c:pt idx="2">
                  <c:v>PLANT_C</c:v>
                </c:pt>
              </c:strCache>
            </c:strRef>
          </c:cat>
          <c:val>
            <c:numRef>
              <c:f>'Exploratory Data Analysis (EDA)'!$B$22:$B$25</c:f>
              <c:numCache>
                <c:formatCode>General</c:formatCode>
                <c:ptCount val="3"/>
                <c:pt idx="0">
                  <c:v>6.8520481143864984</c:v>
                </c:pt>
                <c:pt idx="1">
                  <c:v>5.5612966981588681</c:v>
                </c:pt>
                <c:pt idx="2">
                  <c:v>6.9182462570095584</c:v>
                </c:pt>
              </c:numCache>
            </c:numRef>
          </c:val>
          <c:extLst>
            <c:ext xmlns:c16="http://schemas.microsoft.com/office/drawing/2014/chart" uri="{C3380CC4-5D6E-409C-BE32-E72D297353CC}">
              <c16:uniqueId val="{00000000-50C6-43B4-AFAB-51A71B047F2A}"/>
            </c:ext>
          </c:extLst>
        </c:ser>
        <c:ser>
          <c:idx val="1"/>
          <c:order val="1"/>
          <c:tx>
            <c:strRef>
              <c:f>'Exploratory Data Analysis (EDA)'!$C$20:$C$21</c:f>
              <c:strCache>
                <c:ptCount val="1"/>
                <c:pt idx="0">
                  <c:v>Chemicals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'Exploratory Data Analysis (EDA)'!$A$22:$A$25</c:f>
              <c:strCache>
                <c:ptCount val="3"/>
                <c:pt idx="0">
                  <c:v>PLANT_A</c:v>
                </c:pt>
                <c:pt idx="1">
                  <c:v>PLANT_B</c:v>
                </c:pt>
                <c:pt idx="2">
                  <c:v>PLANT_C</c:v>
                </c:pt>
              </c:strCache>
            </c:strRef>
          </c:cat>
          <c:val>
            <c:numRef>
              <c:f>'Exploratory Data Analysis (EDA)'!$C$22:$C$25</c:f>
              <c:numCache>
                <c:formatCode>General</c:formatCode>
                <c:ptCount val="3"/>
                <c:pt idx="0">
                  <c:v>9.1643548416001597</c:v>
                </c:pt>
                <c:pt idx="1">
                  <c:v>7.9336455005777156</c:v>
                </c:pt>
                <c:pt idx="2">
                  <c:v>7.4581007233747121</c:v>
                </c:pt>
              </c:numCache>
            </c:numRef>
          </c:val>
          <c:extLst>
            <c:ext xmlns:c16="http://schemas.microsoft.com/office/drawing/2014/chart" uri="{C3380CC4-5D6E-409C-BE32-E72D297353CC}">
              <c16:uniqueId val="{00000001-50C6-43B4-AFAB-51A71B047F2A}"/>
            </c:ext>
          </c:extLst>
        </c:ser>
        <c:ser>
          <c:idx val="2"/>
          <c:order val="2"/>
          <c:tx>
            <c:strRef>
              <c:f>'Exploratory Data Analysis (EDA)'!$D$20:$D$21</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'Exploratory Data Analysis (EDA)'!$A$22:$A$25</c:f>
              <c:strCache>
                <c:ptCount val="3"/>
                <c:pt idx="0">
                  <c:v>PLANT_A</c:v>
                </c:pt>
                <c:pt idx="1">
                  <c:v>PLANT_B</c:v>
                </c:pt>
                <c:pt idx="2">
                  <c:v>PLANT_C</c:v>
                </c:pt>
              </c:strCache>
            </c:strRef>
          </c:cat>
          <c:val>
            <c:numRef>
              <c:f>'Exploratory Data Analysis (EDA)'!$D$22:$D$25</c:f>
              <c:numCache>
                <c:formatCode>General</c:formatCode>
                <c:ptCount val="3"/>
                <c:pt idx="0">
                  <c:v>6.5332421615124829</c:v>
                </c:pt>
                <c:pt idx="1">
                  <c:v>5.913885297455848</c:v>
                </c:pt>
                <c:pt idx="2">
                  <c:v>6.0856885154039873</c:v>
                </c:pt>
              </c:numCache>
            </c:numRef>
          </c:val>
          <c:extLst>
            <c:ext xmlns:c16="http://schemas.microsoft.com/office/drawing/2014/chart" uri="{C3380CC4-5D6E-409C-BE32-E72D297353CC}">
              <c16:uniqueId val="{00000002-50C6-43B4-AFAB-51A71B047F2A}"/>
            </c:ext>
          </c:extLst>
        </c:ser>
        <c:ser>
          <c:idx val="3"/>
          <c:order val="3"/>
          <c:tx>
            <c:strRef>
              <c:f>'Exploratory Data Analysis (EDA)'!$E$20:$E$21</c:f>
              <c:strCache>
                <c:ptCount val="1"/>
                <c:pt idx="0">
                  <c:v>Textile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'Exploratory Data Analysis (EDA)'!$A$22:$A$25</c:f>
              <c:strCache>
                <c:ptCount val="3"/>
                <c:pt idx="0">
                  <c:v>PLANT_A</c:v>
                </c:pt>
                <c:pt idx="1">
                  <c:v>PLANT_B</c:v>
                </c:pt>
                <c:pt idx="2">
                  <c:v>PLANT_C</c:v>
                </c:pt>
              </c:strCache>
            </c:strRef>
          </c:cat>
          <c:val>
            <c:numRef>
              <c:f>'Exploratory Data Analysis (EDA)'!$E$22:$E$25</c:f>
              <c:numCache>
                <c:formatCode>General</c:formatCode>
                <c:ptCount val="3"/>
                <c:pt idx="0">
                  <c:v>7.2124548012187004</c:v>
                </c:pt>
                <c:pt idx="1">
                  <c:v>7.1606021255907599</c:v>
                </c:pt>
                <c:pt idx="2">
                  <c:v>7.2644655612380911</c:v>
                </c:pt>
              </c:numCache>
            </c:numRef>
          </c:val>
          <c:extLst>
            <c:ext xmlns:c16="http://schemas.microsoft.com/office/drawing/2014/chart" uri="{C3380CC4-5D6E-409C-BE32-E72D297353CC}">
              <c16:uniqueId val="{00000003-50C6-43B4-AFAB-51A71B047F2A}"/>
            </c:ext>
          </c:extLst>
        </c:ser>
        <c:dLbls>
          <c:dLblPos val="outEnd"/>
          <c:showLegendKey val="0"/>
          <c:showVal val="1"/>
          <c:showCatName val="0"/>
          <c:showSerName val="0"/>
          <c:showPercent val="0"/>
          <c:showBubbleSize val="0"/>
        </c:dLbls>
        <c:gapWidth val="100"/>
        <c:overlap val="-24"/>
        <c:axId val="1495912960"/>
        <c:axId val="1495902400"/>
      </c:barChart>
      <c:catAx>
        <c:axId val="149591296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02400"/>
        <c:crosses val="autoZero"/>
        <c:auto val="1"/>
        <c:lblAlgn val="ctr"/>
        <c:lblOffset val="100"/>
        <c:noMultiLvlLbl val="0"/>
      </c:catAx>
      <c:valAx>
        <c:axId val="1495902400"/>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1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8 c.xlsx]Exploratory Data Analysis (EDA)!PivotTable4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Data Analysis (EDA)'!$C$46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'Exploratory Data Analysis (EDA)'!$B$47:$B$51</c:f>
              <c:strCache>
                <c:ptCount val="4"/>
                <c:pt idx="0">
                  <c:v>Automotive</c:v>
                </c:pt>
                <c:pt idx="1">
                  <c:v>Chemicals</c:v>
                </c:pt>
                <c:pt idx="2">
                  <c:v>Electronics</c:v>
                </c:pt>
                <c:pt idx="3">
                  <c:v>Textile</c:v>
                </c:pt>
              </c:strCache>
            </c:strRef>
          </c:cat>
          <c:val>
            <c:numRef>
              <c:f>'Exploratory Data Analysis (EDA)'!$C$47:$C$51</c:f>
              <c:numCache>
                <c:formatCode>General</c:formatCode>
                <c:ptCount val="4"/>
                <c:pt idx="0">
                  <c:v>10013815</c:v>
                </c:pt>
                <c:pt idx="1">
                  <c:v>10023250</c:v>
                </c:pt>
                <c:pt idx="2">
                  <c:v>11709476</c:v>
                </c:pt>
                <c:pt idx="3">
                  <c:v>10724542</c:v>
                </c:pt>
              </c:numCache>
            </c:numRef>
          </c:val>
          <c:extLst>
            <c:ext xmlns:c16="http://schemas.microsoft.com/office/drawing/2014/chart" uri="{C3380CC4-5D6E-409C-BE32-E72D297353CC}">
              <c16:uniqueId val="{00000000-DBEB-46E3-946E-C97FC43436EB}"/>
            </c:ext>
          </c:extLst>
        </c:ser>
        <c:dLbls>
          <c:dLblPos val="outEnd"/>
          <c:showLegendKey val="0"/>
          <c:showVal val="1"/>
          <c:showCatName val="0"/>
          <c:showSerName val="0"/>
          <c:showPercent val="0"/>
          <c:showBubbleSize val="0"/>
        </c:dLbls>
        <c:gapWidth val="115"/>
        <c:overlap val="-20"/>
        <c:axId val="1495933600"/>
        <c:axId val="1495922080"/>
      </c:barChart>
      <c:catAx>
        <c:axId val="1495933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22080"/>
        <c:crosses val="autoZero"/>
        <c:auto val="1"/>
        <c:lblAlgn val="ctr"/>
        <c:lblOffset val="100"/>
        <c:noMultiLvlLbl val="0"/>
      </c:catAx>
      <c:valAx>
        <c:axId val="14959220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9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114300</xdr:colOff>
      <xdr:row>2</xdr:row>
      <xdr:rowOff>4762</xdr:rowOff>
    </xdr:from>
    <xdr:to>
      <xdr:col>9</xdr:col>
      <xdr:colOff>447675</xdr:colOff>
      <xdr:row>16</xdr:row>
      <xdr:rowOff>80962</xdr:rowOff>
    </xdr:to>
    <xdr:graphicFrame macro="">
      <xdr:nvGraphicFramePr>
        <xdr:cNvPr id="2" name="Chart 1">
          <a:extLst>
            <a:ext uri="{FF2B5EF4-FFF2-40B4-BE49-F238E27FC236}">
              <a16:creationId xmlns:a16="http://schemas.microsoft.com/office/drawing/2014/main" id="{DFD5A5F4-986F-CB52-4B18-2E710A67E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409575</xdr:colOff>
      <xdr:row>43</xdr:row>
      <xdr:rowOff>100012</xdr:rowOff>
    </xdr:from>
    <xdr:to>
      <xdr:col>10</xdr:col>
      <xdr:colOff>142875</xdr:colOff>
      <xdr:row>57</xdr:row>
      <xdr:rowOff>176212</xdr:rowOff>
    </xdr:to>
    <xdr:graphicFrame macro="">
      <xdr:nvGraphicFramePr>
        <xdr:cNvPr id="3" name="Chart 2">
          <a:extLst>
            <a:ext uri="{FF2B5EF4-FFF2-40B4-BE49-F238E27FC236}">
              <a16:creationId xmlns:a16="http://schemas.microsoft.com/office/drawing/2014/main" id="{C6E06DF9-C2DF-66E9-0B18-CBACBD9A7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314325</xdr:colOff>
      <xdr:row>18</xdr:row>
      <xdr:rowOff>14287</xdr:rowOff>
    </xdr:from>
    <xdr:to>
      <xdr:col>14</xdr:col>
      <xdr:colOff>9525</xdr:colOff>
      <xdr:row>32</xdr:row>
      <xdr:rowOff>90487</xdr:rowOff>
    </xdr:to>
    <xdr:graphicFrame macro="">
      <xdr:nvGraphicFramePr>
        <xdr:cNvPr id="5" name="Chart 4">
          <a:extLst>
            <a:ext uri="{FF2B5EF4-FFF2-40B4-BE49-F238E27FC236}">
              <a16:creationId xmlns:a16="http://schemas.microsoft.com/office/drawing/2014/main" id="{434EC205-BA60-3239-DCCE-C0A2D36E0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590551</xdr:colOff>
      <xdr:row>5</xdr:row>
      <xdr:rowOff>0</xdr:rowOff>
    </xdr:from>
    <xdr:to>
      <xdr:col>4</xdr:col>
      <xdr:colOff>1638301</xdr:colOff>
      <xdr:row>19</xdr:row>
      <xdr:rowOff>19050</xdr:rowOff>
    </xdr:to>
    <xdr:graphicFrame macro="">
      <xdr:nvGraphicFramePr>
        <xdr:cNvPr id="2" name="Chart 1">
          <a:extLst>
            <a:ext uri="{FF2B5EF4-FFF2-40B4-BE49-F238E27FC236}">
              <a16:creationId xmlns:a16="http://schemas.microsoft.com/office/drawing/2014/main" id="{B7DDE18E-7D8F-4221-97C3-D7E5C9858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5</xdr:row>
      <xdr:rowOff>19050</xdr:rowOff>
    </xdr:from>
    <xdr:to>
      <xdr:col>12</xdr:col>
      <xdr:colOff>9525</xdr:colOff>
      <xdr:row>19</xdr:row>
      <xdr:rowOff>0</xdr:rowOff>
    </xdr:to>
    <xdr:graphicFrame macro="">
      <xdr:nvGraphicFramePr>
        <xdr:cNvPr id="3" name="Chart 2">
          <a:extLst>
            <a:ext uri="{FF2B5EF4-FFF2-40B4-BE49-F238E27FC236}">
              <a16:creationId xmlns:a16="http://schemas.microsoft.com/office/drawing/2014/main" id="{6F854A80-C047-4590-9E5C-6DC30751B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20</xdr:row>
      <xdr:rowOff>0</xdr:rowOff>
    </xdr:from>
    <xdr:to>
      <xdr:col>12</xdr:col>
      <xdr:colOff>9525</xdr:colOff>
      <xdr:row>34</xdr:row>
      <xdr:rowOff>9525</xdr:rowOff>
    </xdr:to>
    <xdr:graphicFrame macro="">
      <xdr:nvGraphicFramePr>
        <xdr:cNvPr id="4" name="Chart 3">
          <a:extLst>
            <a:ext uri="{FF2B5EF4-FFF2-40B4-BE49-F238E27FC236}">
              <a16:creationId xmlns:a16="http://schemas.microsoft.com/office/drawing/2014/main" id="{3A8D2098-4ECB-480F-B8A2-2BFA9691D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133350</xdr:colOff>
      <xdr:row>19</xdr:row>
      <xdr:rowOff>1</xdr:rowOff>
    </xdr:from>
    <xdr:to>
      <xdr:col>14</xdr:col>
      <xdr:colOff>590550</xdr:colOff>
      <xdr:row>25</xdr:row>
      <xdr:rowOff>76201</xdr:rowOff>
    </xdr:to>
    <mc:AlternateContent xmlns:mc="http://schemas.openxmlformats.org/markup-compatibility/2006">
      <mc:Choice xmlns:a14="http://schemas.microsoft.com/office/drawing/2010/main" Requires="a14">
        <xdr:graphicFrame macro="">
          <xdr:nvGraphicFramePr>
            <xdr:cNvPr id="5" name="Plant_ID">
              <a:extLst>
                <a:ext uri="{FF2B5EF4-FFF2-40B4-BE49-F238E27FC236}">
                  <a16:creationId xmlns:a16="http://schemas.microsoft.com/office/drawing/2014/main" id="{7B4D6708-5DD7-A7F2-F320-347D48AA7BEA}"/>
                </a:ext>
              </a:extLst>
            </xdr:cNvPr>
            <xdr:cNvGraphicFramePr/>
          </xdr:nvGraphicFramePr>
          <xdr:xfrm>
            <a:off x="0" y="0"/>
            <a:ext cx="0" cy="0"/>
          </xdr:xfrm>
          <a:graphic>
            <a:graphicData uri="http://schemas.microsoft.com/office/drawing/2010/slicer">
              <sle:slicer xmlns:sle="http://schemas.microsoft.com/office/drawing/2010/slicer" name="Plant_ID"/>
            </a:graphicData>
          </a:graphic>
        </xdr:graphicFrame>
      </mc:Choice>
      <mc:Fallback>
        <xdr:sp macro="" textlink="">
          <xdr:nvSpPr>
            <xdr:cNvPr id="0" name=""/>
            <xdr:cNvSpPr>
              <a:spLocks noTextEdit="1"/>
            </xdr:cNvSpPr>
          </xdr:nvSpPr>
          <xdr:spPr>
            <a:xfrm>
              <a:off x="10201275" y="3829051"/>
              <a:ext cx="16764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133350</xdr:colOff>
      <xdr:row>25</xdr:row>
      <xdr:rowOff>171450</xdr:rowOff>
    </xdr:from>
    <xdr:to>
      <xdr:col>14</xdr:col>
      <xdr:colOff>600075</xdr:colOff>
      <xdr:row>33</xdr:row>
      <xdr:rowOff>161925</xdr:rowOff>
    </xdr:to>
    <mc:AlternateContent xmlns:mc="http://schemas.openxmlformats.org/markup-compatibility/2006">
      <mc:Choice xmlns:a14="http://schemas.microsoft.com/office/drawing/2010/main" Requires="a14">
        <xdr:graphicFrame macro="">
          <xdr:nvGraphicFramePr>
            <xdr:cNvPr id="6" name="Product_Category">
              <a:extLst>
                <a:ext uri="{FF2B5EF4-FFF2-40B4-BE49-F238E27FC236}">
                  <a16:creationId xmlns:a16="http://schemas.microsoft.com/office/drawing/2014/main" id="{5C2FA296-0306-F9A8-04DF-1FC8A81265B6}"/>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10201275" y="5143500"/>
              <a:ext cx="1685925"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161925</xdr:colOff>
      <xdr:row>5</xdr:row>
      <xdr:rowOff>57150</xdr:rowOff>
    </xdr:from>
    <xdr:to>
      <xdr:col>14</xdr:col>
      <xdr:colOff>600075</xdr:colOff>
      <xdr:row>18</xdr:row>
      <xdr:rowOff>104775</xdr:rowOff>
    </xdr:to>
    <mc:AlternateContent xmlns:mc="http://schemas.openxmlformats.org/markup-compatibility/2006">
      <mc:Choice xmlns:a14="http://schemas.microsoft.com/office/drawing/2010/main" Requires="a14">
        <xdr:graphicFrame macro="">
          <xdr:nvGraphicFramePr>
            <xdr:cNvPr id="8" name="Months (Date)">
              <a:extLst>
                <a:ext uri="{FF2B5EF4-FFF2-40B4-BE49-F238E27FC236}">
                  <a16:creationId xmlns:a16="http://schemas.microsoft.com/office/drawing/2014/main" id="{E2BAEABB-A188-5486-CE38-8DAA0165D6C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0229850" y="1219200"/>
              <a:ext cx="16573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Rajeshwari" refreshedDate="45923.881751851855" createdVersion="8" refreshedVersion="8" minRefreshableVersion="3" recordCount="500" xr:uid="{27C5F3C2-709F-4BB3-BA47-7D0D9C5EFB5D}">
  <cacheSource type="worksheet">
    <worksheetSource name="Table1"/>
  </cacheSource>
  <cacheFields count="17">
    <cacheField name="Date" numFmtId="14">
      <sharedItems containsSemiMixedTypes="0" containsNonDate="0" containsDate="1" containsString="0" minDate="2024-01-02T00:00:00" maxDate="2025-05-15T00:00:00" count="300">
        <d v="2024-01-02T00:00:00"/>
        <d v="2024-01-04T00:00:00"/>
        <d v="2024-01-05T00:00:00"/>
        <d v="2024-01-06T00:00:00"/>
        <d v="2024-01-09T00:00:00"/>
        <d v="2024-01-13T00:00:00"/>
        <d v="2024-01-14T00:00:00"/>
        <d v="2024-01-15T00:00:00"/>
        <d v="2024-01-17T00:00:00"/>
        <d v="2024-01-18T00:00:00"/>
        <d v="2024-01-21T00:00:00"/>
        <d v="2024-01-22T00:00:00"/>
        <d v="2024-01-27T00:00:00"/>
        <d v="2024-01-28T00:00:00"/>
        <d v="2024-01-29T00:00:00"/>
        <d v="2024-02-02T00:00:00"/>
        <d v="2024-02-04T00:00:00"/>
        <d v="2024-02-05T00:00:00"/>
        <d v="2024-02-06T00:00:00"/>
        <d v="2024-02-07T00:00:00"/>
        <d v="2024-02-08T00:00:00"/>
        <d v="2024-02-10T00:00:00"/>
        <d v="2024-02-11T00:00:00"/>
        <d v="2024-02-13T00:00:00"/>
        <d v="2024-02-14T00:00:00"/>
        <d v="2024-02-15T00:00:00"/>
        <d v="2024-02-17T00:00:00"/>
        <d v="2024-02-18T00:00:00"/>
        <d v="2024-02-19T00:00:00"/>
        <d v="2024-02-20T00:00:00"/>
        <d v="2024-02-21T00:00:00"/>
        <d v="2024-02-22T00:00:00"/>
        <d v="2024-02-23T00:00:00"/>
        <d v="2024-02-24T00:00:00"/>
        <d v="2024-02-27T00:00:00"/>
        <d v="2024-02-28T00:00:00"/>
        <d v="2024-02-29T00:00:00"/>
        <d v="2024-03-02T00:00:00"/>
        <d v="2024-03-03T00:00:00"/>
        <d v="2024-03-05T00:00:00"/>
        <d v="2024-03-06T00:00:00"/>
        <d v="2024-03-08T00:00:00"/>
        <d v="2024-03-12T00:00:00"/>
        <d v="2024-03-15T00:00:00"/>
        <d v="2024-03-21T00:00:00"/>
        <d v="2024-03-26T00:00:00"/>
        <d v="2024-03-28T00:00:00"/>
        <d v="2024-03-29T00:00:00"/>
        <d v="2024-04-01T00:00:00"/>
        <d v="2024-04-04T00:00:00"/>
        <d v="2024-04-05T00:00:00"/>
        <d v="2024-04-06T00:00:00"/>
        <d v="2024-04-07T00:00:00"/>
        <d v="2024-04-08T00:00:00"/>
        <d v="2024-04-09T00:00:00"/>
        <d v="2024-04-10T00:00:00"/>
        <d v="2024-04-12T00:00:00"/>
        <d v="2024-04-13T00:00:00"/>
        <d v="2024-04-15T00:00:00"/>
        <d v="2024-04-16T00:00:00"/>
        <d v="2024-04-17T00:00:00"/>
        <d v="2024-04-21T00:00:00"/>
        <d v="2024-04-22T00:00:00"/>
        <d v="2024-04-23T00:00:00"/>
        <d v="2024-04-25T00:00:00"/>
        <d v="2024-04-29T00:00:00"/>
        <d v="2024-04-30T00:00:00"/>
        <d v="2024-05-01T00:00:00"/>
        <d v="2024-05-02T00:00:00"/>
        <d v="2024-05-03T00:00:00"/>
        <d v="2024-05-05T00:00:00"/>
        <d v="2024-05-07T00:00:00"/>
        <d v="2024-05-08T00:00:00"/>
        <d v="2024-05-09T00:00:00"/>
        <d v="2024-05-10T00:00:00"/>
        <d v="2024-05-13T00:00:00"/>
        <d v="2024-05-14T00:00:00"/>
        <d v="2024-05-15T00:00:00"/>
        <d v="2024-05-16T00:00:00"/>
        <d v="2024-05-18T00:00:00"/>
        <d v="2024-05-19T00:00:00"/>
        <d v="2024-05-22T00:00:00"/>
        <d v="2024-05-23T00:00:00"/>
        <d v="2024-05-26T00:00:00"/>
        <d v="2024-05-27T00:00:00"/>
        <d v="2024-05-29T00:00:00"/>
        <d v="2024-05-30T00:00:00"/>
        <d v="2024-05-31T00:00:00"/>
        <d v="2024-06-01T00:00:00"/>
        <d v="2024-06-05T00:00:00"/>
        <d v="2024-06-06T00:00:00"/>
        <d v="2024-06-08T00:00:00"/>
        <d v="2024-06-09T00:00:00"/>
        <d v="2024-06-10T00:00:00"/>
        <d v="2024-06-11T00:00:00"/>
        <d v="2024-06-13T00:00:00"/>
        <d v="2024-06-15T00:00:00"/>
        <d v="2024-06-17T00:00:00"/>
        <d v="2024-06-18T00:00:00"/>
        <d v="2024-06-19T00:00:00"/>
        <d v="2024-06-20T00:00:00"/>
        <d v="2024-06-22T00:00:00"/>
        <d v="2024-06-23T00:00:00"/>
        <d v="2024-06-24T00:00:00"/>
        <d v="2024-06-27T00:00:00"/>
        <d v="2024-06-28T00:00:00"/>
        <d v="2024-06-29T00:00:00"/>
        <d v="2024-07-02T00:00:00"/>
        <d v="2024-07-05T00:00:00"/>
        <d v="2024-07-06T00:00:00"/>
        <d v="2024-07-07T00:00:00"/>
        <d v="2024-07-08T00:00:00"/>
        <d v="2024-07-09T00:00:00"/>
        <d v="2024-07-10T00:00:00"/>
        <d v="2024-07-12T00:00:00"/>
        <d v="2024-07-13T00:00:00"/>
        <d v="2024-07-16T00:00:00"/>
        <d v="2024-07-17T00:00:00"/>
        <d v="2024-07-19T00:00:00"/>
        <d v="2024-07-20T00:00:00"/>
        <d v="2024-07-21T00:00:00"/>
        <d v="2024-07-24T00:00:00"/>
        <d v="2024-07-25T00:00:00"/>
        <d v="2024-07-26T00:00:00"/>
        <d v="2024-07-31T00:00:00"/>
        <d v="2024-08-01T00:00:00"/>
        <d v="2024-08-02T00:00:00"/>
        <d v="2024-08-03T00:00:00"/>
        <d v="2024-08-04T00:00:00"/>
        <d v="2024-08-05T00:00:00"/>
        <d v="2024-08-07T00:00:00"/>
        <d v="2024-08-09T00:00:00"/>
        <d v="2024-08-10T00:00:00"/>
        <d v="2024-08-11T00:00:00"/>
        <d v="2024-08-12T00:00:00"/>
        <d v="2024-08-13T00:00:00"/>
        <d v="2024-08-14T00:00:00"/>
        <d v="2024-08-17T00:00:00"/>
        <d v="2024-08-18T00:00:00"/>
        <d v="2024-08-20T00:00:00"/>
        <d v="2024-08-21T00:00:00"/>
        <d v="2024-08-23T00:00:00"/>
        <d v="2024-08-24T00:00:00"/>
        <d v="2024-08-25T00:00:00"/>
        <d v="2024-08-27T00:00:00"/>
        <d v="2024-08-28T00:00:00"/>
        <d v="2024-08-29T00:00:00"/>
        <d v="2024-08-30T00:00:00"/>
        <d v="2024-08-31T00:00:00"/>
        <d v="2024-09-03T00:00:00"/>
        <d v="2024-09-08T00:00:00"/>
        <d v="2024-09-09T00:00:00"/>
        <d v="2024-09-10T00:00:00"/>
        <d v="2024-09-11T00:00:00"/>
        <d v="2024-09-12T00:00:00"/>
        <d v="2024-09-13T00:00:00"/>
        <d v="2024-09-14T00:00:00"/>
        <d v="2024-09-15T00:00:00"/>
        <d v="2024-09-16T00:00:00"/>
        <d v="2024-09-17T00:00:00"/>
        <d v="2024-09-19T00:00:00"/>
        <d v="2024-09-20T00:00:00"/>
        <d v="2024-09-21T00:00:00"/>
        <d v="2024-09-23T00:00:00"/>
        <d v="2024-09-24T00:00:00"/>
        <d v="2024-09-26T00:00:00"/>
        <d v="2024-09-27T00:00:00"/>
        <d v="2024-09-30T00:00:00"/>
        <d v="2024-10-03T00:00:00"/>
        <d v="2024-10-06T00:00:00"/>
        <d v="2024-10-07T00:00:00"/>
        <d v="2024-10-09T00:00:00"/>
        <d v="2024-10-10T00:00:00"/>
        <d v="2024-10-12T00:00:00"/>
        <d v="2024-10-14T00:00:00"/>
        <d v="2024-10-15T00:00:00"/>
        <d v="2024-10-19T00:00:00"/>
        <d v="2024-10-20T00:00:00"/>
        <d v="2024-10-21T00:00:00"/>
        <d v="2024-10-22T00:00:00"/>
        <d v="2024-10-24T00:00:00"/>
        <d v="2024-10-27T00:00:00"/>
        <d v="2024-10-28T00:00:00"/>
        <d v="2024-10-30T00:00:00"/>
        <d v="2024-11-02T00:00:00"/>
        <d v="2024-11-03T00:00:00"/>
        <d v="2024-11-04T00:00:00"/>
        <d v="2024-11-05T00:00:00"/>
        <d v="2024-11-09T00:00:00"/>
        <d v="2024-11-10T00:00:00"/>
        <d v="2024-11-11T00:00:00"/>
        <d v="2024-11-12T00:00:00"/>
        <d v="2024-11-13T00:00:00"/>
        <d v="2024-11-15T00:00:00"/>
        <d v="2024-11-18T00:00:00"/>
        <d v="2024-11-19T00:00:00"/>
        <d v="2024-11-20T00:00:00"/>
        <d v="2024-11-21T00:00:00"/>
        <d v="2024-11-22T00:00:00"/>
        <d v="2024-11-23T00:00:00"/>
        <d v="2024-11-24T00:00:00"/>
        <d v="2024-11-26T00:00:00"/>
        <d v="2024-12-03T00:00:00"/>
        <d v="2024-12-05T00:00:00"/>
        <d v="2024-12-07T00:00:00"/>
        <d v="2024-12-08T00:00:00"/>
        <d v="2024-12-09T00:00:00"/>
        <d v="2024-12-10T00:00:00"/>
        <d v="2024-12-11T00:00:00"/>
        <d v="2024-12-13T00:00:00"/>
        <d v="2024-12-14T00:00:00"/>
        <d v="2024-12-16T00:00:00"/>
        <d v="2024-12-17T00:00:00"/>
        <d v="2024-12-24T00:00:00"/>
        <d v="2024-12-25T00:00:00"/>
        <d v="2024-12-29T00:00:00"/>
        <d v="2024-12-30T00:00:00"/>
        <d v="2024-12-31T00:00:00"/>
        <d v="2025-01-01T00:00:00"/>
        <d v="2025-01-03T00:00:00"/>
        <d v="2025-01-05T00:00:00"/>
        <d v="2025-01-06T00:00:00"/>
        <d v="2025-01-07T00:00:00"/>
        <d v="2025-01-08T00:00:00"/>
        <d v="2025-01-09T00:00:00"/>
        <d v="2025-01-11T00:00:00"/>
        <d v="2025-01-13T00:00:00"/>
        <d v="2025-01-14T00:00:00"/>
        <d v="2025-01-18T00:00:00"/>
        <d v="2025-01-19T00:00:00"/>
        <d v="2025-01-20T00:00:00"/>
        <d v="2025-01-21T00:00:00"/>
        <d v="2025-01-22T00:00:00"/>
        <d v="2025-01-24T00:00:00"/>
        <d v="2025-01-26T00:00:00"/>
        <d v="2025-01-27T00:00:00"/>
        <d v="2025-01-29T00:00:00"/>
        <d v="2025-02-01T00:00:00"/>
        <d v="2025-02-04T00:00:00"/>
        <d v="2025-02-05T00:00:00"/>
        <d v="2025-02-06T00:00:00"/>
        <d v="2025-02-07T00:00:00"/>
        <d v="2025-02-10T00:00:00"/>
        <d v="2025-02-11T00:00:00"/>
        <d v="2025-02-13T00:00:00"/>
        <d v="2025-02-14T00:00:00"/>
        <d v="2025-02-17T00:00:00"/>
        <d v="2025-02-18T00:00:00"/>
        <d v="2025-02-19T00:00:00"/>
        <d v="2025-02-20T00:00:00"/>
        <d v="2025-02-21T00:00:00"/>
        <d v="2025-02-22T00:00:00"/>
        <d v="2025-02-23T00:00:00"/>
        <d v="2025-02-25T00:00:00"/>
        <d v="2025-02-27T00:00:00"/>
        <d v="2025-03-03T00:00:00"/>
        <d v="2025-03-06T00:00:00"/>
        <d v="2025-03-09T00:00:00"/>
        <d v="2025-03-11T00:00:00"/>
        <d v="2025-03-13T00:00:00"/>
        <d v="2025-03-14T00:00:00"/>
        <d v="2025-03-15T00:00:00"/>
        <d v="2025-03-16T00:00:00"/>
        <d v="2025-03-17T00:00:00"/>
        <d v="2025-03-18T00:00:00"/>
        <d v="2025-03-19T00:00:00"/>
        <d v="2025-03-20T00:00:00"/>
        <d v="2025-03-21T00:00:00"/>
        <d v="2025-03-23T00:00:00"/>
        <d v="2025-03-24T00:00:00"/>
        <d v="2025-03-26T00:00:00"/>
        <d v="2025-03-28T00:00:00"/>
        <d v="2025-03-30T00:00:00"/>
        <d v="2025-03-31T00:00:00"/>
        <d v="2025-04-03T00:00:00"/>
        <d v="2025-04-04T00:00:00"/>
        <d v="2025-04-05T00:00:00"/>
        <d v="2025-04-06T00:00:00"/>
        <d v="2025-04-07T00:00:00"/>
        <d v="2025-04-08T00:00:00"/>
        <d v="2025-04-11T00:00:00"/>
        <d v="2025-04-13T00:00:00"/>
        <d v="2025-04-14T00:00:00"/>
        <d v="2025-04-15T00:00:00"/>
        <d v="2025-04-16T00:00:00"/>
        <d v="2025-04-17T00:00:00"/>
        <d v="2025-04-19T00:00:00"/>
        <d v="2025-04-20T00:00:00"/>
        <d v="2025-04-21T00:00:00"/>
        <d v="2025-04-22T00:00:00"/>
        <d v="2025-04-25T00:00:00"/>
        <d v="2025-04-28T00:00:00"/>
        <d v="2025-04-29T00:00:00"/>
        <d v="2025-05-03T00:00:00"/>
        <d v="2025-05-04T00:00:00"/>
        <d v="2025-05-06T00:00:00"/>
        <d v="2025-05-07T00:00:00"/>
        <d v="2025-05-11T00:00:00"/>
        <d v="2025-05-13T00:00:00"/>
        <d v="2025-05-14T00:00:00"/>
      </sharedItems>
      <fieldGroup par="16"/>
    </cacheField>
    <cacheField name="Plant_ID" numFmtId="0">
      <sharedItems count="3">
        <s v="PLANT_B"/>
        <s v="PLANT_C"/>
        <s v="PLANT_A"/>
      </sharedItems>
    </cacheField>
    <cacheField name="Product_ID" numFmtId="0">
      <sharedItems count="20">
        <s v="P013"/>
        <s v="P007"/>
        <s v="P009"/>
        <s v="P014"/>
        <s v="P019"/>
        <s v="P005"/>
        <s v="P006"/>
        <s v="P010"/>
        <s v="P012"/>
        <s v="P017"/>
        <s v="P003"/>
        <s v="P011"/>
        <s v="P004"/>
        <s v="P001"/>
        <s v="P020"/>
        <s v="P008"/>
        <s v="P015"/>
        <s v="P018"/>
        <s v="P016"/>
        <s v="P002"/>
      </sharedItems>
    </cacheField>
    <cacheField name="Product_Category" numFmtId="0">
      <sharedItems count="4">
        <s v="Automotive"/>
        <s v="Textile"/>
        <s v="Chemicals"/>
        <s v="Electronics"/>
      </sharedItems>
    </cacheField>
    <cacheField name="Units_Produced" numFmtId="0">
      <sharedItems containsSemiMixedTypes="0" containsString="0" containsNumber="1" containsInteger="1" minValue="501" maxValue="1996"/>
    </cacheField>
    <cacheField name="Units_Defective" numFmtId="0">
      <sharedItems containsSemiMixedTypes="0" containsString="0" containsNumber="1" containsInteger="1" minValue="1" maxValue="149"/>
    </cacheField>
    <cacheField name="Machine_Downtime(hrs)" numFmtId="0">
      <sharedItems containsSemiMixedTypes="0" containsString="0" containsNumber="1" minValue="0.01" maxValue="7.96"/>
    </cacheField>
    <cacheField name="Labor_Hours" numFmtId="0">
      <sharedItems containsSemiMixedTypes="0" containsString="0" containsNumber="1" containsInteger="1" minValue="50" maxValue="299"/>
    </cacheField>
    <cacheField name="Material_Cost(INR)" numFmtId="0">
      <sharedItems containsSemiMixedTypes="0" containsString="0" containsNumber="1" containsInteger="1" minValue="50174" maxValue="199865"/>
    </cacheField>
    <cacheField name="Production_Cost(INR)" numFmtId="0">
      <sharedItems containsSemiMixedTypes="0" containsString="0" containsNumber="1" containsInteger="1" minValue="100192" maxValue="399372"/>
    </cacheField>
    <cacheField name="Revenue(INR)" numFmtId="0">
      <sharedItems containsSemiMixedTypes="0" containsString="0" containsNumber="1" containsInteger="1" minValue="137528" maxValue="538353"/>
    </cacheField>
    <cacheField name="Defect rate" numFmtId="0">
      <sharedItems containsSemiMixedTypes="0" containsString="0" containsNumber="1" minValue="5.2219321148825062E-2" maxValue="29.133858267716533" count="499">
        <n v="1.9082001031459517"/>
        <n v="16.293532338308459"/>
        <n v="13.498920086393088"/>
        <n v="7.5862068965517242"/>
        <n v="5.4545454545454541"/>
        <n v="21.218074656188605"/>
        <n v="3.3557046979865772"/>
        <n v="11.83206106870229"/>
        <n v="2.1238938053097343"/>
        <n v="22.601626016260163"/>
        <n v="12.589559877175024"/>
        <n v="1.0887772194304857"/>
        <n v="3.535353535353535"/>
        <n v="4.9747048903878586"/>
        <n v="8.656224237427864"/>
        <n v="9.9383139136394796"/>
        <n v="8.0303852414541499"/>
        <n v="1.5748031496062991"/>
        <n v="6.6869300911854097"/>
        <n v="18.205461638491546"/>
        <n v="1.4570552147239262"/>
        <n v="9.4964028776978413"/>
        <n v="8.8659793814432994"/>
        <n v="18.860759493670887"/>
        <n v="9.5038434661076163"/>
        <n v="6.4272211720226844"/>
        <n v="14.705882352941178"/>
        <n v="12.144212523719165"/>
        <n v="10.088616223585548"/>
        <n v="4.1551246537396125"/>
        <n v="17.078916372202592"/>
        <n v="4.3303121852970801"/>
        <n v="8.5271317829457356"/>
        <n v="2.7027027027027026"/>
        <n v="3.5441278665740095"/>
        <n v="6.1224489795918364"/>
        <n v="7.7438570364854797"/>
        <n v="6.0788608981380072"/>
        <n v="7.553260167850226"/>
        <n v="9.0629800307219668"/>
        <n v="21.40625"/>
        <n v="6.4661654135338349"/>
        <n v="9.3358395989974934"/>
        <n v="10.579576816927323"/>
        <n v="5.9765208110992525"/>
        <n v="8.0798479087452471"/>
        <n v="0.58724832214765099"/>
        <n v="7.6420640104506861"/>
        <n v="11.092150170648464"/>
        <n v="1.7169923031379515"/>
        <n v="5.3305996924654018"/>
        <n v="7.0819112627986343"/>
        <n v="0.97517730496453903"/>
        <n v="1.8489170628631801"/>
        <n v="9.4964945825366485"/>
        <n v="3.0973451327433628"/>
        <n v="3.125"/>
        <n v="0.20040080160320639"/>
        <n v="0.36133694670280037"/>
        <n v="10.305343511450381"/>
        <n v="6.9794050343249427"/>
        <n v="10.76555023923445"/>
        <n v="13.523573200992555"/>
        <n v="4.125"/>
        <n v="9.5990279465370598"/>
        <n v="0.67720090293453727"/>
        <n v="4.4685990338164245"/>
        <n v="4.1237113402061851"/>
        <n v="29.133858267716533"/>
        <n v="13.175675675675674"/>
        <n v="5.9578839239856194"/>
        <n v="1.4598540145985401"/>
        <n v="11.076923076923077"/>
        <n v="18.357487922705314"/>
        <n v="4.0198237885462555"/>
        <n v="16.156670746634028"/>
        <n v="10.62874251497006"/>
        <n v="4.8728813559322033"/>
        <n v="2.9230769230769229"/>
        <n v="13.96508728179551"/>
        <n v="7.8658536585365857"/>
        <n v="0.72859744990892528"/>
        <n v="7.7029840388619011"/>
        <n v="2.6651216685979144"/>
        <n v="3.3715441672285906"/>
        <n v="6.9269521410579351"/>
        <n v="10.587002096436059"/>
        <n v="4.3739748496446147"/>
        <n v="3.8014783526927136"/>
        <n v="5.5369127516778525"/>
        <n v="4.2030567685589517"/>
        <n v="10.218408736349453"/>
        <n v="9.3004115226337447"/>
        <n v="4.8710601719197708"/>
        <n v="10.265811182401468"/>
        <n v="9.6458176337603625"/>
        <n v="1.0275824770146025"/>
        <n v="7.9039812646370029"/>
        <n v="17.80821917808219"/>
        <n v="15.502793296089385"/>
        <n v="0.23134759976865238"/>
        <n v="3.5211267605633805"/>
        <n v="1.4161220043572984"/>
        <n v="11.746987951807229"/>
        <n v="5.6222362602653186"/>
        <n v="3.7181996086105675"/>
        <n v="0.74541284403669728"/>
        <n v="0.4053271569195136"/>
        <n v="4.6750285062713797"/>
        <n v="17.901234567901234"/>
        <n v="1.0179640718562875"/>
        <n v="6.4701653486700224"/>
        <n v="3.7037037037037033"/>
        <n v="6.4919594997022028"/>
        <n v="5.3538461538461544"/>
        <n v="7.1706503613118393"/>
        <n v="16.399506781750926"/>
        <n v="0.2232142857142857"/>
        <n v="3.9388594944150501"/>
        <n v="0.11441647597254005"/>
        <n v="6.7680608365019017"/>
        <n v="6.9542253521126769"/>
        <n v="4.1462084015275504"/>
        <n v="10.588235294117647"/>
        <n v="1.3046314416177429"/>
        <n v="14.285714285714285"/>
        <n v="16.743119266055047"/>
        <n v="4.6075085324232079"/>
        <n v="8.8495575221238933"/>
        <n v="5.1771117166212539"/>
        <n v="27.715355805243448"/>
        <n v="5.4189944134078214"/>
        <n v="4.263275991024682"/>
        <n v="8.9870525514089881"/>
        <n v="22.274143302180686"/>
        <n v="0.78636959370904314"/>
        <n v="7.109375"/>
        <n v="4.6866771985255395"/>
        <n v="2.5830258302583027"/>
        <n v="2.5817555938037864"/>
        <n v="2.3087071240105539"/>
        <n v="5.731119442956615"/>
        <n v="12.445604873803308"/>
        <n v="23.78640776699029"/>
        <n v="1.7623649801023309"/>
        <n v="5.5613850996852046"/>
        <n v="2.5899280575539567"/>
        <n v="11.633663366336634"/>
        <n v="5.9957173447537473"/>
        <n v="9.1428571428571423"/>
        <n v="8.621860149355058"/>
        <n v="4.8042704626334514"/>
        <n v="8.7231352718078394"/>
        <n v="9.4451783355350063"/>
        <n v="10.573770491803279"/>
        <n v="3.7533512064343162"/>
        <n v="0.36363636363636365"/>
        <n v="7.1556350626118066"/>
        <n v="0.98814229249011865"/>
        <n v="0.97560975609756095"/>
        <n v="1.2910798122065728"/>
        <n v="2.3127753303964758"/>
        <n v="7.2874493927125501"/>
        <n v="0.23219814241486067"/>
        <n v="0.16286644951140067"/>
        <n v="3.5966149506346969"/>
        <n v="7.1342925659472423"/>
        <n v="9.1575091575091569"/>
        <n v="8.6614173228346463"/>
        <n v="0.12187690432663011"/>
        <n v="0.64377682403433478"/>
        <n v="4.3478260869565215"/>
        <n v="6.0211049037864681"/>
        <n v="6.4787042591481701"/>
        <n v="22.954091816367264"/>
        <n v="4.2016806722689077"/>
        <n v="10.898379970544919"/>
        <n v="0.93240093240093236"/>
        <n v="2.8119507908611596"/>
        <n v="19.473684210526315"/>
        <n v="8.1767955801104986"/>
        <n v="1.437125748502994"/>
        <n v="8.5124677558039554"/>
        <n v="11.480865224625623"/>
        <n v="9.9056603773584904"/>
        <n v="5.0458715596330279"/>
        <n v="8.9302325581395348"/>
        <n v="7.9029733959311423"/>
        <n v="5.4318305268875607E-2"/>
        <n v="0.17751479289940827"/>
        <n v="1.10803324099723"/>
        <n v="4.3165467625899279"/>
        <n v="3.6988110964332894"/>
        <n v="4.833836858006042"/>
        <n v="4.8478015783540025"/>
        <n v="9.5736122284794849"/>
        <n v="2.654109589041096"/>
        <n v="5.9453032104637329E-2"/>
        <n v="4.7928513403736801"/>
        <n v="0.72178477690288712"/>
        <n v="15.553235908141962"/>
        <n v="0.82449941107184921"/>
        <n v="2.5573192239858904"/>
        <n v="8.1534772182254205"/>
        <n v="0.88435374149659873"/>
        <n v="10.278113663845224"/>
        <n v="7.1645415907710994"/>
        <n v="1.1695906432748537"/>
        <n v="6.5947242206235019"/>
        <n v="8.7632508833922262"/>
        <n v="3.3530571992110452"/>
        <n v="0.97932535364526652"/>
        <n v="1.0758776896942241"/>
        <n v="14.968152866242038"/>
        <n v="8.7999999999999989"/>
        <n v="0.29154518950437319"/>
        <n v="5.4301833568406206"/>
        <n v="5.8888888888888884"/>
        <n v="11.890838206627679"/>
        <n v="1.7152658662092626"/>
        <n v="12.797281993204985"/>
        <n v="1.1152416356877324"/>
        <n v="0.64981949458483756"/>
        <n v="8.2955281918340891"/>
        <n v="9.8765432098765427"/>
        <n v="15.558194774346793"/>
        <n v="11.802232854864434"/>
        <n v="3.128153380423814"/>
        <n v="6.8113772455089814"/>
        <n v="9.2097075295581821"/>
        <n v="3.4482758620689653"/>
        <n v="5.736137667304015"/>
        <n v="4.4490075290896645"/>
        <n v="1.790450928381963"/>
        <n v="2.8789161727349701"/>
        <n v="13.129770992366414"/>
        <n v="1.2345679012345678"/>
        <n v="2.5939650608787721"/>
        <n v="4.8747461069735953"/>
        <n v="21.78060413354531"/>
        <n v="15.789473684210526"/>
        <n v="3.6729857819905209"/>
        <n v="0.86436170212765961"/>
        <n v="9.527170077628794"/>
        <n v="2.5862068965517242"/>
        <n v="2.16515609264854"/>
        <n v="6.5390749601275919"/>
        <n v="8.0606060606060606"/>
        <n v="1.4492753623188406"/>
        <n v="6.8257123923127896"/>
        <n v="8.677685950413224"/>
        <n v="0.83632019115890077"/>
        <n v="7.2463768115942031"/>
        <n v="8.5932085932085922"/>
        <n v="17.470881863560734"/>
        <n v="4.4227455485353246"/>
        <n v="0.57692307692307698"/>
        <n v="7.9843662758235627"/>
        <n v="10.612244897959183"/>
        <n v="15.697674418604651"/>
        <n v="4.6031746031746037"/>
        <n v="3.6373810856183546"/>
        <n v="13.829787234042554"/>
        <n v="8.4427767354596615"/>
        <n v="11.542610571736784"/>
        <n v="3.5851472471190782"/>
        <n v="0.12300123001230012"/>
        <n v="7.8"/>
        <n v="8.5020242914979747"/>
        <n v="4.8293963254593173"/>
        <n v="4.2172980700500355"/>
        <n v="4.064516129032258"/>
        <n v="5.2219321148825062E-2"/>
        <n v="9.2130518234165066"/>
        <n v="28.542914171656687"/>
        <n v="12.280701754385964"/>
        <n v="0.36991368680641185"/>
        <n v="3.7177063642092003"/>
        <n v="10.445468509984639"/>
        <n v="5.8337635518843571"/>
        <n v="10.276073619631902"/>
        <n v="6.3920454545454541"/>
        <n v="10.896130346232178"/>
        <n v="1.6564417177914113"/>
        <n v="8.3096590909090917"/>
        <n v="1.2374323279195669"/>
        <n v="17.816813048933501"/>
        <n v="3.6315323294951281"/>
        <n v="2.6068821689259645"/>
        <n v="8.3333333333333321"/>
        <n v="6.3163481953290868"/>
        <n v="8.0026899798251527"/>
        <n v="4.1925465838509322"/>
        <n v="6.8463611859838274"/>
        <n v="4.9633389734912576"/>
        <n v="13.785310734463277"/>
        <n v="13.282937365010799"/>
        <n v="7.8780908568142616"/>
        <n v="5.7538237436270938"/>
        <n v="10.375816993464053"/>
        <n v="8.132147395171538"/>
        <n v="2.8622540250447228"/>
        <n v="0.5988023952095809"/>
        <n v="7.9746835443037973"/>
        <n v="8.0235988200589965"/>
        <n v="1.7884914463452566"/>
        <n v="23.287671232876711"/>
        <n v="13.828425096030731"/>
        <n v="7.7834179357022002"/>
        <n v="2.834008097165992"/>
        <n v="6.5979381443298974"/>
        <n v="5.6491037479630632"/>
        <n v="2.2754491017964074"/>
        <n v="3.3635187580853811"/>
        <n v="8.1779053084648492"/>
        <n v="13.143382352941178"/>
        <n v="5.3459119496855347"/>
        <n v="0.26058631921824105"/>
        <n v="8.5148514851485153"/>
        <n v="3.2080659945004584"/>
        <n v="9.224137931034484"/>
        <n v="9.3117408906882595"/>
        <n v="0.98425196850393704"/>
        <n v="3.4257748776508974"/>
        <n v="8.8832487309644677"/>
        <n v="7.8767123287671232"/>
        <n v="4.565030146425495"/>
        <n v="7.0482246952835181"/>
        <n v="8.3623693379790947"/>
        <n v="2.2417153996101362"/>
        <n v="20.253164556962027"/>
        <n v="9.3853271645736953"/>
        <n v="4.0540540540540544"/>
        <n v="0.26833631484794274"/>
        <n v="20.29520295202952"/>
        <n v="15.449915110356535"/>
        <n v="1.1756061719324025"/>
        <n v="4.6939988116458702"/>
        <n v="6.6593285635663175"/>
        <n v="6.9333333333333327"/>
        <n v="4.7587574355584934"/>
        <n v="5.5909412597310686"/>
        <n v="5.9674502712477393"/>
        <n v="20.634920634920633"/>
        <n v="5.4590570719602978"/>
        <n v="5.0141242937853114"/>
        <n v="2.8006589785831961"/>
        <n v="4.0108769544527529"/>
        <n v="5.7235421166306688"/>
        <n v="9.1743119266055051E-2"/>
        <n v="7.8517587939698501"/>
        <n v="7.5471698113207548"/>
        <n v="5.2273915316257185"/>
        <n v="1.1029411764705883"/>
        <n v="0.75757575757575757"/>
        <n v="6.0768543342269883"/>
        <n v="2.8550512445095171"/>
        <n v="0.92850510677808717"/>
        <n v="9.043927648578812"/>
        <n v="2.2828507795100221"/>
        <n v="1.6471838469713069"/>
        <n v="4.8558421851289832"/>
        <n v="0.50432276657060515"/>
        <n v="6.4389697648376263"/>
        <n v="4.0838852097130243"/>
        <n v="3.1702274293590627"/>
        <n v="9.6416938110749175"/>
        <n v="16.043613707165107"/>
        <n v="0.10309278350515465"/>
        <n v="4.8759623609923013"/>
        <n v="1.8585131894484412"/>
        <n v="7.8431372549019605"/>
        <n v="9.5035460992907801"/>
        <n v="11.077235772357724"/>
        <n v="9.0992647058823533"/>
        <n v="1.2165450121654502"/>
        <n v="6.9801616458486411"/>
        <n v="16.647662485746864"/>
        <n v="12"/>
        <n v="1.9215372297838269"/>
        <n v="9.9794941900205067"/>
        <n v="28.46153846153846"/>
        <n v="3.1543995572772552"/>
        <n v="7.9612694997310385"/>
        <n v="8.3400809716599191"/>
        <n v="3.6957686127477234"/>
        <n v="1.6058394160583942"/>
        <n v="2.0856820744081173"/>
        <n v="17.599999999999998"/>
        <n v="2.0775623268698062"/>
        <n v="1.5193370165745856"/>
        <n v="14.659090909090908"/>
        <n v="13.403041825095057"/>
        <n v="3.8728323699421967"/>
        <n v="3.9150630391506307"/>
        <n v="16.694490818030051"/>
        <n v="8.1426648721399744"/>
        <n v="7.2340425531914887"/>
        <n v="20.46875"/>
        <n v="3.5322777101096223"/>
        <n v="4.96"/>
        <n v="12.131147540983607"/>
        <n v="6.7819148936170208"/>
        <n v="8.8479809976247026"/>
        <n v="11.164658634538153"/>
        <n v="4.3618739903069468"/>
        <n v="2.889001520527116"/>
        <n v="2.0746887966804977"/>
        <n v="10.684931506849315"/>
        <n v="10.309278350515463"/>
        <n v="7.072368421052631"/>
        <n v="0.84033613445378152"/>
        <n v="15.584415584415584"/>
        <n v="8.3270249810749437"/>
        <n v="1.6533333333333333"/>
        <n v="19.844961240310077"/>
        <n v="2.6529507309149976"/>
        <n v="4.0737148399612026"/>
        <n v="2.2111269614835951"/>
        <n v="3.7313432835820892"/>
        <n v="7.9143389199255125"/>
        <n v="6.5200314218381781"/>
        <n v="5.4854635216675804"/>
        <n v="4.9369747899159666"/>
        <n v="7.4314574314574315"/>
        <n v="16.642335766423358"/>
        <n v="3.5010940919037199"/>
        <n v="6.9261880687563195"/>
        <n v="2.0496224379719528"/>
        <n v="7.4582924435721303"/>
        <n v="2.8203556100551808"/>
        <n v="1.5384615384615385"/>
        <n v="6.5941101152368757"/>
        <n v="1.6296296296296295"/>
        <n v="2.1376433785192912"/>
        <n v="12.258064516129032"/>
        <n v="11.138819617622611"/>
        <n v="1.4925373134328357"/>
        <n v="5.3691275167785237"/>
        <n v="7.8365706630944398"/>
        <n v="7.7951002227171493"/>
        <n v="7.6404494382022472"/>
        <n v="4.7685834502103788"/>
        <n v="3.2222222222222223"/>
        <n v="8.8363410080896081"/>
        <n v="2.7824620573355818"/>
        <n v="14.392523364485982"/>
        <n v="12.342569269521411"/>
        <n v="1.7691659646166806"/>
        <n v="3.7468354430379747"/>
        <n v="0.65885797950219627"/>
        <n v="0.66115702479338845"/>
        <n v="3.7995594713656384"/>
        <n v="4.5104510451045101"/>
        <n v="6.8681318681318686"/>
        <n v="2.6849642004773266"/>
        <n v="0.70052539404553416"/>
        <n v="12.396694214876034"/>
        <n v="7.4429771908763502"/>
        <n v="17.910447761194028"/>
        <n v="5.8106169296987087"/>
        <n v="0.33917467495760317"/>
        <n v="1.2836970474967908"/>
        <n v="8.1007115489874106"/>
        <n v="6.6221765913757693"/>
        <n v="8.3690987124463518"/>
        <n v="2.8023598820058995"/>
        <n v="23.15369261477046"/>
        <n v="13.615455381784727"/>
        <n v="1.6265912305516266"/>
        <n v="8.1517919887561483"/>
        <n v="7.957244655581948"/>
        <n v="1.5360169491525424"/>
        <n v="13.741223671013039"/>
        <n v="4.6442687747035576"/>
        <n v="24.313725490196077"/>
        <n v="4.2246264811952603"/>
        <n v="6.5384615384615392"/>
        <n v="0.99889012208657058"/>
        <n v="5.2271313005600497"/>
        <n v="5.3356282271944924"/>
        <n v="2.5157232704402519"/>
        <n v="6.6990291262135919"/>
        <n v="7.6540136901057876"/>
        <n v="12.022630834512023"/>
        <n v="1.0708401976935751"/>
        <n v="14.755732801595215"/>
        <n v="18.153846153846153"/>
        <n v="1.8645121193287757"/>
        <n v="1.7687074829931975"/>
        <n v="3.4334763948497855"/>
        <n v="9.6153846153846168"/>
        <n v="1.749271137026239"/>
        <n v="13.5"/>
        <n v="2.82064928153273"/>
        <n v="4.007633587786259"/>
        <n v="9.4034378159757335"/>
        <n v="2.5423728813559325"/>
        <n v="9.6920289855072461"/>
      </sharedItems>
    </cacheField>
    <cacheField name="Profit" numFmtId="0">
      <sharedItems containsSemiMixedTypes="0" containsString="0" containsNumber="1" containsInteger="1" minValue="20307" maxValue="149593"/>
    </cacheField>
    <cacheField name="Column1" numFmtId="0">
      <sharedItems containsString="0" containsBlank="1" containsNumber="1" minValue="5.7886526003875699E-2" maxValue="5.7886526003875699E-2"/>
    </cacheField>
    <cacheField name="Months (Date)" numFmtId="0" databaseField="0">
      <fieldGroup base="0">
        <rangePr groupBy="months" startDate="2024-01-02T00:00:00" endDate="2025-05-15T00:00:00"/>
        <groupItems count="14">
          <s v="&lt;02-01-2024"/>
          <s v="Jan"/>
          <s v="Feb"/>
          <s v="Mar"/>
          <s v="Apr"/>
          <s v="May"/>
          <s v="Jun"/>
          <s v="Jul"/>
          <s v="Aug"/>
          <s v="Sep"/>
          <s v="Oct"/>
          <s v="Nov"/>
          <s v="Dec"/>
          <s v="&gt;15-05-2025"/>
        </groupItems>
      </fieldGroup>
    </cacheField>
    <cacheField name="Quarters (Date)" numFmtId="0" databaseField="0">
      <fieldGroup base="0">
        <rangePr groupBy="quarters" startDate="2024-01-02T00:00:00" endDate="2025-05-15T00:00:00"/>
        <groupItems count="6">
          <s v="&lt;02-01-2024"/>
          <s v="Qtr1"/>
          <s v="Qtr2"/>
          <s v="Qtr3"/>
          <s v="Qtr4"/>
          <s v="&gt;15-05-2025"/>
        </groupItems>
      </fieldGroup>
    </cacheField>
    <cacheField name="Years (Date)" numFmtId="0" databaseField="0">
      <fieldGroup base="0">
        <rangePr groupBy="years" startDate="2024-01-02T00:00:00" endDate="2025-05-15T00:00:00"/>
        <groupItems count="4">
          <s v="&lt;02-01-2024"/>
          <s v="2024"/>
          <s v="2025"/>
          <s v="&gt;15-05-2025"/>
        </groupItems>
      </fieldGroup>
    </cacheField>
  </cacheFields>
  <extLst>
    <ext xmlns:x14="http://schemas.microsoft.com/office/spreadsheetml/2009/9/main" uri="{725AE2AE-9491-48be-B2B4-4EB974FC3084}">
      <x14:pivotCacheDefinition pivotCacheId="1044266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1939"/>
    <n v="37"/>
    <n v="1.63"/>
    <n v="272"/>
    <n v="73816"/>
    <n v="377954"/>
    <n v="468407"/>
    <x v="0"/>
    <n v="90453"/>
    <n v="5.7886526003875699E-2"/>
  </r>
  <r>
    <x v="0"/>
    <x v="1"/>
    <x v="1"/>
    <x v="1"/>
    <n v="804"/>
    <n v="131"/>
    <n v="0.35"/>
    <n v="187"/>
    <n v="51306"/>
    <n v="145619"/>
    <n v="227221"/>
    <x v="1"/>
    <n v="81602"/>
    <m/>
  </r>
  <r>
    <x v="0"/>
    <x v="0"/>
    <x v="2"/>
    <x v="1"/>
    <n v="926"/>
    <n v="125"/>
    <n v="0.37"/>
    <n v="194"/>
    <n v="69477"/>
    <n v="211585"/>
    <n v="361157"/>
    <x v="2"/>
    <n v="149572"/>
    <m/>
  </r>
  <r>
    <x v="1"/>
    <x v="2"/>
    <x v="0"/>
    <x v="2"/>
    <n v="1885"/>
    <n v="143"/>
    <n v="1.1100000000000001"/>
    <n v="267"/>
    <n v="160317"/>
    <n v="365406"/>
    <n v="448059"/>
    <x v="3"/>
    <n v="82653"/>
    <m/>
  </r>
  <r>
    <x v="2"/>
    <x v="2"/>
    <x v="3"/>
    <x v="1"/>
    <n v="1760"/>
    <n v="96"/>
    <n v="1.7"/>
    <n v="53"/>
    <n v="194228"/>
    <n v="379518"/>
    <n v="476295"/>
    <x v="4"/>
    <n v="96777"/>
    <m/>
  </r>
  <r>
    <x v="3"/>
    <x v="0"/>
    <x v="4"/>
    <x v="2"/>
    <n v="509"/>
    <n v="108"/>
    <n v="3.16"/>
    <n v="124"/>
    <n v="151121"/>
    <n v="324137"/>
    <n v="372944"/>
    <x v="5"/>
    <n v="48807"/>
    <m/>
  </r>
  <r>
    <x v="4"/>
    <x v="0"/>
    <x v="4"/>
    <x v="2"/>
    <n v="1341"/>
    <n v="45"/>
    <n v="3.44"/>
    <n v="231"/>
    <n v="79084"/>
    <n v="306903"/>
    <n v="379635"/>
    <x v="6"/>
    <n v="72732"/>
    <m/>
  </r>
  <r>
    <x v="4"/>
    <x v="1"/>
    <x v="5"/>
    <x v="3"/>
    <n v="1048"/>
    <n v="124"/>
    <n v="5.85"/>
    <n v="167"/>
    <n v="57812"/>
    <n v="111064"/>
    <n v="247269"/>
    <x v="7"/>
    <n v="136205"/>
    <m/>
  </r>
  <r>
    <x v="5"/>
    <x v="2"/>
    <x v="6"/>
    <x v="0"/>
    <n v="565"/>
    <n v="12"/>
    <n v="6.44"/>
    <n v="258"/>
    <n v="183872"/>
    <n v="374370"/>
    <n v="516357"/>
    <x v="8"/>
    <n v="141987"/>
    <m/>
  </r>
  <r>
    <x v="6"/>
    <x v="1"/>
    <x v="7"/>
    <x v="1"/>
    <n v="615"/>
    <n v="139"/>
    <n v="4.16"/>
    <n v="281"/>
    <n v="143783"/>
    <n v="334473"/>
    <n v="414479"/>
    <x v="9"/>
    <n v="80006"/>
    <m/>
  </r>
  <r>
    <x v="7"/>
    <x v="2"/>
    <x v="7"/>
    <x v="1"/>
    <n v="977"/>
    <n v="123"/>
    <n v="5.32"/>
    <n v="208"/>
    <n v="176479"/>
    <n v="332892"/>
    <n v="422675"/>
    <x v="10"/>
    <n v="89783"/>
    <m/>
  </r>
  <r>
    <x v="7"/>
    <x v="2"/>
    <x v="8"/>
    <x v="1"/>
    <n v="1194"/>
    <n v="13"/>
    <n v="4.4800000000000004"/>
    <n v="255"/>
    <n v="158946"/>
    <n v="269831"/>
    <n v="385015"/>
    <x v="11"/>
    <n v="115184"/>
    <m/>
  </r>
  <r>
    <x v="8"/>
    <x v="1"/>
    <x v="9"/>
    <x v="2"/>
    <n v="1386"/>
    <n v="49"/>
    <n v="3.21"/>
    <n v="186"/>
    <n v="135947"/>
    <n v="369045"/>
    <n v="480464"/>
    <x v="12"/>
    <n v="111419"/>
    <m/>
  </r>
  <r>
    <x v="9"/>
    <x v="0"/>
    <x v="2"/>
    <x v="2"/>
    <n v="1186"/>
    <n v="59"/>
    <n v="2.29"/>
    <n v="288"/>
    <n v="126709"/>
    <n v="199214"/>
    <n v="316351"/>
    <x v="13"/>
    <n v="117137"/>
    <m/>
  </r>
  <r>
    <x v="10"/>
    <x v="1"/>
    <x v="9"/>
    <x v="3"/>
    <n v="1213"/>
    <n v="105"/>
    <n v="0.42"/>
    <n v="85"/>
    <n v="199865"/>
    <n v="274442"/>
    <n v="385898"/>
    <x v="14"/>
    <n v="111456"/>
    <m/>
  </r>
  <r>
    <x v="10"/>
    <x v="2"/>
    <x v="10"/>
    <x v="1"/>
    <n v="1459"/>
    <n v="145"/>
    <n v="7.25"/>
    <n v="274"/>
    <n v="55939"/>
    <n v="226270"/>
    <n v="280794"/>
    <x v="15"/>
    <n v="54524"/>
    <m/>
  </r>
  <r>
    <x v="11"/>
    <x v="0"/>
    <x v="10"/>
    <x v="2"/>
    <n v="1843"/>
    <n v="148"/>
    <n v="2.0099999999999998"/>
    <n v="175"/>
    <n v="62867"/>
    <n v="332076"/>
    <n v="419460"/>
    <x v="16"/>
    <n v="87384"/>
    <m/>
  </r>
  <r>
    <x v="11"/>
    <x v="0"/>
    <x v="11"/>
    <x v="1"/>
    <n v="1143"/>
    <n v="18"/>
    <n v="7.87"/>
    <n v="57"/>
    <n v="162935"/>
    <n v="214091"/>
    <n v="360369"/>
    <x v="17"/>
    <n v="146278"/>
    <m/>
  </r>
  <r>
    <x v="12"/>
    <x v="0"/>
    <x v="12"/>
    <x v="3"/>
    <n v="658"/>
    <n v="44"/>
    <n v="6.1"/>
    <n v="153"/>
    <n v="108671"/>
    <n v="132954"/>
    <n v="162297"/>
    <x v="18"/>
    <n v="29343"/>
    <m/>
  </r>
  <r>
    <x v="13"/>
    <x v="1"/>
    <x v="6"/>
    <x v="0"/>
    <n v="769"/>
    <n v="140"/>
    <n v="3.75"/>
    <n v="170"/>
    <n v="83276"/>
    <n v="253939"/>
    <n v="303462"/>
    <x v="19"/>
    <n v="49523"/>
    <m/>
  </r>
  <r>
    <x v="13"/>
    <x v="2"/>
    <x v="5"/>
    <x v="0"/>
    <n v="1304"/>
    <n v="19"/>
    <n v="1.1399999999999999"/>
    <n v="130"/>
    <n v="69991"/>
    <n v="273311"/>
    <n v="297878"/>
    <x v="20"/>
    <n v="24567"/>
    <m/>
  </r>
  <r>
    <x v="14"/>
    <x v="0"/>
    <x v="1"/>
    <x v="1"/>
    <n v="1390"/>
    <n v="132"/>
    <n v="7.29"/>
    <n v="263"/>
    <n v="192228"/>
    <n v="202638"/>
    <n v="300601"/>
    <x v="21"/>
    <n v="97963"/>
    <m/>
  </r>
  <r>
    <x v="15"/>
    <x v="0"/>
    <x v="6"/>
    <x v="0"/>
    <n v="1455"/>
    <n v="129"/>
    <n v="2.82"/>
    <n v="59"/>
    <n v="57415"/>
    <n v="345144"/>
    <n v="488946"/>
    <x v="22"/>
    <n v="143802"/>
    <m/>
  </r>
  <r>
    <x v="15"/>
    <x v="2"/>
    <x v="3"/>
    <x v="2"/>
    <n v="790"/>
    <n v="149"/>
    <n v="7.2"/>
    <n v="184"/>
    <n v="145667"/>
    <n v="336500"/>
    <n v="467523"/>
    <x v="23"/>
    <n v="131023"/>
    <m/>
  </r>
  <r>
    <x v="16"/>
    <x v="0"/>
    <x v="10"/>
    <x v="1"/>
    <n v="1431"/>
    <n v="136"/>
    <n v="6.85"/>
    <n v="159"/>
    <n v="125715"/>
    <n v="135931"/>
    <n v="279347"/>
    <x v="24"/>
    <n v="143416"/>
    <m/>
  </r>
  <r>
    <x v="16"/>
    <x v="2"/>
    <x v="1"/>
    <x v="0"/>
    <n v="1058"/>
    <n v="68"/>
    <n v="3.55"/>
    <n v="53"/>
    <n v="132409"/>
    <n v="181972"/>
    <n v="215671"/>
    <x v="25"/>
    <n v="33699"/>
    <m/>
  </r>
  <r>
    <x v="16"/>
    <x v="2"/>
    <x v="4"/>
    <x v="0"/>
    <n v="816"/>
    <n v="120"/>
    <n v="3.98"/>
    <n v="58"/>
    <n v="134289"/>
    <n v="137158"/>
    <n v="202555"/>
    <x v="26"/>
    <n v="65397"/>
    <m/>
  </r>
  <r>
    <x v="17"/>
    <x v="2"/>
    <x v="4"/>
    <x v="3"/>
    <n v="527"/>
    <n v="64"/>
    <n v="6.03"/>
    <n v="87"/>
    <n v="192180"/>
    <n v="284514"/>
    <n v="416600"/>
    <x v="27"/>
    <n v="132086"/>
    <m/>
  </r>
  <r>
    <x v="18"/>
    <x v="1"/>
    <x v="5"/>
    <x v="0"/>
    <n v="1467"/>
    <n v="148"/>
    <n v="6.76"/>
    <n v="66"/>
    <n v="101707"/>
    <n v="285639"/>
    <n v="416885"/>
    <x v="28"/>
    <n v="131246"/>
    <m/>
  </r>
  <r>
    <x v="18"/>
    <x v="1"/>
    <x v="12"/>
    <x v="3"/>
    <n v="1083"/>
    <n v="45"/>
    <n v="1.82"/>
    <n v="71"/>
    <n v="120843"/>
    <n v="220062"/>
    <n v="299612"/>
    <x v="29"/>
    <n v="79550"/>
    <m/>
  </r>
  <r>
    <x v="19"/>
    <x v="0"/>
    <x v="0"/>
    <x v="1"/>
    <n v="849"/>
    <n v="145"/>
    <n v="3.12"/>
    <n v="266"/>
    <n v="169729"/>
    <n v="393624"/>
    <n v="451576"/>
    <x v="30"/>
    <n v="57952"/>
    <m/>
  </r>
  <r>
    <x v="20"/>
    <x v="2"/>
    <x v="13"/>
    <x v="1"/>
    <n v="993"/>
    <n v="43"/>
    <n v="2.84"/>
    <n v="276"/>
    <n v="78230"/>
    <n v="188151"/>
    <n v="213605"/>
    <x v="31"/>
    <n v="25454"/>
    <m/>
  </r>
  <r>
    <x v="21"/>
    <x v="2"/>
    <x v="13"/>
    <x v="3"/>
    <n v="903"/>
    <n v="77"/>
    <n v="1.92"/>
    <n v="80"/>
    <n v="112433"/>
    <n v="371421"/>
    <n v="404676"/>
    <x v="32"/>
    <n v="33255"/>
    <m/>
  </r>
  <r>
    <x v="21"/>
    <x v="0"/>
    <x v="14"/>
    <x v="1"/>
    <n v="1184"/>
    <n v="32"/>
    <n v="1.3"/>
    <n v="185"/>
    <n v="96002"/>
    <n v="102763"/>
    <n v="179652"/>
    <x v="33"/>
    <n v="76889"/>
    <m/>
  </r>
  <r>
    <x v="22"/>
    <x v="2"/>
    <x v="15"/>
    <x v="1"/>
    <n v="1439"/>
    <n v="51"/>
    <n v="7.26"/>
    <n v="83"/>
    <n v="78884"/>
    <n v="394965"/>
    <n v="502199"/>
    <x v="34"/>
    <n v="107234"/>
    <m/>
  </r>
  <r>
    <x v="23"/>
    <x v="0"/>
    <x v="10"/>
    <x v="1"/>
    <n v="882"/>
    <n v="54"/>
    <n v="1.26"/>
    <n v="273"/>
    <n v="158125"/>
    <n v="263202"/>
    <n v="306868"/>
    <x v="35"/>
    <n v="43666"/>
    <m/>
  </r>
  <r>
    <x v="23"/>
    <x v="0"/>
    <x v="5"/>
    <x v="1"/>
    <n v="1343"/>
    <n v="104"/>
    <n v="4.79"/>
    <n v="156"/>
    <n v="63050"/>
    <n v="391207"/>
    <n v="477370"/>
    <x v="36"/>
    <n v="86163"/>
    <m/>
  </r>
  <r>
    <x v="24"/>
    <x v="2"/>
    <x v="16"/>
    <x v="1"/>
    <n v="1826"/>
    <n v="111"/>
    <n v="5.63"/>
    <n v="170"/>
    <n v="188335"/>
    <n v="258598"/>
    <n v="283363"/>
    <x v="37"/>
    <n v="24765"/>
    <m/>
  </r>
  <r>
    <x v="25"/>
    <x v="0"/>
    <x v="4"/>
    <x v="3"/>
    <n v="1549"/>
    <n v="117"/>
    <n v="4.97"/>
    <n v="261"/>
    <n v="193927"/>
    <n v="256877"/>
    <n v="388239"/>
    <x v="38"/>
    <n v="131362"/>
    <m/>
  </r>
  <r>
    <x v="26"/>
    <x v="0"/>
    <x v="10"/>
    <x v="0"/>
    <n v="651"/>
    <n v="59"/>
    <n v="6.73"/>
    <n v="277"/>
    <n v="198036"/>
    <n v="252711"/>
    <n v="334287"/>
    <x v="39"/>
    <n v="81576"/>
    <m/>
  </r>
  <r>
    <x v="27"/>
    <x v="0"/>
    <x v="0"/>
    <x v="0"/>
    <n v="640"/>
    <n v="137"/>
    <n v="3.91"/>
    <n v="153"/>
    <n v="58024"/>
    <n v="281890"/>
    <n v="415387"/>
    <x v="40"/>
    <n v="133497"/>
    <m/>
  </r>
  <r>
    <x v="27"/>
    <x v="1"/>
    <x v="3"/>
    <x v="2"/>
    <n v="665"/>
    <n v="43"/>
    <n v="0.92"/>
    <n v="243"/>
    <n v="123402"/>
    <n v="105520"/>
    <n v="253886"/>
    <x v="41"/>
    <n v="148366"/>
    <m/>
  </r>
  <r>
    <x v="28"/>
    <x v="2"/>
    <x v="6"/>
    <x v="2"/>
    <n v="1596"/>
    <n v="149"/>
    <n v="3.04"/>
    <n v="177"/>
    <n v="116732"/>
    <n v="158692"/>
    <n v="203760"/>
    <x v="42"/>
    <n v="45068"/>
    <m/>
  </r>
  <r>
    <x v="29"/>
    <x v="1"/>
    <x v="0"/>
    <x v="3"/>
    <n v="1087"/>
    <n v="115"/>
    <n v="5.35"/>
    <n v="57"/>
    <n v="178389"/>
    <n v="199977"/>
    <n v="239669"/>
    <x v="43"/>
    <n v="39692"/>
    <m/>
  </r>
  <r>
    <x v="29"/>
    <x v="0"/>
    <x v="11"/>
    <x v="0"/>
    <n v="1874"/>
    <n v="112"/>
    <n v="4.33"/>
    <n v="94"/>
    <n v="136346"/>
    <n v="385713"/>
    <n v="527732"/>
    <x v="44"/>
    <n v="142019"/>
    <m/>
  </r>
  <r>
    <x v="30"/>
    <x v="1"/>
    <x v="16"/>
    <x v="1"/>
    <n v="1052"/>
    <n v="85"/>
    <n v="3.04"/>
    <n v="98"/>
    <n v="152842"/>
    <n v="210986"/>
    <n v="243378"/>
    <x v="45"/>
    <n v="32392"/>
    <m/>
  </r>
  <r>
    <x v="30"/>
    <x v="2"/>
    <x v="15"/>
    <x v="1"/>
    <n v="1192"/>
    <n v="7"/>
    <n v="3.08"/>
    <n v="245"/>
    <n v="108002"/>
    <n v="186724"/>
    <n v="214071"/>
    <x v="46"/>
    <n v="27347"/>
    <m/>
  </r>
  <r>
    <x v="31"/>
    <x v="1"/>
    <x v="4"/>
    <x v="3"/>
    <n v="1531"/>
    <n v="117"/>
    <n v="0.06"/>
    <n v="276"/>
    <n v="197271"/>
    <n v="119610"/>
    <n v="262849"/>
    <x v="47"/>
    <n v="143239"/>
    <m/>
  </r>
  <r>
    <x v="31"/>
    <x v="2"/>
    <x v="0"/>
    <x v="0"/>
    <n v="586"/>
    <n v="65"/>
    <n v="7.74"/>
    <n v="267"/>
    <n v="84681"/>
    <n v="366378"/>
    <n v="484237"/>
    <x v="48"/>
    <n v="117859"/>
    <m/>
  </r>
  <r>
    <x v="31"/>
    <x v="0"/>
    <x v="17"/>
    <x v="1"/>
    <n v="1689"/>
    <n v="29"/>
    <n v="6.96"/>
    <n v="177"/>
    <n v="134388"/>
    <n v="333612"/>
    <n v="469804"/>
    <x v="49"/>
    <n v="136192"/>
    <m/>
  </r>
  <r>
    <x v="32"/>
    <x v="2"/>
    <x v="15"/>
    <x v="0"/>
    <n v="1951"/>
    <n v="104"/>
    <n v="7.77"/>
    <n v="97"/>
    <n v="177426"/>
    <n v="210130"/>
    <n v="264158"/>
    <x v="50"/>
    <n v="54028"/>
    <m/>
  </r>
  <r>
    <x v="32"/>
    <x v="2"/>
    <x v="15"/>
    <x v="2"/>
    <n v="1172"/>
    <n v="83"/>
    <n v="4.09"/>
    <n v="284"/>
    <n v="81781"/>
    <n v="299737"/>
    <n v="336543"/>
    <x v="51"/>
    <n v="36806"/>
    <m/>
  </r>
  <r>
    <x v="32"/>
    <x v="0"/>
    <x v="18"/>
    <x v="0"/>
    <n v="1128"/>
    <n v="11"/>
    <n v="7.33"/>
    <n v="139"/>
    <n v="184066"/>
    <n v="347908"/>
    <n v="462121"/>
    <x v="52"/>
    <n v="114213"/>
    <m/>
  </r>
  <r>
    <x v="32"/>
    <x v="2"/>
    <x v="5"/>
    <x v="3"/>
    <n v="1893"/>
    <n v="35"/>
    <n v="2.2999999999999998"/>
    <n v="124"/>
    <n v="105841"/>
    <n v="211718"/>
    <n v="257550"/>
    <x v="53"/>
    <n v="45832"/>
    <m/>
  </r>
  <r>
    <x v="33"/>
    <x v="2"/>
    <x v="6"/>
    <x v="0"/>
    <n v="1569"/>
    <n v="149"/>
    <n v="3.29"/>
    <n v="162"/>
    <n v="53642"/>
    <n v="355688"/>
    <n v="454528"/>
    <x v="54"/>
    <n v="98840"/>
    <m/>
  </r>
  <r>
    <x v="34"/>
    <x v="0"/>
    <x v="9"/>
    <x v="0"/>
    <n v="1130"/>
    <n v="35"/>
    <n v="3.94"/>
    <n v="114"/>
    <n v="63652"/>
    <n v="203751"/>
    <n v="312386"/>
    <x v="55"/>
    <n v="108635"/>
    <m/>
  </r>
  <r>
    <x v="35"/>
    <x v="2"/>
    <x v="19"/>
    <x v="1"/>
    <n v="1824"/>
    <n v="57"/>
    <n v="5.78"/>
    <n v="201"/>
    <n v="126221"/>
    <n v="267527"/>
    <n v="362322"/>
    <x v="56"/>
    <n v="94795"/>
    <m/>
  </r>
  <r>
    <x v="36"/>
    <x v="2"/>
    <x v="13"/>
    <x v="3"/>
    <n v="1996"/>
    <n v="4"/>
    <n v="3.89"/>
    <n v="149"/>
    <n v="180356"/>
    <n v="102775"/>
    <n v="209219"/>
    <x v="57"/>
    <n v="106444"/>
    <m/>
  </r>
  <r>
    <x v="37"/>
    <x v="1"/>
    <x v="5"/>
    <x v="0"/>
    <n v="1107"/>
    <n v="4"/>
    <n v="7.83"/>
    <n v="103"/>
    <n v="99976"/>
    <n v="352217"/>
    <n v="416136"/>
    <x v="58"/>
    <n v="63919"/>
    <m/>
  </r>
  <r>
    <x v="37"/>
    <x v="1"/>
    <x v="13"/>
    <x v="2"/>
    <n v="786"/>
    <n v="81"/>
    <n v="4.33"/>
    <n v="113"/>
    <n v="176374"/>
    <n v="228585"/>
    <n v="268939"/>
    <x v="59"/>
    <n v="40354"/>
    <m/>
  </r>
  <r>
    <x v="38"/>
    <x v="1"/>
    <x v="3"/>
    <x v="0"/>
    <n v="874"/>
    <n v="61"/>
    <n v="3.58"/>
    <n v="176"/>
    <n v="107615"/>
    <n v="395866"/>
    <n v="529642"/>
    <x v="60"/>
    <n v="133776"/>
    <m/>
  </r>
  <r>
    <x v="38"/>
    <x v="0"/>
    <x v="13"/>
    <x v="2"/>
    <n v="1254"/>
    <n v="135"/>
    <n v="2.5099999999999998"/>
    <n v="194"/>
    <n v="175555"/>
    <n v="276348"/>
    <n v="386307"/>
    <x v="61"/>
    <n v="109959"/>
    <m/>
  </r>
  <r>
    <x v="39"/>
    <x v="1"/>
    <x v="13"/>
    <x v="2"/>
    <n v="806"/>
    <n v="109"/>
    <n v="5.75"/>
    <n v="175"/>
    <n v="149003"/>
    <n v="218094"/>
    <n v="337649"/>
    <x v="62"/>
    <n v="119555"/>
    <m/>
  </r>
  <r>
    <x v="40"/>
    <x v="2"/>
    <x v="14"/>
    <x v="3"/>
    <n v="800"/>
    <n v="33"/>
    <n v="6.98"/>
    <n v="118"/>
    <n v="70583"/>
    <n v="165133"/>
    <n v="303493"/>
    <x v="63"/>
    <n v="138360"/>
    <m/>
  </r>
  <r>
    <x v="41"/>
    <x v="1"/>
    <x v="19"/>
    <x v="0"/>
    <n v="823"/>
    <n v="79"/>
    <n v="0.22"/>
    <n v="235"/>
    <n v="94816"/>
    <n v="395599"/>
    <n v="439641"/>
    <x v="64"/>
    <n v="44042"/>
    <m/>
  </r>
  <r>
    <x v="42"/>
    <x v="0"/>
    <x v="12"/>
    <x v="0"/>
    <n v="886"/>
    <n v="6"/>
    <n v="0.27"/>
    <n v="130"/>
    <n v="66241"/>
    <n v="252297"/>
    <n v="311816"/>
    <x v="65"/>
    <n v="59519"/>
    <m/>
  </r>
  <r>
    <x v="43"/>
    <x v="1"/>
    <x v="18"/>
    <x v="2"/>
    <n v="1656"/>
    <n v="74"/>
    <n v="4.8099999999999996"/>
    <n v="205"/>
    <n v="173489"/>
    <n v="249335"/>
    <n v="342255"/>
    <x v="66"/>
    <n v="92920"/>
    <m/>
  </r>
  <r>
    <x v="44"/>
    <x v="1"/>
    <x v="15"/>
    <x v="1"/>
    <n v="1746"/>
    <n v="72"/>
    <n v="2.04"/>
    <n v="189"/>
    <n v="77798"/>
    <n v="315250"/>
    <n v="395902"/>
    <x v="67"/>
    <n v="80652"/>
    <m/>
  </r>
  <r>
    <x v="44"/>
    <x v="0"/>
    <x v="2"/>
    <x v="2"/>
    <n v="508"/>
    <n v="148"/>
    <n v="5.25"/>
    <n v="223"/>
    <n v="131050"/>
    <n v="345017"/>
    <n v="476222"/>
    <x v="68"/>
    <n v="131205"/>
    <m/>
  </r>
  <r>
    <x v="44"/>
    <x v="0"/>
    <x v="7"/>
    <x v="1"/>
    <n v="592"/>
    <n v="78"/>
    <n v="3.67"/>
    <n v="230"/>
    <n v="194941"/>
    <n v="343381"/>
    <n v="433808"/>
    <x v="69"/>
    <n v="90427"/>
    <m/>
  </r>
  <r>
    <x v="45"/>
    <x v="1"/>
    <x v="15"/>
    <x v="0"/>
    <n v="1947"/>
    <n v="116"/>
    <n v="6.64"/>
    <n v="218"/>
    <n v="145102"/>
    <n v="137019"/>
    <n v="271835"/>
    <x v="70"/>
    <n v="134816"/>
    <m/>
  </r>
  <r>
    <x v="46"/>
    <x v="1"/>
    <x v="6"/>
    <x v="3"/>
    <n v="1233"/>
    <n v="18"/>
    <n v="5.31"/>
    <n v="236"/>
    <n v="94605"/>
    <n v="161753"/>
    <n v="245846"/>
    <x v="71"/>
    <n v="84093"/>
    <m/>
  </r>
  <r>
    <x v="47"/>
    <x v="0"/>
    <x v="14"/>
    <x v="2"/>
    <n v="1300"/>
    <n v="144"/>
    <n v="2.64"/>
    <n v="86"/>
    <n v="161086"/>
    <n v="200546"/>
    <n v="278772"/>
    <x v="72"/>
    <n v="78226"/>
    <m/>
  </r>
  <r>
    <x v="48"/>
    <x v="2"/>
    <x v="16"/>
    <x v="1"/>
    <n v="621"/>
    <n v="114"/>
    <n v="7.88"/>
    <n v="50"/>
    <n v="189227"/>
    <n v="243279"/>
    <n v="370507"/>
    <x v="73"/>
    <n v="127228"/>
    <m/>
  </r>
  <r>
    <x v="49"/>
    <x v="2"/>
    <x v="16"/>
    <x v="0"/>
    <n v="1816"/>
    <n v="73"/>
    <n v="1.05"/>
    <n v="248"/>
    <n v="156133"/>
    <n v="307609"/>
    <n v="383487"/>
    <x v="74"/>
    <n v="75878"/>
    <m/>
  </r>
  <r>
    <x v="50"/>
    <x v="0"/>
    <x v="13"/>
    <x v="2"/>
    <n v="817"/>
    <n v="132"/>
    <n v="7.81"/>
    <n v="128"/>
    <n v="128077"/>
    <n v="332654"/>
    <n v="397378"/>
    <x v="75"/>
    <n v="64724"/>
    <m/>
  </r>
  <r>
    <x v="50"/>
    <x v="2"/>
    <x v="3"/>
    <x v="3"/>
    <n v="1336"/>
    <n v="142"/>
    <n v="3.55"/>
    <n v="284"/>
    <n v="199696"/>
    <n v="194715"/>
    <n v="260642"/>
    <x v="76"/>
    <n v="65927"/>
    <m/>
  </r>
  <r>
    <x v="51"/>
    <x v="0"/>
    <x v="9"/>
    <x v="3"/>
    <n v="944"/>
    <n v="46"/>
    <n v="2.0699999999999998"/>
    <n v="206"/>
    <n v="188682"/>
    <n v="223728"/>
    <n v="272862"/>
    <x v="77"/>
    <n v="49134"/>
    <m/>
  </r>
  <r>
    <x v="51"/>
    <x v="2"/>
    <x v="13"/>
    <x v="2"/>
    <n v="1300"/>
    <n v="38"/>
    <n v="3.29"/>
    <n v="136"/>
    <n v="184837"/>
    <n v="265159"/>
    <n v="316576"/>
    <x v="78"/>
    <n v="51417"/>
    <m/>
  </r>
  <r>
    <x v="52"/>
    <x v="2"/>
    <x v="11"/>
    <x v="3"/>
    <n v="802"/>
    <n v="112"/>
    <n v="5.62"/>
    <n v="103"/>
    <n v="76049"/>
    <n v="349265"/>
    <n v="476492"/>
    <x v="79"/>
    <n v="127227"/>
    <m/>
  </r>
  <r>
    <x v="53"/>
    <x v="1"/>
    <x v="3"/>
    <x v="3"/>
    <n v="1640"/>
    <n v="129"/>
    <n v="5.41"/>
    <n v="209"/>
    <n v="162230"/>
    <n v="373721"/>
    <n v="397079"/>
    <x v="80"/>
    <n v="23358"/>
    <m/>
  </r>
  <r>
    <x v="53"/>
    <x v="1"/>
    <x v="5"/>
    <x v="1"/>
    <n v="549"/>
    <n v="4"/>
    <n v="6.32"/>
    <n v="155"/>
    <n v="60751"/>
    <n v="251014"/>
    <n v="307357"/>
    <x v="81"/>
    <n v="56343"/>
    <m/>
  </r>
  <r>
    <x v="53"/>
    <x v="0"/>
    <x v="16"/>
    <x v="3"/>
    <n v="1441"/>
    <n v="111"/>
    <n v="2.2000000000000002"/>
    <n v="73"/>
    <n v="124816"/>
    <n v="387623"/>
    <n v="457043"/>
    <x v="82"/>
    <n v="69420"/>
    <m/>
  </r>
  <r>
    <x v="53"/>
    <x v="0"/>
    <x v="19"/>
    <x v="0"/>
    <n v="863"/>
    <n v="23"/>
    <n v="5.17"/>
    <n v="219"/>
    <n v="62905"/>
    <n v="166983"/>
    <n v="216408"/>
    <x v="83"/>
    <n v="49425"/>
    <m/>
  </r>
  <r>
    <x v="53"/>
    <x v="0"/>
    <x v="11"/>
    <x v="2"/>
    <n v="1483"/>
    <n v="50"/>
    <n v="0.32"/>
    <n v="192"/>
    <n v="70025"/>
    <n v="376223"/>
    <n v="466646"/>
    <x v="84"/>
    <n v="90423"/>
    <m/>
  </r>
  <r>
    <x v="53"/>
    <x v="1"/>
    <x v="1"/>
    <x v="0"/>
    <n v="1588"/>
    <n v="110"/>
    <n v="7.22"/>
    <n v="62"/>
    <n v="80949"/>
    <n v="135903"/>
    <n v="215896"/>
    <x v="85"/>
    <n v="79993"/>
    <m/>
  </r>
  <r>
    <x v="54"/>
    <x v="1"/>
    <x v="5"/>
    <x v="3"/>
    <n v="954"/>
    <n v="101"/>
    <n v="4.4800000000000004"/>
    <n v="62"/>
    <n v="89121"/>
    <n v="224116"/>
    <n v="294915"/>
    <x v="86"/>
    <n v="70799"/>
    <m/>
  </r>
  <r>
    <x v="55"/>
    <x v="0"/>
    <x v="12"/>
    <x v="0"/>
    <n v="1829"/>
    <n v="80"/>
    <n v="4.05"/>
    <n v="133"/>
    <n v="171950"/>
    <n v="241994"/>
    <n v="348201"/>
    <x v="87"/>
    <n v="106207"/>
    <m/>
  </r>
  <r>
    <x v="55"/>
    <x v="0"/>
    <x v="15"/>
    <x v="3"/>
    <n v="1894"/>
    <n v="72"/>
    <n v="2.23"/>
    <n v="201"/>
    <n v="95475"/>
    <n v="223099"/>
    <n v="248797"/>
    <x v="88"/>
    <n v="25698"/>
    <m/>
  </r>
  <r>
    <x v="56"/>
    <x v="2"/>
    <x v="17"/>
    <x v="3"/>
    <n v="1192"/>
    <n v="66"/>
    <n v="1.1100000000000001"/>
    <n v="145"/>
    <n v="163000"/>
    <n v="376531"/>
    <n v="493024"/>
    <x v="89"/>
    <n v="116493"/>
    <m/>
  </r>
  <r>
    <x v="56"/>
    <x v="0"/>
    <x v="11"/>
    <x v="2"/>
    <n v="1832"/>
    <n v="77"/>
    <n v="6.08"/>
    <n v="122"/>
    <n v="140270"/>
    <n v="350819"/>
    <n v="427649"/>
    <x v="90"/>
    <n v="76830"/>
    <m/>
  </r>
  <r>
    <x v="57"/>
    <x v="0"/>
    <x v="13"/>
    <x v="3"/>
    <n v="1282"/>
    <n v="131"/>
    <n v="3.44"/>
    <n v="141"/>
    <n v="115618"/>
    <n v="145066"/>
    <n v="182435"/>
    <x v="91"/>
    <n v="37369"/>
    <m/>
  </r>
  <r>
    <x v="58"/>
    <x v="2"/>
    <x v="13"/>
    <x v="1"/>
    <n v="1215"/>
    <n v="113"/>
    <n v="6.34"/>
    <n v="148"/>
    <n v="178498"/>
    <n v="100192"/>
    <n v="228656"/>
    <x v="92"/>
    <n v="128464"/>
    <m/>
  </r>
  <r>
    <x v="59"/>
    <x v="0"/>
    <x v="15"/>
    <x v="0"/>
    <n v="698"/>
    <n v="34"/>
    <n v="3.9"/>
    <n v="130"/>
    <n v="158272"/>
    <n v="397242"/>
    <n v="511462"/>
    <x v="93"/>
    <n v="114220"/>
    <m/>
  </r>
  <r>
    <x v="60"/>
    <x v="1"/>
    <x v="13"/>
    <x v="1"/>
    <n v="1091"/>
    <n v="112"/>
    <n v="2.41"/>
    <n v="114"/>
    <n v="151968"/>
    <n v="362347"/>
    <n v="453435"/>
    <x v="94"/>
    <n v="91088"/>
    <m/>
  </r>
  <r>
    <x v="61"/>
    <x v="2"/>
    <x v="3"/>
    <x v="0"/>
    <n v="1327"/>
    <n v="128"/>
    <n v="3.38"/>
    <n v="263"/>
    <n v="197265"/>
    <n v="300753"/>
    <n v="440032"/>
    <x v="95"/>
    <n v="139279"/>
    <m/>
  </r>
  <r>
    <x v="61"/>
    <x v="2"/>
    <x v="12"/>
    <x v="2"/>
    <n v="1849"/>
    <n v="19"/>
    <n v="1.24"/>
    <n v="295"/>
    <n v="131132"/>
    <n v="145541"/>
    <n v="233695"/>
    <x v="96"/>
    <n v="88154"/>
    <m/>
  </r>
  <r>
    <x v="62"/>
    <x v="2"/>
    <x v="5"/>
    <x v="2"/>
    <n v="1708"/>
    <n v="135"/>
    <n v="5.07"/>
    <n v="260"/>
    <n v="197907"/>
    <n v="133340"/>
    <n v="253696"/>
    <x v="97"/>
    <n v="120356"/>
    <m/>
  </r>
  <r>
    <x v="62"/>
    <x v="2"/>
    <x v="17"/>
    <x v="2"/>
    <n v="803"/>
    <n v="143"/>
    <n v="5.64"/>
    <n v="65"/>
    <n v="134381"/>
    <n v="177694"/>
    <n v="318431"/>
    <x v="98"/>
    <n v="140737"/>
    <m/>
  </r>
  <r>
    <x v="62"/>
    <x v="2"/>
    <x v="18"/>
    <x v="1"/>
    <n v="716"/>
    <n v="111"/>
    <n v="5.95"/>
    <n v="70"/>
    <n v="106408"/>
    <n v="170014"/>
    <n v="260218"/>
    <x v="99"/>
    <n v="90204"/>
    <m/>
  </r>
  <r>
    <x v="62"/>
    <x v="1"/>
    <x v="15"/>
    <x v="0"/>
    <n v="1729"/>
    <n v="4"/>
    <n v="5.62"/>
    <n v="73"/>
    <n v="149303"/>
    <n v="267679"/>
    <n v="414182"/>
    <x v="100"/>
    <n v="146503"/>
    <m/>
  </r>
  <r>
    <x v="62"/>
    <x v="2"/>
    <x v="9"/>
    <x v="2"/>
    <n v="994"/>
    <n v="35"/>
    <n v="3.78"/>
    <n v="91"/>
    <n v="114887"/>
    <n v="367885"/>
    <n v="486499"/>
    <x v="101"/>
    <n v="118614"/>
    <m/>
  </r>
  <r>
    <x v="63"/>
    <x v="1"/>
    <x v="1"/>
    <x v="2"/>
    <n v="918"/>
    <n v="13"/>
    <n v="6.62"/>
    <n v="265"/>
    <n v="199524"/>
    <n v="321094"/>
    <n v="360188"/>
    <x v="102"/>
    <n v="39094"/>
    <m/>
  </r>
  <r>
    <x v="64"/>
    <x v="1"/>
    <x v="5"/>
    <x v="1"/>
    <n v="664"/>
    <n v="78"/>
    <n v="7.96"/>
    <n v="105"/>
    <n v="94814"/>
    <n v="202476"/>
    <n v="246052"/>
    <x v="103"/>
    <n v="43576"/>
    <m/>
  </r>
  <r>
    <x v="64"/>
    <x v="0"/>
    <x v="16"/>
    <x v="1"/>
    <n v="1583"/>
    <n v="89"/>
    <n v="2.21"/>
    <n v="74"/>
    <n v="57352"/>
    <n v="284844"/>
    <n v="341810"/>
    <x v="104"/>
    <n v="56966"/>
    <m/>
  </r>
  <r>
    <x v="64"/>
    <x v="2"/>
    <x v="3"/>
    <x v="1"/>
    <n v="511"/>
    <n v="19"/>
    <n v="2.97"/>
    <n v="168"/>
    <n v="143027"/>
    <n v="249886"/>
    <n v="335828"/>
    <x v="105"/>
    <n v="85942"/>
    <m/>
  </r>
  <r>
    <x v="65"/>
    <x v="2"/>
    <x v="12"/>
    <x v="3"/>
    <n v="1744"/>
    <n v="13"/>
    <n v="3.45"/>
    <n v="279"/>
    <n v="175844"/>
    <n v="373493"/>
    <n v="406762"/>
    <x v="106"/>
    <n v="33269"/>
    <m/>
  </r>
  <r>
    <x v="66"/>
    <x v="0"/>
    <x v="15"/>
    <x v="2"/>
    <n v="1727"/>
    <n v="7"/>
    <n v="4.66"/>
    <n v="161"/>
    <n v="125225"/>
    <n v="374535"/>
    <n v="420436"/>
    <x v="107"/>
    <n v="45901"/>
    <m/>
  </r>
  <r>
    <x v="67"/>
    <x v="1"/>
    <x v="4"/>
    <x v="2"/>
    <n v="877"/>
    <n v="41"/>
    <n v="4.26"/>
    <n v="121"/>
    <n v="85063"/>
    <n v="342998"/>
    <n v="396883"/>
    <x v="108"/>
    <n v="53885"/>
    <m/>
  </r>
  <r>
    <x v="68"/>
    <x v="1"/>
    <x v="11"/>
    <x v="2"/>
    <n v="810"/>
    <n v="145"/>
    <n v="0.7"/>
    <n v="80"/>
    <n v="50887"/>
    <n v="379143"/>
    <n v="449185"/>
    <x v="109"/>
    <n v="70042"/>
    <m/>
  </r>
  <r>
    <x v="69"/>
    <x v="1"/>
    <x v="11"/>
    <x v="1"/>
    <n v="1670"/>
    <n v="17"/>
    <n v="5.71"/>
    <n v="286"/>
    <n v="131486"/>
    <n v="343877"/>
    <n v="447516"/>
    <x v="110"/>
    <n v="103639"/>
    <m/>
  </r>
  <r>
    <x v="70"/>
    <x v="1"/>
    <x v="12"/>
    <x v="2"/>
    <n v="1391"/>
    <n v="90"/>
    <n v="4.13"/>
    <n v="195"/>
    <n v="103747"/>
    <n v="325162"/>
    <n v="440907"/>
    <x v="111"/>
    <n v="115745"/>
    <m/>
  </r>
  <r>
    <x v="71"/>
    <x v="2"/>
    <x v="19"/>
    <x v="1"/>
    <n v="1080"/>
    <n v="40"/>
    <n v="3"/>
    <n v="117"/>
    <n v="63261"/>
    <n v="169504"/>
    <n v="247505"/>
    <x v="112"/>
    <n v="78001"/>
    <m/>
  </r>
  <r>
    <x v="71"/>
    <x v="0"/>
    <x v="9"/>
    <x v="3"/>
    <n v="1679"/>
    <n v="109"/>
    <n v="2.31"/>
    <n v="254"/>
    <n v="112943"/>
    <n v="131379"/>
    <n v="272332"/>
    <x v="113"/>
    <n v="140953"/>
    <m/>
  </r>
  <r>
    <x v="71"/>
    <x v="1"/>
    <x v="17"/>
    <x v="1"/>
    <n v="1625"/>
    <n v="87"/>
    <n v="0.64"/>
    <n v="284"/>
    <n v="176155"/>
    <n v="205686"/>
    <n v="246570"/>
    <x v="114"/>
    <n v="40884"/>
    <m/>
  </r>
  <r>
    <x v="71"/>
    <x v="2"/>
    <x v="5"/>
    <x v="0"/>
    <n v="1799"/>
    <n v="129"/>
    <n v="7.22"/>
    <n v="221"/>
    <n v="92291"/>
    <n v="256255"/>
    <n v="369919"/>
    <x v="115"/>
    <n v="113664"/>
    <m/>
  </r>
  <r>
    <x v="72"/>
    <x v="2"/>
    <x v="12"/>
    <x v="0"/>
    <n v="811"/>
    <n v="133"/>
    <n v="6.87"/>
    <n v="280"/>
    <n v="183251"/>
    <n v="137548"/>
    <n v="244773"/>
    <x v="116"/>
    <n v="107225"/>
    <m/>
  </r>
  <r>
    <x v="72"/>
    <x v="0"/>
    <x v="16"/>
    <x v="0"/>
    <n v="896"/>
    <n v="2"/>
    <n v="5.43"/>
    <n v="98"/>
    <n v="72625"/>
    <n v="295490"/>
    <n v="422663"/>
    <x v="117"/>
    <n v="127173"/>
    <m/>
  </r>
  <r>
    <x v="73"/>
    <x v="1"/>
    <x v="4"/>
    <x v="3"/>
    <n v="1701"/>
    <n v="67"/>
    <n v="1.1200000000000001"/>
    <n v="150"/>
    <n v="198338"/>
    <n v="168798"/>
    <n v="301493"/>
    <x v="118"/>
    <n v="132695"/>
    <m/>
  </r>
  <r>
    <x v="73"/>
    <x v="0"/>
    <x v="13"/>
    <x v="3"/>
    <n v="874"/>
    <n v="1"/>
    <n v="0.04"/>
    <n v="255"/>
    <n v="87327"/>
    <n v="393052"/>
    <n v="437052"/>
    <x v="119"/>
    <n v="44000"/>
    <m/>
  </r>
  <r>
    <x v="74"/>
    <x v="2"/>
    <x v="3"/>
    <x v="1"/>
    <n v="1315"/>
    <n v="89"/>
    <n v="6.39"/>
    <n v="277"/>
    <n v="196510"/>
    <n v="289052"/>
    <n v="408371"/>
    <x v="120"/>
    <n v="119319"/>
    <m/>
  </r>
  <r>
    <x v="74"/>
    <x v="1"/>
    <x v="2"/>
    <x v="2"/>
    <n v="1136"/>
    <n v="79"/>
    <n v="4.0999999999999996"/>
    <n v="79"/>
    <n v="101001"/>
    <n v="324655"/>
    <n v="400460"/>
    <x v="121"/>
    <n v="75805"/>
    <m/>
  </r>
  <r>
    <x v="74"/>
    <x v="1"/>
    <x v="16"/>
    <x v="0"/>
    <n v="1833"/>
    <n v="76"/>
    <n v="0.5"/>
    <n v="79"/>
    <n v="118431"/>
    <n v="197406"/>
    <n v="274821"/>
    <x v="122"/>
    <n v="77415"/>
    <m/>
  </r>
  <r>
    <x v="74"/>
    <x v="2"/>
    <x v="3"/>
    <x v="1"/>
    <n v="1020"/>
    <n v="108"/>
    <n v="3.35"/>
    <n v="238"/>
    <n v="117468"/>
    <n v="213650"/>
    <n v="326745"/>
    <x v="123"/>
    <n v="113095"/>
    <m/>
  </r>
  <r>
    <x v="75"/>
    <x v="1"/>
    <x v="1"/>
    <x v="3"/>
    <n v="1533"/>
    <n v="20"/>
    <n v="1.94"/>
    <n v="205"/>
    <n v="115942"/>
    <n v="225814"/>
    <n v="274634"/>
    <x v="124"/>
    <n v="48820"/>
    <m/>
  </r>
  <r>
    <x v="76"/>
    <x v="0"/>
    <x v="2"/>
    <x v="3"/>
    <n v="1015"/>
    <n v="145"/>
    <n v="2.78"/>
    <n v="232"/>
    <n v="60775"/>
    <n v="376827"/>
    <n v="445674"/>
    <x v="125"/>
    <n v="68847"/>
    <m/>
  </r>
  <r>
    <x v="76"/>
    <x v="2"/>
    <x v="9"/>
    <x v="1"/>
    <n v="872"/>
    <n v="146"/>
    <n v="0.19"/>
    <n v="92"/>
    <n v="93764"/>
    <n v="186694"/>
    <n v="224713"/>
    <x v="126"/>
    <n v="38019"/>
    <m/>
  </r>
  <r>
    <x v="76"/>
    <x v="0"/>
    <x v="1"/>
    <x v="1"/>
    <n v="1172"/>
    <n v="54"/>
    <n v="3.67"/>
    <n v="114"/>
    <n v="189783"/>
    <n v="154935"/>
    <n v="204898"/>
    <x v="127"/>
    <n v="49963"/>
    <m/>
  </r>
  <r>
    <x v="77"/>
    <x v="2"/>
    <x v="11"/>
    <x v="2"/>
    <n v="1582"/>
    <n v="140"/>
    <n v="4.33"/>
    <n v="88"/>
    <n v="189347"/>
    <n v="368620"/>
    <n v="414574"/>
    <x v="128"/>
    <n v="45954"/>
    <m/>
  </r>
  <r>
    <x v="78"/>
    <x v="1"/>
    <x v="12"/>
    <x v="3"/>
    <n v="1468"/>
    <n v="76"/>
    <n v="7.28"/>
    <n v="206"/>
    <n v="74618"/>
    <n v="377052"/>
    <n v="492134"/>
    <x v="129"/>
    <n v="115082"/>
    <m/>
  </r>
  <r>
    <x v="79"/>
    <x v="2"/>
    <x v="6"/>
    <x v="2"/>
    <n v="534"/>
    <n v="148"/>
    <n v="3.77"/>
    <n v="282"/>
    <n v="70700"/>
    <n v="179698"/>
    <n v="295625"/>
    <x v="130"/>
    <n v="115927"/>
    <m/>
  </r>
  <r>
    <x v="80"/>
    <x v="1"/>
    <x v="15"/>
    <x v="2"/>
    <n v="1790"/>
    <n v="97"/>
    <n v="5.83"/>
    <n v="160"/>
    <n v="144767"/>
    <n v="126616"/>
    <n v="195839"/>
    <x v="131"/>
    <n v="69223"/>
    <m/>
  </r>
  <r>
    <x v="81"/>
    <x v="1"/>
    <x v="15"/>
    <x v="0"/>
    <n v="1337"/>
    <n v="57"/>
    <n v="6.87"/>
    <n v="67"/>
    <n v="128958"/>
    <n v="212701"/>
    <n v="310958"/>
    <x v="132"/>
    <n v="98257"/>
    <m/>
  </r>
  <r>
    <x v="82"/>
    <x v="2"/>
    <x v="6"/>
    <x v="2"/>
    <n v="1313"/>
    <n v="118"/>
    <n v="3.37"/>
    <n v="158"/>
    <n v="96163"/>
    <n v="186795"/>
    <n v="325289"/>
    <x v="133"/>
    <n v="138494"/>
    <m/>
  </r>
  <r>
    <x v="82"/>
    <x v="2"/>
    <x v="7"/>
    <x v="2"/>
    <n v="642"/>
    <n v="143"/>
    <n v="1.1399999999999999"/>
    <n v="73"/>
    <n v="111842"/>
    <n v="187954"/>
    <n v="322807"/>
    <x v="134"/>
    <n v="134853"/>
    <m/>
  </r>
  <r>
    <x v="83"/>
    <x v="0"/>
    <x v="15"/>
    <x v="1"/>
    <n v="1526"/>
    <n v="12"/>
    <n v="2.4500000000000002"/>
    <n v="78"/>
    <n v="52642"/>
    <n v="155863"/>
    <n v="251367"/>
    <x v="135"/>
    <n v="95504"/>
    <m/>
  </r>
  <r>
    <x v="83"/>
    <x v="0"/>
    <x v="0"/>
    <x v="0"/>
    <n v="1280"/>
    <n v="91"/>
    <n v="0.92"/>
    <n v="198"/>
    <n v="145556"/>
    <n v="356875"/>
    <n v="452761"/>
    <x v="136"/>
    <n v="95886"/>
    <m/>
  </r>
  <r>
    <x v="83"/>
    <x v="1"/>
    <x v="8"/>
    <x v="2"/>
    <n v="1899"/>
    <n v="89"/>
    <n v="4.6399999999999997"/>
    <n v="221"/>
    <n v="60103"/>
    <n v="298303"/>
    <n v="414446"/>
    <x v="137"/>
    <n v="116143"/>
    <m/>
  </r>
  <r>
    <x v="84"/>
    <x v="1"/>
    <x v="4"/>
    <x v="2"/>
    <n v="1084"/>
    <n v="28"/>
    <n v="3.07"/>
    <n v="77"/>
    <n v="112875"/>
    <n v="384583"/>
    <n v="423399"/>
    <x v="138"/>
    <n v="38816"/>
    <m/>
  </r>
  <r>
    <x v="84"/>
    <x v="1"/>
    <x v="2"/>
    <x v="3"/>
    <n v="1743"/>
    <n v="45"/>
    <n v="0.01"/>
    <n v="85"/>
    <n v="105633"/>
    <n v="216545"/>
    <n v="358233"/>
    <x v="139"/>
    <n v="141688"/>
    <m/>
  </r>
  <r>
    <x v="85"/>
    <x v="0"/>
    <x v="19"/>
    <x v="2"/>
    <n v="1516"/>
    <n v="35"/>
    <n v="2.08"/>
    <n v="80"/>
    <n v="117293"/>
    <n v="159500"/>
    <n v="291582"/>
    <x v="140"/>
    <n v="132082"/>
    <m/>
  </r>
  <r>
    <x v="86"/>
    <x v="2"/>
    <x v="4"/>
    <x v="1"/>
    <n v="1867"/>
    <n v="107"/>
    <n v="4.9000000000000004"/>
    <n v="96"/>
    <n v="140265"/>
    <n v="240148"/>
    <n v="345826"/>
    <x v="141"/>
    <n v="105678"/>
    <m/>
  </r>
  <r>
    <x v="86"/>
    <x v="1"/>
    <x v="5"/>
    <x v="3"/>
    <n v="1149"/>
    <n v="143"/>
    <n v="1.6"/>
    <n v="96"/>
    <n v="197026"/>
    <n v="330097"/>
    <n v="474952"/>
    <x v="142"/>
    <n v="144855"/>
    <m/>
  </r>
  <r>
    <x v="87"/>
    <x v="2"/>
    <x v="15"/>
    <x v="3"/>
    <n v="618"/>
    <n v="147"/>
    <n v="2.54"/>
    <n v="187"/>
    <n v="138791"/>
    <n v="301202"/>
    <n v="346307"/>
    <x v="143"/>
    <n v="45105"/>
    <m/>
  </r>
  <r>
    <x v="87"/>
    <x v="2"/>
    <x v="8"/>
    <x v="3"/>
    <n v="1759"/>
    <n v="31"/>
    <n v="0.42"/>
    <n v="287"/>
    <n v="93309"/>
    <n v="117413"/>
    <n v="242709"/>
    <x v="144"/>
    <n v="125296"/>
    <m/>
  </r>
  <r>
    <x v="87"/>
    <x v="2"/>
    <x v="11"/>
    <x v="1"/>
    <n v="953"/>
    <n v="53"/>
    <n v="6.86"/>
    <n v="237"/>
    <n v="153061"/>
    <n v="235203"/>
    <n v="264478"/>
    <x v="145"/>
    <n v="29275"/>
    <m/>
  </r>
  <r>
    <x v="88"/>
    <x v="2"/>
    <x v="13"/>
    <x v="2"/>
    <n v="1390"/>
    <n v="36"/>
    <n v="5.0999999999999996"/>
    <n v="236"/>
    <n v="171759"/>
    <n v="250655"/>
    <n v="358864"/>
    <x v="146"/>
    <n v="108209"/>
    <m/>
  </r>
  <r>
    <x v="89"/>
    <x v="0"/>
    <x v="9"/>
    <x v="1"/>
    <n v="808"/>
    <n v="94"/>
    <n v="0.1"/>
    <n v="264"/>
    <n v="99812"/>
    <n v="155480"/>
    <n v="244375"/>
    <x v="147"/>
    <n v="88895"/>
    <m/>
  </r>
  <r>
    <x v="90"/>
    <x v="1"/>
    <x v="12"/>
    <x v="1"/>
    <n v="1868"/>
    <n v="112"/>
    <n v="7.69"/>
    <n v="264"/>
    <n v="123788"/>
    <n v="106587"/>
    <n v="176812"/>
    <x v="148"/>
    <n v="70225"/>
    <m/>
  </r>
  <r>
    <x v="90"/>
    <x v="0"/>
    <x v="11"/>
    <x v="1"/>
    <n v="1225"/>
    <n v="112"/>
    <n v="4.99"/>
    <n v="105"/>
    <n v="136664"/>
    <n v="315286"/>
    <n v="340599"/>
    <x v="149"/>
    <n v="25313"/>
    <m/>
  </r>
  <r>
    <x v="91"/>
    <x v="2"/>
    <x v="10"/>
    <x v="2"/>
    <n v="1473"/>
    <n v="127"/>
    <n v="5.54"/>
    <n v="61"/>
    <n v="68689"/>
    <n v="268171"/>
    <n v="353504"/>
    <x v="150"/>
    <n v="85333"/>
    <m/>
  </r>
  <r>
    <x v="91"/>
    <x v="0"/>
    <x v="6"/>
    <x v="0"/>
    <n v="1686"/>
    <n v="81"/>
    <n v="0.14000000000000001"/>
    <n v="136"/>
    <n v="183682"/>
    <n v="193405"/>
    <n v="233971"/>
    <x v="151"/>
    <n v="40566"/>
    <m/>
  </r>
  <r>
    <x v="91"/>
    <x v="0"/>
    <x v="16"/>
    <x v="2"/>
    <n v="1582"/>
    <n v="138"/>
    <n v="7.14"/>
    <n v="198"/>
    <n v="181060"/>
    <n v="245406"/>
    <n v="333715"/>
    <x v="152"/>
    <n v="88309"/>
    <m/>
  </r>
  <r>
    <x v="91"/>
    <x v="0"/>
    <x v="16"/>
    <x v="2"/>
    <n v="1514"/>
    <n v="143"/>
    <n v="0.86"/>
    <n v="173"/>
    <n v="181184"/>
    <n v="322123"/>
    <n v="454792"/>
    <x v="153"/>
    <n v="132669"/>
    <m/>
  </r>
  <r>
    <x v="92"/>
    <x v="0"/>
    <x v="13"/>
    <x v="0"/>
    <n v="1220"/>
    <n v="129"/>
    <n v="0.91"/>
    <n v="187"/>
    <n v="195051"/>
    <n v="389662"/>
    <n v="538353"/>
    <x v="154"/>
    <n v="148691"/>
    <m/>
  </r>
  <r>
    <x v="92"/>
    <x v="2"/>
    <x v="9"/>
    <x v="1"/>
    <n v="1492"/>
    <n v="56"/>
    <n v="3.87"/>
    <n v="230"/>
    <n v="81707"/>
    <n v="381075"/>
    <n v="420304"/>
    <x v="155"/>
    <n v="39229"/>
    <m/>
  </r>
  <r>
    <x v="92"/>
    <x v="2"/>
    <x v="2"/>
    <x v="1"/>
    <n v="550"/>
    <n v="2"/>
    <n v="3.88"/>
    <n v="104"/>
    <n v="140009"/>
    <n v="170744"/>
    <n v="244566"/>
    <x v="156"/>
    <n v="73822"/>
    <m/>
  </r>
  <r>
    <x v="92"/>
    <x v="0"/>
    <x v="14"/>
    <x v="2"/>
    <n v="1677"/>
    <n v="120"/>
    <n v="2.5499999999999998"/>
    <n v="114"/>
    <n v="149575"/>
    <n v="292003"/>
    <n v="441596"/>
    <x v="157"/>
    <n v="149593"/>
    <m/>
  </r>
  <r>
    <x v="93"/>
    <x v="2"/>
    <x v="4"/>
    <x v="2"/>
    <n v="506"/>
    <n v="5"/>
    <n v="5.57"/>
    <n v="83"/>
    <n v="180722"/>
    <n v="140142"/>
    <n v="218959"/>
    <x v="158"/>
    <n v="78817"/>
    <m/>
  </r>
  <r>
    <x v="94"/>
    <x v="2"/>
    <x v="8"/>
    <x v="0"/>
    <n v="1640"/>
    <n v="16"/>
    <n v="1.74"/>
    <n v="273"/>
    <n v="188746"/>
    <n v="221015"/>
    <n v="255734"/>
    <x v="159"/>
    <n v="34719"/>
    <m/>
  </r>
  <r>
    <x v="94"/>
    <x v="2"/>
    <x v="7"/>
    <x v="0"/>
    <n v="852"/>
    <n v="11"/>
    <n v="3.95"/>
    <n v="70"/>
    <n v="150772"/>
    <n v="389341"/>
    <n v="411302"/>
    <x v="160"/>
    <n v="21961"/>
    <m/>
  </r>
  <r>
    <x v="95"/>
    <x v="0"/>
    <x v="11"/>
    <x v="2"/>
    <n v="1816"/>
    <n v="42"/>
    <n v="6.63"/>
    <n v="109"/>
    <n v="68919"/>
    <n v="123386"/>
    <n v="200069"/>
    <x v="161"/>
    <n v="76683"/>
    <m/>
  </r>
  <r>
    <x v="96"/>
    <x v="1"/>
    <x v="8"/>
    <x v="3"/>
    <n v="741"/>
    <n v="54"/>
    <n v="1.61"/>
    <n v="86"/>
    <n v="126253"/>
    <n v="115534"/>
    <n v="237141"/>
    <x v="162"/>
    <n v="121607"/>
    <m/>
  </r>
  <r>
    <x v="97"/>
    <x v="0"/>
    <x v="5"/>
    <x v="0"/>
    <n v="1292"/>
    <n v="3"/>
    <n v="5.51"/>
    <n v="202"/>
    <n v="183498"/>
    <n v="324021"/>
    <n v="351587"/>
    <x v="163"/>
    <n v="27566"/>
    <m/>
  </r>
  <r>
    <x v="98"/>
    <x v="0"/>
    <x v="0"/>
    <x v="0"/>
    <n v="1228"/>
    <n v="2"/>
    <n v="0.54"/>
    <n v="84"/>
    <n v="139080"/>
    <n v="346356"/>
    <n v="401910"/>
    <x v="164"/>
    <n v="55554"/>
    <m/>
  </r>
  <r>
    <x v="98"/>
    <x v="2"/>
    <x v="16"/>
    <x v="0"/>
    <n v="1418"/>
    <n v="51"/>
    <n v="0.9"/>
    <n v="221"/>
    <n v="135774"/>
    <n v="297530"/>
    <n v="343707"/>
    <x v="165"/>
    <n v="46177"/>
    <m/>
  </r>
  <r>
    <x v="99"/>
    <x v="2"/>
    <x v="4"/>
    <x v="3"/>
    <n v="1668"/>
    <n v="119"/>
    <n v="2.34"/>
    <n v="145"/>
    <n v="82920"/>
    <n v="307352"/>
    <n v="432651"/>
    <x v="166"/>
    <n v="125299"/>
    <m/>
  </r>
  <r>
    <x v="100"/>
    <x v="2"/>
    <x v="11"/>
    <x v="2"/>
    <n v="1365"/>
    <n v="125"/>
    <n v="2.6"/>
    <n v="163"/>
    <n v="135076"/>
    <n v="382320"/>
    <n v="490855"/>
    <x v="167"/>
    <n v="108535"/>
    <m/>
  </r>
  <r>
    <x v="100"/>
    <x v="0"/>
    <x v="7"/>
    <x v="1"/>
    <n v="1524"/>
    <n v="132"/>
    <n v="3.44"/>
    <n v="232"/>
    <n v="120305"/>
    <n v="348724"/>
    <n v="483502"/>
    <x v="168"/>
    <n v="134778"/>
    <m/>
  </r>
  <r>
    <x v="100"/>
    <x v="1"/>
    <x v="3"/>
    <x v="0"/>
    <n v="1641"/>
    <n v="2"/>
    <n v="7.95"/>
    <n v="168"/>
    <n v="141829"/>
    <n v="217473"/>
    <n v="352000"/>
    <x v="169"/>
    <n v="134527"/>
    <m/>
  </r>
  <r>
    <x v="100"/>
    <x v="2"/>
    <x v="15"/>
    <x v="3"/>
    <n v="1864"/>
    <n v="12"/>
    <n v="1.75"/>
    <n v="285"/>
    <n v="122827"/>
    <n v="277718"/>
    <n v="311729"/>
    <x v="170"/>
    <n v="34011"/>
    <m/>
  </r>
  <r>
    <x v="101"/>
    <x v="1"/>
    <x v="15"/>
    <x v="2"/>
    <n v="1955"/>
    <n v="85"/>
    <n v="7.85"/>
    <n v="101"/>
    <n v="150336"/>
    <n v="191911"/>
    <n v="252228"/>
    <x v="171"/>
    <n v="60317"/>
    <m/>
  </r>
  <r>
    <x v="102"/>
    <x v="1"/>
    <x v="11"/>
    <x v="2"/>
    <n v="1611"/>
    <n v="97"/>
    <n v="7.57"/>
    <n v="68"/>
    <n v="173765"/>
    <n v="170269"/>
    <n v="253896"/>
    <x v="172"/>
    <n v="83627"/>
    <m/>
  </r>
  <r>
    <x v="103"/>
    <x v="1"/>
    <x v="2"/>
    <x v="1"/>
    <n v="1667"/>
    <n v="108"/>
    <n v="0.93"/>
    <n v="277"/>
    <n v="104318"/>
    <n v="154353"/>
    <n v="184636"/>
    <x v="173"/>
    <n v="30283"/>
    <m/>
  </r>
  <r>
    <x v="104"/>
    <x v="2"/>
    <x v="15"/>
    <x v="1"/>
    <n v="501"/>
    <n v="115"/>
    <n v="0.89"/>
    <n v="147"/>
    <n v="65088"/>
    <n v="271244"/>
    <n v="301947"/>
    <x v="174"/>
    <n v="30703"/>
    <m/>
  </r>
  <r>
    <x v="105"/>
    <x v="0"/>
    <x v="0"/>
    <x v="3"/>
    <n v="1190"/>
    <n v="50"/>
    <n v="4.7300000000000004"/>
    <n v="210"/>
    <n v="181461"/>
    <n v="357438"/>
    <n v="420384"/>
    <x v="175"/>
    <n v="62946"/>
    <m/>
  </r>
  <r>
    <x v="106"/>
    <x v="0"/>
    <x v="19"/>
    <x v="2"/>
    <n v="1358"/>
    <n v="148"/>
    <n v="6.96"/>
    <n v="285"/>
    <n v="131982"/>
    <n v="334196"/>
    <n v="407195"/>
    <x v="176"/>
    <n v="72999"/>
    <m/>
  </r>
  <r>
    <x v="107"/>
    <x v="2"/>
    <x v="14"/>
    <x v="1"/>
    <n v="1716"/>
    <n v="16"/>
    <n v="3.18"/>
    <n v="149"/>
    <n v="191880"/>
    <n v="249134"/>
    <n v="280090"/>
    <x v="177"/>
    <n v="30956"/>
    <m/>
  </r>
  <r>
    <x v="108"/>
    <x v="2"/>
    <x v="7"/>
    <x v="0"/>
    <n v="1707"/>
    <n v="48"/>
    <n v="2.89"/>
    <n v="86"/>
    <n v="141649"/>
    <n v="111094"/>
    <n v="165578"/>
    <x v="178"/>
    <n v="54484"/>
    <m/>
  </r>
  <r>
    <x v="108"/>
    <x v="0"/>
    <x v="1"/>
    <x v="0"/>
    <n v="760"/>
    <n v="148"/>
    <n v="5.81"/>
    <n v="99"/>
    <n v="83872"/>
    <n v="310048"/>
    <n v="397814"/>
    <x v="179"/>
    <n v="87766"/>
    <m/>
  </r>
  <r>
    <x v="108"/>
    <x v="2"/>
    <x v="17"/>
    <x v="1"/>
    <n v="1810"/>
    <n v="148"/>
    <n v="4.8600000000000003"/>
    <n v="211"/>
    <n v="125277"/>
    <n v="299298"/>
    <n v="384304"/>
    <x v="180"/>
    <n v="85006"/>
    <m/>
  </r>
  <r>
    <x v="109"/>
    <x v="2"/>
    <x v="4"/>
    <x v="0"/>
    <n v="1670"/>
    <n v="24"/>
    <n v="1.33"/>
    <n v="83"/>
    <n v="128532"/>
    <n v="274514"/>
    <n v="345771"/>
    <x v="181"/>
    <n v="71257"/>
    <m/>
  </r>
  <r>
    <x v="109"/>
    <x v="0"/>
    <x v="13"/>
    <x v="3"/>
    <n v="1163"/>
    <n v="99"/>
    <n v="1"/>
    <n v="234"/>
    <n v="96218"/>
    <n v="383006"/>
    <n v="461225"/>
    <x v="182"/>
    <n v="78219"/>
    <m/>
  </r>
  <r>
    <x v="109"/>
    <x v="0"/>
    <x v="4"/>
    <x v="3"/>
    <n v="601"/>
    <n v="69"/>
    <n v="4.3499999999999996"/>
    <n v="79"/>
    <n v="137178"/>
    <n v="114955"/>
    <n v="148364"/>
    <x v="183"/>
    <n v="33409"/>
    <m/>
  </r>
  <r>
    <x v="110"/>
    <x v="2"/>
    <x v="10"/>
    <x v="2"/>
    <n v="848"/>
    <n v="84"/>
    <n v="0.5"/>
    <n v="162"/>
    <n v="174932"/>
    <n v="234678"/>
    <n v="304327"/>
    <x v="184"/>
    <n v="69649"/>
    <m/>
  </r>
  <r>
    <x v="111"/>
    <x v="2"/>
    <x v="6"/>
    <x v="2"/>
    <n v="1308"/>
    <n v="66"/>
    <n v="1.22"/>
    <n v="283"/>
    <n v="113232"/>
    <n v="143954"/>
    <n v="165005"/>
    <x v="185"/>
    <n v="21051"/>
    <m/>
  </r>
  <r>
    <x v="111"/>
    <x v="1"/>
    <x v="0"/>
    <x v="0"/>
    <n v="1075"/>
    <n v="96"/>
    <n v="7.14"/>
    <n v="192"/>
    <n v="199359"/>
    <n v="228216"/>
    <n v="341542"/>
    <x v="186"/>
    <n v="113326"/>
    <m/>
  </r>
  <r>
    <x v="111"/>
    <x v="0"/>
    <x v="16"/>
    <x v="2"/>
    <n v="1278"/>
    <n v="101"/>
    <n v="3.88"/>
    <n v="96"/>
    <n v="146566"/>
    <n v="350144"/>
    <n v="406783"/>
    <x v="187"/>
    <n v="56639"/>
    <m/>
  </r>
  <r>
    <x v="112"/>
    <x v="1"/>
    <x v="12"/>
    <x v="1"/>
    <n v="1841"/>
    <n v="1"/>
    <n v="3.17"/>
    <n v="237"/>
    <n v="78482"/>
    <n v="139082"/>
    <n v="182465"/>
    <x v="188"/>
    <n v="43383"/>
    <m/>
  </r>
  <r>
    <x v="112"/>
    <x v="1"/>
    <x v="14"/>
    <x v="1"/>
    <n v="1690"/>
    <n v="3"/>
    <n v="7.02"/>
    <n v="187"/>
    <n v="138835"/>
    <n v="378060"/>
    <n v="431829"/>
    <x v="189"/>
    <n v="53769"/>
    <m/>
  </r>
  <r>
    <x v="113"/>
    <x v="1"/>
    <x v="18"/>
    <x v="3"/>
    <n v="1083"/>
    <n v="12"/>
    <n v="7.78"/>
    <n v="220"/>
    <n v="97153"/>
    <n v="321135"/>
    <n v="419523"/>
    <x v="190"/>
    <n v="98388"/>
    <m/>
  </r>
  <r>
    <x v="113"/>
    <x v="0"/>
    <x v="7"/>
    <x v="1"/>
    <n v="1390"/>
    <n v="60"/>
    <n v="5.01"/>
    <n v="139"/>
    <n v="73248"/>
    <n v="154722"/>
    <n v="277550"/>
    <x v="191"/>
    <n v="122828"/>
    <m/>
  </r>
  <r>
    <x v="114"/>
    <x v="0"/>
    <x v="19"/>
    <x v="3"/>
    <n v="1514"/>
    <n v="56"/>
    <n v="4.8499999999999996"/>
    <n v="183"/>
    <n v="166506"/>
    <n v="387710"/>
    <n v="536746"/>
    <x v="192"/>
    <n v="149036"/>
    <m/>
  </r>
  <r>
    <x v="115"/>
    <x v="0"/>
    <x v="17"/>
    <x v="1"/>
    <n v="993"/>
    <n v="48"/>
    <n v="6.05"/>
    <n v="166"/>
    <n v="173030"/>
    <n v="337068"/>
    <n v="432494"/>
    <x v="193"/>
    <n v="95426"/>
    <m/>
  </r>
  <r>
    <x v="116"/>
    <x v="1"/>
    <x v="19"/>
    <x v="2"/>
    <n v="1774"/>
    <n v="86"/>
    <n v="4.79"/>
    <n v="235"/>
    <n v="123155"/>
    <n v="175403"/>
    <n v="211663"/>
    <x v="194"/>
    <n v="36260"/>
    <m/>
  </r>
  <r>
    <x v="116"/>
    <x v="0"/>
    <x v="8"/>
    <x v="0"/>
    <n v="1243"/>
    <n v="119"/>
    <n v="7.94"/>
    <n v="233"/>
    <n v="127789"/>
    <n v="314127"/>
    <n v="403624"/>
    <x v="195"/>
    <n v="89497"/>
    <m/>
  </r>
  <r>
    <x v="116"/>
    <x v="0"/>
    <x v="2"/>
    <x v="3"/>
    <n v="1168"/>
    <n v="31"/>
    <n v="2.71"/>
    <n v="248"/>
    <n v="137051"/>
    <n v="398326"/>
    <n v="424224"/>
    <x v="196"/>
    <n v="25898"/>
    <m/>
  </r>
  <r>
    <x v="117"/>
    <x v="2"/>
    <x v="9"/>
    <x v="3"/>
    <n v="1682"/>
    <n v="1"/>
    <n v="2.95"/>
    <n v="103"/>
    <n v="183060"/>
    <n v="123559"/>
    <n v="172991"/>
    <x v="197"/>
    <n v="49432"/>
    <m/>
  </r>
  <r>
    <x v="118"/>
    <x v="1"/>
    <x v="9"/>
    <x v="1"/>
    <n v="1231"/>
    <n v="59"/>
    <n v="3.6"/>
    <n v="72"/>
    <n v="134995"/>
    <n v="231742"/>
    <n v="356559"/>
    <x v="198"/>
    <n v="124817"/>
    <m/>
  </r>
  <r>
    <x v="118"/>
    <x v="2"/>
    <x v="9"/>
    <x v="3"/>
    <n v="1524"/>
    <n v="11"/>
    <n v="7.26"/>
    <n v="222"/>
    <n v="167126"/>
    <n v="235699"/>
    <n v="343719"/>
    <x v="199"/>
    <n v="108020"/>
    <m/>
  </r>
  <r>
    <x v="119"/>
    <x v="1"/>
    <x v="15"/>
    <x v="3"/>
    <n v="958"/>
    <n v="149"/>
    <n v="6.35"/>
    <n v="94"/>
    <n v="156082"/>
    <n v="136468"/>
    <n v="247666"/>
    <x v="200"/>
    <n v="111198"/>
    <m/>
  </r>
  <r>
    <x v="120"/>
    <x v="1"/>
    <x v="10"/>
    <x v="0"/>
    <n v="1698"/>
    <n v="14"/>
    <n v="7.45"/>
    <n v="190"/>
    <n v="69552"/>
    <n v="139104"/>
    <n v="193497"/>
    <x v="201"/>
    <n v="54393"/>
    <m/>
  </r>
  <r>
    <x v="121"/>
    <x v="2"/>
    <x v="7"/>
    <x v="1"/>
    <n v="1134"/>
    <n v="29"/>
    <n v="0.84"/>
    <n v="83"/>
    <n v="55722"/>
    <n v="184607"/>
    <n v="217840"/>
    <x v="202"/>
    <n v="33233"/>
    <m/>
  </r>
  <r>
    <x v="122"/>
    <x v="2"/>
    <x v="0"/>
    <x v="0"/>
    <n v="1251"/>
    <n v="102"/>
    <n v="6.31"/>
    <n v="168"/>
    <n v="188286"/>
    <n v="290121"/>
    <n v="318123"/>
    <x v="203"/>
    <n v="28002"/>
    <m/>
  </r>
  <r>
    <x v="123"/>
    <x v="0"/>
    <x v="16"/>
    <x v="1"/>
    <n v="1470"/>
    <n v="13"/>
    <n v="0.67"/>
    <n v="151"/>
    <n v="80099"/>
    <n v="373820"/>
    <n v="470738"/>
    <x v="204"/>
    <n v="96918"/>
    <m/>
  </r>
  <r>
    <x v="123"/>
    <x v="2"/>
    <x v="10"/>
    <x v="0"/>
    <n v="827"/>
    <n v="85"/>
    <n v="3.57"/>
    <n v="202"/>
    <n v="112260"/>
    <n v="353347"/>
    <n v="382807"/>
    <x v="205"/>
    <n v="29460"/>
    <m/>
  </r>
  <r>
    <x v="123"/>
    <x v="1"/>
    <x v="14"/>
    <x v="3"/>
    <n v="1647"/>
    <n v="118"/>
    <n v="7.9"/>
    <n v="273"/>
    <n v="100516"/>
    <n v="272257"/>
    <n v="321484"/>
    <x v="206"/>
    <n v="49227"/>
    <m/>
  </r>
  <r>
    <x v="124"/>
    <x v="0"/>
    <x v="19"/>
    <x v="0"/>
    <n v="513"/>
    <n v="6"/>
    <n v="4.92"/>
    <n v="193"/>
    <n v="162492"/>
    <n v="100717"/>
    <n v="196018"/>
    <x v="207"/>
    <n v="95301"/>
    <m/>
  </r>
  <r>
    <x v="125"/>
    <x v="2"/>
    <x v="19"/>
    <x v="3"/>
    <n v="834"/>
    <n v="55"/>
    <n v="0.56000000000000005"/>
    <n v="227"/>
    <n v="88578"/>
    <n v="382140"/>
    <n v="523625"/>
    <x v="208"/>
    <n v="141485"/>
    <m/>
  </r>
  <r>
    <x v="126"/>
    <x v="1"/>
    <x v="5"/>
    <x v="1"/>
    <n v="1415"/>
    <n v="124"/>
    <n v="2.78"/>
    <n v="112"/>
    <n v="134703"/>
    <n v="162061"/>
    <n v="283193"/>
    <x v="209"/>
    <n v="121132"/>
    <m/>
  </r>
  <r>
    <x v="126"/>
    <x v="2"/>
    <x v="6"/>
    <x v="3"/>
    <n v="1014"/>
    <n v="34"/>
    <n v="7.15"/>
    <n v="168"/>
    <n v="116641"/>
    <n v="389192"/>
    <n v="489247"/>
    <x v="210"/>
    <n v="100055"/>
    <m/>
  </r>
  <r>
    <x v="127"/>
    <x v="0"/>
    <x v="8"/>
    <x v="0"/>
    <n v="919"/>
    <n v="9"/>
    <n v="5.07"/>
    <n v="101"/>
    <n v="53832"/>
    <n v="263244"/>
    <n v="365347"/>
    <x v="211"/>
    <n v="102103"/>
    <m/>
  </r>
  <r>
    <x v="128"/>
    <x v="0"/>
    <x v="6"/>
    <x v="3"/>
    <n v="1766"/>
    <n v="19"/>
    <n v="5.34"/>
    <n v="160"/>
    <n v="84540"/>
    <n v="397016"/>
    <n v="538024"/>
    <x v="212"/>
    <n v="141008"/>
    <m/>
  </r>
  <r>
    <x v="129"/>
    <x v="2"/>
    <x v="16"/>
    <x v="0"/>
    <n v="628"/>
    <n v="94"/>
    <n v="0.28999999999999998"/>
    <n v="154"/>
    <n v="156464"/>
    <n v="278646"/>
    <n v="301512"/>
    <x v="213"/>
    <n v="22866"/>
    <m/>
  </r>
  <r>
    <x v="129"/>
    <x v="2"/>
    <x v="2"/>
    <x v="1"/>
    <n v="750"/>
    <n v="66"/>
    <n v="4.26"/>
    <n v="222"/>
    <n v="150755"/>
    <n v="150940"/>
    <n v="264272"/>
    <x v="214"/>
    <n v="113332"/>
    <m/>
  </r>
  <r>
    <x v="129"/>
    <x v="0"/>
    <x v="10"/>
    <x v="0"/>
    <n v="1029"/>
    <n v="3"/>
    <n v="0.27"/>
    <n v="254"/>
    <n v="75711"/>
    <n v="347572"/>
    <n v="417820"/>
    <x v="215"/>
    <n v="70248"/>
    <m/>
  </r>
  <r>
    <x v="130"/>
    <x v="1"/>
    <x v="3"/>
    <x v="2"/>
    <n v="1418"/>
    <n v="77"/>
    <n v="2.21"/>
    <n v="295"/>
    <n v="177815"/>
    <n v="301604"/>
    <n v="342526"/>
    <x v="216"/>
    <n v="40922"/>
    <m/>
  </r>
  <r>
    <x v="130"/>
    <x v="1"/>
    <x v="19"/>
    <x v="1"/>
    <n v="1800"/>
    <n v="106"/>
    <n v="7.04"/>
    <n v="182"/>
    <n v="142708"/>
    <n v="370741"/>
    <n v="507713"/>
    <x v="217"/>
    <n v="136972"/>
    <m/>
  </r>
  <r>
    <x v="131"/>
    <x v="2"/>
    <x v="13"/>
    <x v="1"/>
    <n v="513"/>
    <n v="61"/>
    <n v="3.38"/>
    <n v="272"/>
    <n v="102874"/>
    <n v="389360"/>
    <n v="425001"/>
    <x v="218"/>
    <n v="35641"/>
    <m/>
  </r>
  <r>
    <x v="132"/>
    <x v="0"/>
    <x v="2"/>
    <x v="2"/>
    <n v="1749"/>
    <n v="30"/>
    <n v="3.09"/>
    <n v="252"/>
    <n v="117173"/>
    <n v="116279"/>
    <n v="229171"/>
    <x v="219"/>
    <n v="112892"/>
    <m/>
  </r>
  <r>
    <x v="133"/>
    <x v="1"/>
    <x v="13"/>
    <x v="3"/>
    <n v="883"/>
    <n v="113"/>
    <n v="1.57"/>
    <n v="90"/>
    <n v="192326"/>
    <n v="130257"/>
    <n v="227253"/>
    <x v="220"/>
    <n v="96996"/>
    <m/>
  </r>
  <r>
    <x v="134"/>
    <x v="0"/>
    <x v="3"/>
    <x v="2"/>
    <n v="807"/>
    <n v="9"/>
    <n v="4.8899999999999997"/>
    <n v="148"/>
    <n v="136610"/>
    <n v="152691"/>
    <n v="189659"/>
    <x v="221"/>
    <n v="36968"/>
    <m/>
  </r>
  <r>
    <x v="134"/>
    <x v="2"/>
    <x v="16"/>
    <x v="1"/>
    <n v="1385"/>
    <n v="9"/>
    <n v="1.48"/>
    <n v="100"/>
    <n v="50174"/>
    <n v="165901"/>
    <n v="226854"/>
    <x v="222"/>
    <n v="60953"/>
    <m/>
  </r>
  <r>
    <x v="134"/>
    <x v="1"/>
    <x v="5"/>
    <x v="0"/>
    <n v="1543"/>
    <n v="128"/>
    <n v="7.03"/>
    <n v="268"/>
    <n v="54173"/>
    <n v="277826"/>
    <n v="422032"/>
    <x v="223"/>
    <n v="144206"/>
    <m/>
  </r>
  <r>
    <x v="135"/>
    <x v="2"/>
    <x v="2"/>
    <x v="2"/>
    <n v="1458"/>
    <n v="144"/>
    <n v="6.67"/>
    <n v="244"/>
    <n v="166214"/>
    <n v="343935"/>
    <n v="440108"/>
    <x v="224"/>
    <n v="96173"/>
    <m/>
  </r>
  <r>
    <x v="136"/>
    <x v="2"/>
    <x v="4"/>
    <x v="2"/>
    <n v="842"/>
    <n v="131"/>
    <n v="2.77"/>
    <n v="76"/>
    <n v="126872"/>
    <n v="372836"/>
    <n v="500041"/>
    <x v="225"/>
    <n v="127205"/>
    <m/>
  </r>
  <r>
    <x v="136"/>
    <x v="0"/>
    <x v="13"/>
    <x v="1"/>
    <n v="1254"/>
    <n v="148"/>
    <n v="6.7"/>
    <n v="102"/>
    <n v="145742"/>
    <n v="266782"/>
    <n v="383839"/>
    <x v="226"/>
    <n v="117057"/>
    <m/>
  </r>
  <r>
    <x v="137"/>
    <x v="0"/>
    <x v="19"/>
    <x v="0"/>
    <n v="1982"/>
    <n v="62"/>
    <n v="3.08"/>
    <n v="297"/>
    <n v="77586"/>
    <n v="329602"/>
    <n v="450308"/>
    <x v="227"/>
    <n v="120706"/>
    <m/>
  </r>
  <r>
    <x v="138"/>
    <x v="2"/>
    <x v="6"/>
    <x v="0"/>
    <n v="1336"/>
    <n v="91"/>
    <n v="6.92"/>
    <n v="154"/>
    <n v="60014"/>
    <n v="298237"/>
    <n v="401343"/>
    <x v="228"/>
    <n v="103106"/>
    <m/>
  </r>
  <r>
    <x v="138"/>
    <x v="1"/>
    <x v="3"/>
    <x v="3"/>
    <n v="1607"/>
    <n v="148"/>
    <n v="7.34"/>
    <n v="142"/>
    <n v="77128"/>
    <n v="107485"/>
    <n v="225747"/>
    <x v="229"/>
    <n v="118262"/>
    <m/>
  </r>
  <r>
    <x v="138"/>
    <x v="2"/>
    <x v="6"/>
    <x v="1"/>
    <n v="812"/>
    <n v="28"/>
    <n v="4.75"/>
    <n v="131"/>
    <n v="75675"/>
    <n v="225829"/>
    <n v="350017"/>
    <x v="230"/>
    <n v="124188"/>
    <m/>
  </r>
  <r>
    <x v="138"/>
    <x v="1"/>
    <x v="14"/>
    <x v="3"/>
    <n v="523"/>
    <n v="30"/>
    <n v="0.81"/>
    <n v="263"/>
    <n v="65523"/>
    <n v="395809"/>
    <n v="471564"/>
    <x v="231"/>
    <n v="75755"/>
    <m/>
  </r>
  <r>
    <x v="139"/>
    <x v="0"/>
    <x v="13"/>
    <x v="2"/>
    <n v="1461"/>
    <n v="65"/>
    <n v="5.38"/>
    <n v="165"/>
    <n v="90387"/>
    <n v="331318"/>
    <n v="473968"/>
    <x v="232"/>
    <n v="142650"/>
    <m/>
  </r>
  <r>
    <x v="139"/>
    <x v="2"/>
    <x v="8"/>
    <x v="1"/>
    <n v="1508"/>
    <n v="27"/>
    <n v="5.05"/>
    <n v="150"/>
    <n v="159903"/>
    <n v="368788"/>
    <n v="446323"/>
    <x v="233"/>
    <n v="77535"/>
    <m/>
  </r>
  <r>
    <x v="139"/>
    <x v="1"/>
    <x v="11"/>
    <x v="3"/>
    <n v="1181"/>
    <n v="34"/>
    <n v="4.34"/>
    <n v="77"/>
    <n v="113610"/>
    <n v="220606"/>
    <n v="285832"/>
    <x v="234"/>
    <n v="65226"/>
    <m/>
  </r>
  <r>
    <x v="139"/>
    <x v="1"/>
    <x v="12"/>
    <x v="1"/>
    <n v="655"/>
    <n v="86"/>
    <n v="4.17"/>
    <n v="228"/>
    <n v="100719"/>
    <n v="281429"/>
    <n v="376140"/>
    <x v="235"/>
    <n v="94711"/>
    <m/>
  </r>
  <r>
    <x v="140"/>
    <x v="0"/>
    <x v="11"/>
    <x v="0"/>
    <n v="1296"/>
    <n v="16"/>
    <n v="4.1399999999999997"/>
    <n v="169"/>
    <n v="76400"/>
    <n v="352156"/>
    <n v="374143"/>
    <x v="236"/>
    <n v="21987"/>
    <m/>
  </r>
  <r>
    <x v="141"/>
    <x v="2"/>
    <x v="16"/>
    <x v="0"/>
    <n v="1889"/>
    <n v="49"/>
    <n v="4.49"/>
    <n v="257"/>
    <n v="75851"/>
    <n v="263187"/>
    <n v="318651"/>
    <x v="237"/>
    <n v="55464"/>
    <m/>
  </r>
  <r>
    <x v="142"/>
    <x v="2"/>
    <x v="11"/>
    <x v="1"/>
    <n v="1477"/>
    <n v="72"/>
    <n v="7.06"/>
    <n v="237"/>
    <n v="193674"/>
    <n v="280882"/>
    <n v="378998"/>
    <x v="238"/>
    <n v="98116"/>
    <m/>
  </r>
  <r>
    <x v="142"/>
    <x v="2"/>
    <x v="15"/>
    <x v="1"/>
    <n v="629"/>
    <n v="137"/>
    <n v="2.2400000000000002"/>
    <n v="203"/>
    <n v="118368"/>
    <n v="343056"/>
    <n v="381838"/>
    <x v="239"/>
    <n v="38782"/>
    <m/>
  </r>
  <r>
    <x v="143"/>
    <x v="1"/>
    <x v="3"/>
    <x v="2"/>
    <n v="589"/>
    <n v="93"/>
    <n v="2.31"/>
    <n v="274"/>
    <n v="60442"/>
    <n v="217797"/>
    <n v="350799"/>
    <x v="240"/>
    <n v="133002"/>
    <m/>
  </r>
  <r>
    <x v="144"/>
    <x v="0"/>
    <x v="14"/>
    <x v="2"/>
    <n v="844"/>
    <n v="31"/>
    <n v="3.16"/>
    <n v="149"/>
    <n v="96220"/>
    <n v="334538"/>
    <n v="396112"/>
    <x v="241"/>
    <n v="61574"/>
    <m/>
  </r>
  <r>
    <x v="145"/>
    <x v="1"/>
    <x v="13"/>
    <x v="3"/>
    <n v="1504"/>
    <n v="13"/>
    <n v="4.37"/>
    <n v="253"/>
    <n v="184345"/>
    <n v="106859"/>
    <n v="188758"/>
    <x v="242"/>
    <n v="81899"/>
    <m/>
  </r>
  <r>
    <x v="146"/>
    <x v="2"/>
    <x v="10"/>
    <x v="1"/>
    <n v="1417"/>
    <n v="135"/>
    <n v="1.64"/>
    <n v="185"/>
    <n v="175681"/>
    <n v="370784"/>
    <n v="513322"/>
    <x v="243"/>
    <n v="142538"/>
    <m/>
  </r>
  <r>
    <x v="147"/>
    <x v="2"/>
    <x v="4"/>
    <x v="3"/>
    <n v="1972"/>
    <n v="51"/>
    <n v="2.44"/>
    <n v="57"/>
    <n v="60728"/>
    <n v="262781"/>
    <n v="289292"/>
    <x v="244"/>
    <n v="26511"/>
    <m/>
  </r>
  <r>
    <x v="148"/>
    <x v="2"/>
    <x v="10"/>
    <x v="3"/>
    <n v="1986"/>
    <n v="43"/>
    <n v="5.21"/>
    <n v="281"/>
    <n v="84064"/>
    <n v="361798"/>
    <n v="435998"/>
    <x v="245"/>
    <n v="74200"/>
    <m/>
  </r>
  <r>
    <x v="149"/>
    <x v="2"/>
    <x v="7"/>
    <x v="0"/>
    <n v="1881"/>
    <n v="123"/>
    <n v="4.58"/>
    <n v="62"/>
    <n v="142036"/>
    <n v="184425"/>
    <n v="243444"/>
    <x v="246"/>
    <n v="59019"/>
    <m/>
  </r>
  <r>
    <x v="150"/>
    <x v="1"/>
    <x v="9"/>
    <x v="0"/>
    <n v="1650"/>
    <n v="133"/>
    <n v="5.23"/>
    <n v="211"/>
    <n v="113811"/>
    <n v="388107"/>
    <n v="469520"/>
    <x v="247"/>
    <n v="81413"/>
    <m/>
  </r>
  <r>
    <x v="150"/>
    <x v="0"/>
    <x v="12"/>
    <x v="3"/>
    <n v="621"/>
    <n v="9"/>
    <n v="5.08"/>
    <n v="208"/>
    <n v="134700"/>
    <n v="123185"/>
    <n v="220660"/>
    <x v="248"/>
    <n v="97475"/>
    <m/>
  </r>
  <r>
    <x v="150"/>
    <x v="1"/>
    <x v="9"/>
    <x v="3"/>
    <n v="1509"/>
    <n v="103"/>
    <n v="5.09"/>
    <n v="67"/>
    <n v="101913"/>
    <n v="322128"/>
    <n v="450235"/>
    <x v="249"/>
    <n v="128107"/>
    <m/>
  </r>
  <r>
    <x v="150"/>
    <x v="2"/>
    <x v="7"/>
    <x v="3"/>
    <n v="1210"/>
    <n v="105"/>
    <n v="4.2699999999999996"/>
    <n v="151"/>
    <n v="161541"/>
    <n v="191036"/>
    <n v="219884"/>
    <x v="250"/>
    <n v="28848"/>
    <m/>
  </r>
  <r>
    <x v="151"/>
    <x v="1"/>
    <x v="14"/>
    <x v="3"/>
    <n v="837"/>
    <n v="7"/>
    <n v="6.8"/>
    <n v="70"/>
    <n v="109234"/>
    <n v="123199"/>
    <n v="174226"/>
    <x v="251"/>
    <n v="51027"/>
    <m/>
  </r>
  <r>
    <x v="151"/>
    <x v="2"/>
    <x v="4"/>
    <x v="3"/>
    <n v="1725"/>
    <n v="125"/>
    <n v="7.55"/>
    <n v="94"/>
    <n v="147493"/>
    <n v="373022"/>
    <n v="512954"/>
    <x v="252"/>
    <n v="139932"/>
    <m/>
  </r>
  <r>
    <x v="152"/>
    <x v="1"/>
    <x v="18"/>
    <x v="2"/>
    <n v="1443"/>
    <n v="124"/>
    <n v="7.12"/>
    <n v="253"/>
    <n v="156121"/>
    <n v="234445"/>
    <n v="324466"/>
    <x v="253"/>
    <n v="90021"/>
    <m/>
  </r>
  <r>
    <x v="152"/>
    <x v="0"/>
    <x v="10"/>
    <x v="3"/>
    <n v="601"/>
    <n v="105"/>
    <n v="2.75"/>
    <n v="180"/>
    <n v="161072"/>
    <n v="165149"/>
    <n v="227371"/>
    <x v="254"/>
    <n v="62222"/>
    <m/>
  </r>
  <r>
    <x v="153"/>
    <x v="0"/>
    <x v="19"/>
    <x v="0"/>
    <n v="1741"/>
    <n v="77"/>
    <n v="0.91"/>
    <n v="65"/>
    <n v="135024"/>
    <n v="161169"/>
    <n v="187247"/>
    <x v="255"/>
    <n v="26078"/>
    <m/>
  </r>
  <r>
    <x v="153"/>
    <x v="2"/>
    <x v="5"/>
    <x v="3"/>
    <n v="520"/>
    <n v="3"/>
    <n v="2.4300000000000002"/>
    <n v="108"/>
    <n v="80106"/>
    <n v="145913"/>
    <n v="240946"/>
    <x v="256"/>
    <n v="95033"/>
    <m/>
  </r>
  <r>
    <x v="154"/>
    <x v="0"/>
    <x v="0"/>
    <x v="0"/>
    <n v="1962"/>
    <n v="99"/>
    <n v="6.91"/>
    <n v="249"/>
    <n v="188368"/>
    <n v="192876"/>
    <n v="288085"/>
    <x v="185"/>
    <n v="95209"/>
    <m/>
  </r>
  <r>
    <x v="155"/>
    <x v="0"/>
    <x v="5"/>
    <x v="2"/>
    <n v="1791"/>
    <n v="143"/>
    <n v="2.44"/>
    <n v="240"/>
    <n v="107649"/>
    <n v="307574"/>
    <n v="358923"/>
    <x v="257"/>
    <n v="51349"/>
    <m/>
  </r>
  <r>
    <x v="156"/>
    <x v="2"/>
    <x v="3"/>
    <x v="2"/>
    <n v="1225"/>
    <n v="130"/>
    <n v="7.85"/>
    <n v="257"/>
    <n v="88405"/>
    <n v="166197"/>
    <n v="268259"/>
    <x v="258"/>
    <n v="102062"/>
    <m/>
  </r>
  <r>
    <x v="157"/>
    <x v="2"/>
    <x v="14"/>
    <x v="1"/>
    <n v="860"/>
    <n v="135"/>
    <n v="6.57"/>
    <n v="56"/>
    <n v="139116"/>
    <n v="119404"/>
    <n v="140991"/>
    <x v="259"/>
    <n v="21587"/>
    <m/>
  </r>
  <r>
    <x v="157"/>
    <x v="0"/>
    <x v="8"/>
    <x v="0"/>
    <n v="1890"/>
    <n v="87"/>
    <n v="0.51"/>
    <n v="214"/>
    <n v="179887"/>
    <n v="317980"/>
    <n v="363444"/>
    <x v="260"/>
    <n v="45464"/>
    <m/>
  </r>
  <r>
    <x v="158"/>
    <x v="2"/>
    <x v="6"/>
    <x v="2"/>
    <n v="1787"/>
    <n v="65"/>
    <n v="4.62"/>
    <n v="121"/>
    <n v="157096"/>
    <n v="347536"/>
    <n v="453778"/>
    <x v="261"/>
    <n v="106242"/>
    <m/>
  </r>
  <r>
    <x v="159"/>
    <x v="1"/>
    <x v="15"/>
    <x v="1"/>
    <n v="658"/>
    <n v="91"/>
    <n v="5.7"/>
    <n v="106"/>
    <n v="95095"/>
    <n v="370170"/>
    <n v="466554"/>
    <x v="262"/>
    <n v="96384"/>
    <m/>
  </r>
  <r>
    <x v="160"/>
    <x v="2"/>
    <x v="10"/>
    <x v="3"/>
    <n v="1599"/>
    <n v="135"/>
    <n v="0.53"/>
    <n v="214"/>
    <n v="118136"/>
    <n v="303561"/>
    <n v="452213"/>
    <x v="263"/>
    <n v="148652"/>
    <m/>
  </r>
  <r>
    <x v="161"/>
    <x v="1"/>
    <x v="9"/>
    <x v="1"/>
    <n v="927"/>
    <n v="107"/>
    <n v="7.27"/>
    <n v="153"/>
    <n v="113227"/>
    <n v="193500"/>
    <n v="288819"/>
    <x v="264"/>
    <n v="95319"/>
    <m/>
  </r>
  <r>
    <x v="161"/>
    <x v="1"/>
    <x v="17"/>
    <x v="0"/>
    <n v="1562"/>
    <n v="56"/>
    <n v="4.43"/>
    <n v="108"/>
    <n v="193697"/>
    <n v="290246"/>
    <n v="371627"/>
    <x v="265"/>
    <n v="81381"/>
    <m/>
  </r>
  <r>
    <x v="162"/>
    <x v="1"/>
    <x v="2"/>
    <x v="3"/>
    <n v="1626"/>
    <n v="2"/>
    <n v="7.02"/>
    <n v="182"/>
    <n v="137893"/>
    <n v="331324"/>
    <n v="464826"/>
    <x v="266"/>
    <n v="133502"/>
    <m/>
  </r>
  <r>
    <x v="163"/>
    <x v="2"/>
    <x v="17"/>
    <x v="2"/>
    <n v="1500"/>
    <n v="117"/>
    <n v="2.9"/>
    <n v="167"/>
    <n v="82088"/>
    <n v="273860"/>
    <n v="337478"/>
    <x v="267"/>
    <n v="63618"/>
    <m/>
  </r>
  <r>
    <x v="164"/>
    <x v="2"/>
    <x v="11"/>
    <x v="2"/>
    <n v="741"/>
    <n v="63"/>
    <n v="3.9"/>
    <n v="224"/>
    <n v="85531"/>
    <n v="329204"/>
    <n v="382980"/>
    <x v="268"/>
    <n v="53776"/>
    <m/>
  </r>
  <r>
    <x v="164"/>
    <x v="2"/>
    <x v="11"/>
    <x v="0"/>
    <n v="1905"/>
    <n v="92"/>
    <n v="5.21"/>
    <n v="239"/>
    <n v="172808"/>
    <n v="248961"/>
    <n v="289350"/>
    <x v="269"/>
    <n v="40389"/>
    <m/>
  </r>
  <r>
    <x v="165"/>
    <x v="1"/>
    <x v="6"/>
    <x v="0"/>
    <n v="1399"/>
    <n v="59"/>
    <n v="7.25"/>
    <n v="172"/>
    <n v="69149"/>
    <n v="336187"/>
    <n v="398017"/>
    <x v="270"/>
    <n v="61830"/>
    <m/>
  </r>
  <r>
    <x v="166"/>
    <x v="0"/>
    <x v="12"/>
    <x v="0"/>
    <n v="1550"/>
    <n v="63"/>
    <n v="0.52"/>
    <n v="222"/>
    <n v="192105"/>
    <n v="102187"/>
    <n v="188593"/>
    <x v="271"/>
    <n v="86406"/>
    <m/>
  </r>
  <r>
    <x v="166"/>
    <x v="2"/>
    <x v="10"/>
    <x v="1"/>
    <n v="1915"/>
    <n v="1"/>
    <n v="3.67"/>
    <n v="271"/>
    <n v="88870"/>
    <n v="244989"/>
    <n v="356389"/>
    <x v="272"/>
    <n v="111400"/>
    <m/>
  </r>
  <r>
    <x v="166"/>
    <x v="2"/>
    <x v="11"/>
    <x v="0"/>
    <n v="521"/>
    <n v="48"/>
    <n v="1.1299999999999999"/>
    <n v="115"/>
    <n v="95740"/>
    <n v="349664"/>
    <n v="427280"/>
    <x v="273"/>
    <n v="77616"/>
    <m/>
  </r>
  <r>
    <x v="167"/>
    <x v="2"/>
    <x v="9"/>
    <x v="1"/>
    <n v="501"/>
    <n v="143"/>
    <n v="2.0699999999999998"/>
    <n v="50"/>
    <n v="86191"/>
    <n v="136320"/>
    <n v="208585"/>
    <x v="274"/>
    <n v="72265"/>
    <m/>
  </r>
  <r>
    <x v="168"/>
    <x v="2"/>
    <x v="14"/>
    <x v="2"/>
    <n v="969"/>
    <n v="119"/>
    <n v="3.07"/>
    <n v="106"/>
    <n v="125945"/>
    <n v="216841"/>
    <n v="263883"/>
    <x v="275"/>
    <n v="47042"/>
    <m/>
  </r>
  <r>
    <x v="168"/>
    <x v="0"/>
    <x v="6"/>
    <x v="3"/>
    <n v="811"/>
    <n v="3"/>
    <n v="3.52"/>
    <n v="206"/>
    <n v="116897"/>
    <n v="209373"/>
    <n v="329633"/>
    <x v="276"/>
    <n v="120260"/>
    <m/>
  </r>
  <r>
    <x v="168"/>
    <x v="0"/>
    <x v="12"/>
    <x v="3"/>
    <n v="1587"/>
    <n v="59"/>
    <n v="2.8"/>
    <n v="103"/>
    <n v="104110"/>
    <n v="106968"/>
    <n v="170359"/>
    <x v="277"/>
    <n v="63391"/>
    <m/>
  </r>
  <r>
    <x v="169"/>
    <x v="1"/>
    <x v="9"/>
    <x v="1"/>
    <n v="651"/>
    <n v="68"/>
    <n v="7.71"/>
    <n v="282"/>
    <n v="157237"/>
    <n v="112100"/>
    <n v="212172"/>
    <x v="278"/>
    <n v="100072"/>
    <m/>
  </r>
  <r>
    <x v="169"/>
    <x v="1"/>
    <x v="17"/>
    <x v="1"/>
    <n v="1937"/>
    <n v="113"/>
    <n v="4.0599999999999996"/>
    <n v="122"/>
    <n v="168248"/>
    <n v="229744"/>
    <n v="345420"/>
    <x v="279"/>
    <n v="115676"/>
    <m/>
  </r>
  <r>
    <x v="169"/>
    <x v="1"/>
    <x v="7"/>
    <x v="1"/>
    <n v="1304"/>
    <n v="134"/>
    <n v="3.26"/>
    <n v="151"/>
    <n v="163499"/>
    <n v="297742"/>
    <n v="373210"/>
    <x v="280"/>
    <n v="75468"/>
    <m/>
  </r>
  <r>
    <x v="169"/>
    <x v="1"/>
    <x v="8"/>
    <x v="1"/>
    <n v="1408"/>
    <n v="90"/>
    <n v="3.34"/>
    <n v="62"/>
    <n v="141328"/>
    <n v="169300"/>
    <n v="234057"/>
    <x v="281"/>
    <n v="64757"/>
    <m/>
  </r>
  <r>
    <x v="170"/>
    <x v="0"/>
    <x v="19"/>
    <x v="3"/>
    <n v="982"/>
    <n v="107"/>
    <n v="1.63"/>
    <n v="144"/>
    <n v="145985"/>
    <n v="282220"/>
    <n v="340304"/>
    <x v="282"/>
    <n v="58084"/>
    <m/>
  </r>
  <r>
    <x v="171"/>
    <x v="2"/>
    <x v="14"/>
    <x v="0"/>
    <n v="1630"/>
    <n v="27"/>
    <n v="6.36"/>
    <n v="226"/>
    <n v="193184"/>
    <n v="198046"/>
    <n v="272241"/>
    <x v="283"/>
    <n v="74195"/>
    <m/>
  </r>
  <r>
    <x v="171"/>
    <x v="1"/>
    <x v="7"/>
    <x v="0"/>
    <n v="1408"/>
    <n v="117"/>
    <n v="4.33"/>
    <n v="181"/>
    <n v="84397"/>
    <n v="144739"/>
    <n v="212668"/>
    <x v="284"/>
    <n v="67929"/>
    <m/>
  </r>
  <r>
    <x v="171"/>
    <x v="2"/>
    <x v="3"/>
    <x v="1"/>
    <n v="1293"/>
    <n v="16"/>
    <n v="6.97"/>
    <n v="259"/>
    <n v="180429"/>
    <n v="388213"/>
    <n v="452254"/>
    <x v="285"/>
    <n v="64041"/>
    <m/>
  </r>
  <r>
    <x v="172"/>
    <x v="0"/>
    <x v="5"/>
    <x v="3"/>
    <n v="797"/>
    <n v="142"/>
    <n v="1.56"/>
    <n v="147"/>
    <n v="64924"/>
    <n v="171045"/>
    <n v="303411"/>
    <x v="286"/>
    <n v="132366"/>
    <m/>
  </r>
  <r>
    <x v="172"/>
    <x v="0"/>
    <x v="12"/>
    <x v="3"/>
    <n v="1129"/>
    <n v="41"/>
    <n v="0.1"/>
    <n v="188"/>
    <n v="63689"/>
    <n v="125939"/>
    <n v="257515"/>
    <x v="287"/>
    <n v="131576"/>
    <m/>
  </r>
  <r>
    <x v="172"/>
    <x v="1"/>
    <x v="7"/>
    <x v="3"/>
    <n v="959"/>
    <n v="25"/>
    <n v="2.25"/>
    <n v="183"/>
    <n v="172049"/>
    <n v="361497"/>
    <n v="489262"/>
    <x v="288"/>
    <n v="127765"/>
    <m/>
  </r>
  <r>
    <x v="173"/>
    <x v="2"/>
    <x v="19"/>
    <x v="1"/>
    <n v="1764"/>
    <n v="147"/>
    <n v="2.42"/>
    <n v="282"/>
    <n v="186355"/>
    <n v="134700"/>
    <n v="194491"/>
    <x v="289"/>
    <n v="59791"/>
    <m/>
  </r>
  <r>
    <x v="173"/>
    <x v="2"/>
    <x v="12"/>
    <x v="3"/>
    <n v="1884"/>
    <n v="119"/>
    <n v="2.4"/>
    <n v="186"/>
    <n v="134040"/>
    <n v="103748"/>
    <n v="137528"/>
    <x v="290"/>
    <n v="33780"/>
    <m/>
  </r>
  <r>
    <x v="174"/>
    <x v="2"/>
    <x v="10"/>
    <x v="2"/>
    <n v="1487"/>
    <n v="119"/>
    <n v="6.12"/>
    <n v="231"/>
    <n v="99393"/>
    <n v="337723"/>
    <n v="415519"/>
    <x v="291"/>
    <n v="77796"/>
    <m/>
  </r>
  <r>
    <x v="175"/>
    <x v="2"/>
    <x v="8"/>
    <x v="0"/>
    <n v="1288"/>
    <n v="54"/>
    <n v="4.04"/>
    <n v="56"/>
    <n v="54138"/>
    <n v="173616"/>
    <n v="208702"/>
    <x v="292"/>
    <n v="35086"/>
    <m/>
  </r>
  <r>
    <x v="175"/>
    <x v="2"/>
    <x v="19"/>
    <x v="3"/>
    <n v="1855"/>
    <n v="127"/>
    <n v="2.68"/>
    <n v="102"/>
    <n v="163943"/>
    <n v="233962"/>
    <n v="371513"/>
    <x v="293"/>
    <n v="137551"/>
    <m/>
  </r>
  <r>
    <x v="176"/>
    <x v="1"/>
    <x v="17"/>
    <x v="3"/>
    <n v="1773"/>
    <n v="88"/>
    <n v="1.01"/>
    <n v="197"/>
    <n v="84148"/>
    <n v="201158"/>
    <n v="343601"/>
    <x v="294"/>
    <n v="142443"/>
    <m/>
  </r>
  <r>
    <x v="177"/>
    <x v="0"/>
    <x v="16"/>
    <x v="1"/>
    <n v="885"/>
    <n v="122"/>
    <n v="4.5199999999999996"/>
    <n v="142"/>
    <n v="189883"/>
    <n v="176240"/>
    <n v="297979"/>
    <x v="295"/>
    <n v="121739"/>
    <m/>
  </r>
  <r>
    <x v="177"/>
    <x v="2"/>
    <x v="1"/>
    <x v="2"/>
    <n v="926"/>
    <n v="123"/>
    <n v="2.76"/>
    <n v="186"/>
    <n v="168639"/>
    <n v="254542"/>
    <n v="304173"/>
    <x v="296"/>
    <n v="49631"/>
    <m/>
  </r>
  <r>
    <x v="178"/>
    <x v="0"/>
    <x v="8"/>
    <x v="3"/>
    <n v="1739"/>
    <n v="137"/>
    <n v="5.22"/>
    <n v="74"/>
    <n v="54986"/>
    <n v="196393"/>
    <n v="220176"/>
    <x v="297"/>
    <n v="23783"/>
    <m/>
  </r>
  <r>
    <x v="179"/>
    <x v="0"/>
    <x v="4"/>
    <x v="0"/>
    <n v="1373"/>
    <n v="79"/>
    <n v="3.52"/>
    <n v="173"/>
    <n v="65417"/>
    <n v="333192"/>
    <n v="463721"/>
    <x v="298"/>
    <n v="130529"/>
    <m/>
  </r>
  <r>
    <x v="180"/>
    <x v="0"/>
    <x v="15"/>
    <x v="0"/>
    <n v="1224"/>
    <n v="127"/>
    <n v="0.96"/>
    <n v="95"/>
    <n v="144876"/>
    <n v="105750"/>
    <n v="250667"/>
    <x v="299"/>
    <n v="144917"/>
    <m/>
  </r>
  <r>
    <x v="181"/>
    <x v="0"/>
    <x v="16"/>
    <x v="0"/>
    <n v="787"/>
    <n v="64"/>
    <n v="4.22"/>
    <n v="169"/>
    <n v="116668"/>
    <n v="307139"/>
    <n v="363083"/>
    <x v="300"/>
    <n v="55944"/>
    <m/>
  </r>
  <r>
    <x v="182"/>
    <x v="2"/>
    <x v="10"/>
    <x v="1"/>
    <n v="1677"/>
    <n v="48"/>
    <n v="4.2699999999999996"/>
    <n v="139"/>
    <n v="123233"/>
    <n v="391581"/>
    <n v="461694"/>
    <x v="301"/>
    <n v="70113"/>
    <m/>
  </r>
  <r>
    <x v="183"/>
    <x v="0"/>
    <x v="14"/>
    <x v="3"/>
    <n v="1837"/>
    <n v="11"/>
    <n v="7.87"/>
    <n v="65"/>
    <n v="103521"/>
    <n v="151831"/>
    <n v="182065"/>
    <x v="302"/>
    <n v="30234"/>
    <m/>
  </r>
  <r>
    <x v="183"/>
    <x v="0"/>
    <x v="13"/>
    <x v="3"/>
    <n v="790"/>
    <n v="63"/>
    <n v="4.47"/>
    <n v="202"/>
    <n v="62360"/>
    <n v="333346"/>
    <n v="459343"/>
    <x v="303"/>
    <n v="125997"/>
    <m/>
  </r>
  <r>
    <x v="183"/>
    <x v="1"/>
    <x v="19"/>
    <x v="1"/>
    <n v="1695"/>
    <n v="136"/>
    <n v="2.78"/>
    <n v="264"/>
    <n v="51014"/>
    <n v="209388"/>
    <n v="234215"/>
    <x v="304"/>
    <n v="24827"/>
    <m/>
  </r>
  <r>
    <x v="183"/>
    <x v="0"/>
    <x v="8"/>
    <x v="1"/>
    <n v="1286"/>
    <n v="23"/>
    <n v="0.31"/>
    <n v="175"/>
    <n v="54017"/>
    <n v="240558"/>
    <n v="349982"/>
    <x v="305"/>
    <n v="109424"/>
    <m/>
  </r>
  <r>
    <x v="183"/>
    <x v="1"/>
    <x v="19"/>
    <x v="2"/>
    <n v="584"/>
    <n v="136"/>
    <n v="6.31"/>
    <n v="220"/>
    <n v="92137"/>
    <n v="273115"/>
    <n v="295577"/>
    <x v="306"/>
    <n v="22462"/>
    <m/>
  </r>
  <r>
    <x v="184"/>
    <x v="2"/>
    <x v="14"/>
    <x v="3"/>
    <n v="781"/>
    <n v="108"/>
    <n v="4.57"/>
    <n v="266"/>
    <n v="159369"/>
    <n v="390446"/>
    <n v="451876"/>
    <x v="307"/>
    <n v="61430"/>
    <m/>
  </r>
  <r>
    <x v="184"/>
    <x v="2"/>
    <x v="7"/>
    <x v="0"/>
    <n v="591"/>
    <n v="46"/>
    <n v="6.45"/>
    <n v="116"/>
    <n v="100081"/>
    <n v="202811"/>
    <n v="238360"/>
    <x v="308"/>
    <n v="35549"/>
    <m/>
  </r>
  <r>
    <x v="185"/>
    <x v="2"/>
    <x v="0"/>
    <x v="1"/>
    <n v="988"/>
    <n v="28"/>
    <n v="0.97"/>
    <n v="231"/>
    <n v="160041"/>
    <n v="198000"/>
    <n v="327758"/>
    <x v="309"/>
    <n v="129758"/>
    <m/>
  </r>
  <r>
    <x v="186"/>
    <x v="1"/>
    <x v="9"/>
    <x v="0"/>
    <n v="1455"/>
    <n v="96"/>
    <n v="5.85"/>
    <n v="296"/>
    <n v="146258"/>
    <n v="156358"/>
    <n v="248665"/>
    <x v="310"/>
    <n v="92307"/>
    <m/>
  </r>
  <r>
    <x v="187"/>
    <x v="2"/>
    <x v="6"/>
    <x v="0"/>
    <n v="1841"/>
    <n v="104"/>
    <n v="5.08"/>
    <n v="52"/>
    <n v="142764"/>
    <n v="136413"/>
    <n v="170095"/>
    <x v="311"/>
    <n v="33682"/>
    <m/>
  </r>
  <r>
    <x v="187"/>
    <x v="2"/>
    <x v="10"/>
    <x v="0"/>
    <n v="835"/>
    <n v="19"/>
    <n v="2.92"/>
    <n v="184"/>
    <n v="128513"/>
    <n v="352084"/>
    <n v="432378"/>
    <x v="312"/>
    <n v="80294"/>
    <m/>
  </r>
  <r>
    <x v="188"/>
    <x v="1"/>
    <x v="9"/>
    <x v="0"/>
    <n v="773"/>
    <n v="26"/>
    <n v="1.8"/>
    <n v="113"/>
    <n v="162911"/>
    <n v="363844"/>
    <n v="437508"/>
    <x v="313"/>
    <n v="73664"/>
    <m/>
  </r>
  <r>
    <x v="189"/>
    <x v="0"/>
    <x v="6"/>
    <x v="1"/>
    <n v="697"/>
    <n v="57"/>
    <n v="6.19"/>
    <n v="72"/>
    <n v="153591"/>
    <n v="179818"/>
    <n v="318565"/>
    <x v="314"/>
    <n v="138747"/>
    <m/>
  </r>
  <r>
    <x v="190"/>
    <x v="0"/>
    <x v="12"/>
    <x v="0"/>
    <n v="1088"/>
    <n v="143"/>
    <n v="6.05"/>
    <n v="190"/>
    <n v="151971"/>
    <n v="180201"/>
    <n v="229011"/>
    <x v="315"/>
    <n v="48810"/>
    <m/>
  </r>
  <r>
    <x v="191"/>
    <x v="1"/>
    <x v="15"/>
    <x v="3"/>
    <n v="1908"/>
    <n v="102"/>
    <n v="4.46"/>
    <n v="173"/>
    <n v="147088"/>
    <n v="314566"/>
    <n v="381365"/>
    <x v="316"/>
    <n v="66799"/>
    <m/>
  </r>
  <r>
    <x v="192"/>
    <x v="0"/>
    <x v="17"/>
    <x v="2"/>
    <n v="1535"/>
    <n v="4"/>
    <n v="1.9"/>
    <n v="157"/>
    <n v="163903"/>
    <n v="183178"/>
    <n v="259739"/>
    <x v="317"/>
    <n v="76561"/>
    <m/>
  </r>
  <r>
    <x v="192"/>
    <x v="1"/>
    <x v="12"/>
    <x v="3"/>
    <n v="1010"/>
    <n v="86"/>
    <n v="5.35"/>
    <n v="210"/>
    <n v="84675"/>
    <n v="399372"/>
    <n v="524955"/>
    <x v="318"/>
    <n v="125583"/>
    <m/>
  </r>
  <r>
    <x v="193"/>
    <x v="2"/>
    <x v="4"/>
    <x v="0"/>
    <n v="1091"/>
    <n v="35"/>
    <n v="4.3600000000000003"/>
    <n v="120"/>
    <n v="64122"/>
    <n v="278933"/>
    <n v="391996"/>
    <x v="319"/>
    <n v="113063"/>
    <m/>
  </r>
  <r>
    <x v="194"/>
    <x v="1"/>
    <x v="13"/>
    <x v="1"/>
    <n v="1160"/>
    <n v="107"/>
    <n v="4.62"/>
    <n v="98"/>
    <n v="55103"/>
    <n v="171386"/>
    <n v="301563"/>
    <x v="320"/>
    <n v="130177"/>
    <m/>
  </r>
  <r>
    <x v="194"/>
    <x v="2"/>
    <x v="11"/>
    <x v="3"/>
    <n v="741"/>
    <n v="69"/>
    <n v="4.71"/>
    <n v="153"/>
    <n v="85842"/>
    <n v="100336"/>
    <n v="148213"/>
    <x v="321"/>
    <n v="47877"/>
    <m/>
  </r>
  <r>
    <x v="195"/>
    <x v="1"/>
    <x v="14"/>
    <x v="3"/>
    <n v="1016"/>
    <n v="10"/>
    <n v="4.0999999999999996"/>
    <n v="259"/>
    <n v="197595"/>
    <n v="100917"/>
    <n v="224160"/>
    <x v="322"/>
    <n v="123243"/>
    <m/>
  </r>
  <r>
    <x v="196"/>
    <x v="2"/>
    <x v="19"/>
    <x v="3"/>
    <n v="613"/>
    <n v="21"/>
    <n v="6.99"/>
    <n v="215"/>
    <n v="131938"/>
    <n v="159821"/>
    <n v="301545"/>
    <x v="323"/>
    <n v="141724"/>
    <m/>
  </r>
  <r>
    <x v="197"/>
    <x v="0"/>
    <x v="9"/>
    <x v="2"/>
    <n v="1576"/>
    <n v="140"/>
    <n v="2.4700000000000002"/>
    <n v="186"/>
    <n v="154245"/>
    <n v="288505"/>
    <n v="403386"/>
    <x v="324"/>
    <n v="114881"/>
    <m/>
  </r>
  <r>
    <x v="198"/>
    <x v="2"/>
    <x v="10"/>
    <x v="1"/>
    <n v="1752"/>
    <n v="138"/>
    <n v="7.7"/>
    <n v="137"/>
    <n v="127603"/>
    <n v="384732"/>
    <n v="529323"/>
    <x v="325"/>
    <n v="144591"/>
    <m/>
  </r>
  <r>
    <x v="198"/>
    <x v="0"/>
    <x v="6"/>
    <x v="0"/>
    <n v="1161"/>
    <n v="53"/>
    <n v="0.64"/>
    <n v="76"/>
    <n v="154601"/>
    <n v="327443"/>
    <n v="374766"/>
    <x v="326"/>
    <n v="47323"/>
    <m/>
  </r>
  <r>
    <x v="199"/>
    <x v="2"/>
    <x v="2"/>
    <x v="3"/>
    <n v="1887"/>
    <n v="133"/>
    <n v="5.99"/>
    <n v="81"/>
    <n v="197745"/>
    <n v="320283"/>
    <n v="388286"/>
    <x v="327"/>
    <n v="68003"/>
    <m/>
  </r>
  <r>
    <x v="200"/>
    <x v="1"/>
    <x v="1"/>
    <x v="1"/>
    <n v="1435"/>
    <n v="120"/>
    <n v="6.29"/>
    <n v="74"/>
    <n v="189271"/>
    <n v="370472"/>
    <n v="486834"/>
    <x v="328"/>
    <n v="116362"/>
    <m/>
  </r>
  <r>
    <x v="201"/>
    <x v="2"/>
    <x v="17"/>
    <x v="3"/>
    <n v="1026"/>
    <n v="23"/>
    <n v="7.2"/>
    <n v="87"/>
    <n v="178557"/>
    <n v="335497"/>
    <n v="450899"/>
    <x v="329"/>
    <n v="115402"/>
    <m/>
  </r>
  <r>
    <x v="201"/>
    <x v="1"/>
    <x v="7"/>
    <x v="2"/>
    <n v="632"/>
    <n v="128"/>
    <n v="0.39"/>
    <n v="211"/>
    <n v="112021"/>
    <n v="251956"/>
    <n v="306768"/>
    <x v="330"/>
    <n v="54812"/>
    <m/>
  </r>
  <r>
    <x v="202"/>
    <x v="0"/>
    <x v="15"/>
    <x v="0"/>
    <n v="1513"/>
    <n v="142"/>
    <n v="6.43"/>
    <n v="115"/>
    <n v="168474"/>
    <n v="218696"/>
    <n v="360922"/>
    <x v="331"/>
    <n v="142226"/>
    <m/>
  </r>
  <r>
    <x v="202"/>
    <x v="1"/>
    <x v="3"/>
    <x v="1"/>
    <n v="518"/>
    <n v="21"/>
    <n v="7.53"/>
    <n v="62"/>
    <n v="109778"/>
    <n v="365471"/>
    <n v="460431"/>
    <x v="332"/>
    <n v="94960"/>
    <m/>
  </r>
  <r>
    <x v="202"/>
    <x v="1"/>
    <x v="7"/>
    <x v="0"/>
    <n v="1118"/>
    <n v="3"/>
    <n v="5.42"/>
    <n v="214"/>
    <n v="132289"/>
    <n v="269302"/>
    <n v="348131"/>
    <x v="333"/>
    <n v="78829"/>
    <m/>
  </r>
  <r>
    <x v="203"/>
    <x v="1"/>
    <x v="4"/>
    <x v="0"/>
    <n v="542"/>
    <n v="110"/>
    <n v="1.1399999999999999"/>
    <n v="235"/>
    <n v="51920"/>
    <n v="331387"/>
    <n v="363182"/>
    <x v="334"/>
    <n v="31795"/>
    <m/>
  </r>
  <r>
    <x v="203"/>
    <x v="0"/>
    <x v="12"/>
    <x v="2"/>
    <n v="589"/>
    <n v="91"/>
    <n v="3.61"/>
    <n v="176"/>
    <n v="199092"/>
    <n v="300796"/>
    <n v="446229"/>
    <x v="335"/>
    <n v="145433"/>
    <m/>
  </r>
  <r>
    <x v="203"/>
    <x v="1"/>
    <x v="13"/>
    <x v="3"/>
    <n v="1361"/>
    <n v="16"/>
    <n v="2.38"/>
    <n v="196"/>
    <n v="116216"/>
    <n v="190880"/>
    <n v="288405"/>
    <x v="336"/>
    <n v="97525"/>
    <m/>
  </r>
  <r>
    <x v="204"/>
    <x v="1"/>
    <x v="17"/>
    <x v="3"/>
    <n v="1683"/>
    <n v="79"/>
    <n v="7.65"/>
    <n v="106"/>
    <n v="113059"/>
    <n v="307605"/>
    <n v="384826"/>
    <x v="337"/>
    <n v="77221"/>
    <m/>
  </r>
  <r>
    <x v="205"/>
    <x v="0"/>
    <x v="2"/>
    <x v="0"/>
    <n v="1817"/>
    <n v="121"/>
    <n v="2.65"/>
    <n v="152"/>
    <n v="192961"/>
    <n v="384308"/>
    <n v="515769"/>
    <x v="338"/>
    <n v="131461"/>
    <m/>
  </r>
  <r>
    <x v="206"/>
    <x v="0"/>
    <x v="11"/>
    <x v="3"/>
    <n v="1875"/>
    <n v="130"/>
    <n v="1.5"/>
    <n v="270"/>
    <n v="111844"/>
    <n v="176848"/>
    <n v="268610"/>
    <x v="339"/>
    <n v="91762"/>
    <m/>
  </r>
  <r>
    <x v="206"/>
    <x v="2"/>
    <x v="0"/>
    <x v="2"/>
    <n v="1513"/>
    <n v="72"/>
    <n v="2.0499999999999998"/>
    <n v="163"/>
    <n v="93527"/>
    <n v="323861"/>
    <n v="439293"/>
    <x v="340"/>
    <n v="115432"/>
    <m/>
  </r>
  <r>
    <x v="207"/>
    <x v="0"/>
    <x v="3"/>
    <x v="3"/>
    <n v="1413"/>
    <n v="79"/>
    <n v="7.12"/>
    <n v="104"/>
    <n v="92998"/>
    <n v="256379"/>
    <n v="314513"/>
    <x v="341"/>
    <n v="58134"/>
    <m/>
  </r>
  <r>
    <x v="207"/>
    <x v="0"/>
    <x v="16"/>
    <x v="3"/>
    <n v="1106"/>
    <n v="66"/>
    <n v="4.1900000000000004"/>
    <n v="253"/>
    <n v="81279"/>
    <n v="285388"/>
    <n v="339873"/>
    <x v="342"/>
    <n v="54485"/>
    <m/>
  </r>
  <r>
    <x v="208"/>
    <x v="1"/>
    <x v="0"/>
    <x v="0"/>
    <n v="693"/>
    <n v="143"/>
    <n v="7.04"/>
    <n v="237"/>
    <n v="127960"/>
    <n v="261121"/>
    <n v="303921"/>
    <x v="343"/>
    <n v="42800"/>
    <m/>
  </r>
  <r>
    <x v="208"/>
    <x v="2"/>
    <x v="1"/>
    <x v="1"/>
    <n v="1612"/>
    <n v="88"/>
    <n v="4.83"/>
    <n v="285"/>
    <n v="191633"/>
    <n v="361657"/>
    <n v="468224"/>
    <x v="344"/>
    <n v="106567"/>
    <m/>
  </r>
  <r>
    <x v="208"/>
    <x v="2"/>
    <x v="4"/>
    <x v="1"/>
    <n v="1416"/>
    <n v="71"/>
    <n v="0.09"/>
    <n v="51"/>
    <n v="76990"/>
    <n v="217305"/>
    <n v="315977"/>
    <x v="345"/>
    <n v="98672"/>
    <m/>
  </r>
  <r>
    <x v="208"/>
    <x v="0"/>
    <x v="17"/>
    <x v="2"/>
    <n v="1821"/>
    <n v="51"/>
    <n v="2.08"/>
    <n v="255"/>
    <n v="186213"/>
    <n v="139178"/>
    <n v="266702"/>
    <x v="346"/>
    <n v="127524"/>
    <m/>
  </r>
  <r>
    <x v="209"/>
    <x v="1"/>
    <x v="7"/>
    <x v="3"/>
    <n v="1471"/>
    <n v="59"/>
    <n v="6.82"/>
    <n v="245"/>
    <n v="182610"/>
    <n v="250331"/>
    <n v="316270"/>
    <x v="347"/>
    <n v="65939"/>
    <m/>
  </r>
  <r>
    <x v="210"/>
    <x v="1"/>
    <x v="16"/>
    <x v="1"/>
    <n v="926"/>
    <n v="53"/>
    <n v="2.72"/>
    <n v="224"/>
    <n v="80981"/>
    <n v="253837"/>
    <n v="348976"/>
    <x v="348"/>
    <n v="95139"/>
    <m/>
  </r>
  <r>
    <x v="210"/>
    <x v="1"/>
    <x v="15"/>
    <x v="1"/>
    <n v="1090"/>
    <n v="1"/>
    <n v="6.21"/>
    <n v="165"/>
    <n v="86081"/>
    <n v="228128"/>
    <n v="300637"/>
    <x v="349"/>
    <n v="72509"/>
    <m/>
  </r>
  <r>
    <x v="210"/>
    <x v="1"/>
    <x v="9"/>
    <x v="3"/>
    <n v="1592"/>
    <n v="125"/>
    <n v="7.64"/>
    <n v="57"/>
    <n v="72931"/>
    <n v="202412"/>
    <n v="261866"/>
    <x v="350"/>
    <n v="59454"/>
    <m/>
  </r>
  <r>
    <x v="210"/>
    <x v="1"/>
    <x v="1"/>
    <x v="2"/>
    <n v="1219"/>
    <n v="92"/>
    <n v="7.28"/>
    <n v="66"/>
    <n v="180299"/>
    <n v="250872"/>
    <n v="274430"/>
    <x v="351"/>
    <n v="23558"/>
    <m/>
  </r>
  <r>
    <x v="211"/>
    <x v="2"/>
    <x v="19"/>
    <x v="3"/>
    <n v="1913"/>
    <n v="100"/>
    <n v="2.2200000000000002"/>
    <n v="151"/>
    <n v="180064"/>
    <n v="142056"/>
    <n v="265123"/>
    <x v="352"/>
    <n v="123067"/>
    <m/>
  </r>
  <r>
    <x v="212"/>
    <x v="1"/>
    <x v="4"/>
    <x v="1"/>
    <n v="1088"/>
    <n v="12"/>
    <n v="3.65"/>
    <n v="281"/>
    <n v="112120"/>
    <n v="114995"/>
    <n v="220819"/>
    <x v="353"/>
    <n v="105824"/>
    <m/>
  </r>
  <r>
    <x v="212"/>
    <x v="0"/>
    <x v="4"/>
    <x v="3"/>
    <n v="792"/>
    <n v="6"/>
    <n v="3.68"/>
    <n v="124"/>
    <n v="160138"/>
    <n v="372769"/>
    <n v="442191"/>
    <x v="354"/>
    <n v="69422"/>
    <m/>
  </r>
  <r>
    <x v="213"/>
    <x v="2"/>
    <x v="0"/>
    <x v="3"/>
    <n v="1119"/>
    <n v="68"/>
    <n v="6.65"/>
    <n v="194"/>
    <n v="83919"/>
    <n v="397647"/>
    <n v="477928"/>
    <x v="355"/>
    <n v="80281"/>
    <m/>
  </r>
  <r>
    <x v="213"/>
    <x v="2"/>
    <x v="4"/>
    <x v="3"/>
    <n v="1366"/>
    <n v="39"/>
    <n v="7.51"/>
    <n v="57"/>
    <n v="197661"/>
    <n v="187796"/>
    <n v="306035"/>
    <x v="356"/>
    <n v="118239"/>
    <m/>
  </r>
  <r>
    <x v="214"/>
    <x v="0"/>
    <x v="2"/>
    <x v="3"/>
    <n v="1077"/>
    <n v="10"/>
    <n v="5.49"/>
    <n v="63"/>
    <n v="88402"/>
    <n v="163972"/>
    <n v="291866"/>
    <x v="357"/>
    <n v="127894"/>
    <m/>
  </r>
  <r>
    <x v="214"/>
    <x v="1"/>
    <x v="11"/>
    <x v="2"/>
    <n v="1161"/>
    <n v="105"/>
    <n v="6.92"/>
    <n v="224"/>
    <n v="75500"/>
    <n v="186124"/>
    <n v="243158"/>
    <x v="358"/>
    <n v="57034"/>
    <m/>
  </r>
  <r>
    <x v="214"/>
    <x v="0"/>
    <x v="2"/>
    <x v="1"/>
    <n v="1796"/>
    <n v="41"/>
    <n v="7.49"/>
    <n v="224"/>
    <n v="81433"/>
    <n v="231208"/>
    <n v="330622"/>
    <x v="359"/>
    <n v="99414"/>
    <m/>
  </r>
  <r>
    <x v="214"/>
    <x v="1"/>
    <x v="14"/>
    <x v="2"/>
    <n v="1882"/>
    <n v="31"/>
    <n v="6.2"/>
    <n v="53"/>
    <n v="193369"/>
    <n v="230841"/>
    <n v="316568"/>
    <x v="360"/>
    <n v="85727"/>
    <m/>
  </r>
  <r>
    <x v="214"/>
    <x v="0"/>
    <x v="4"/>
    <x v="0"/>
    <n v="1977"/>
    <n v="96"/>
    <n v="5.35"/>
    <n v="106"/>
    <n v="95833"/>
    <n v="220318"/>
    <n v="342739"/>
    <x v="361"/>
    <n v="122421"/>
    <m/>
  </r>
  <r>
    <x v="215"/>
    <x v="2"/>
    <x v="17"/>
    <x v="1"/>
    <n v="1388"/>
    <n v="7"/>
    <n v="3.7"/>
    <n v="75"/>
    <n v="75372"/>
    <n v="129345"/>
    <n v="238382"/>
    <x v="362"/>
    <n v="109037"/>
    <m/>
  </r>
  <r>
    <x v="216"/>
    <x v="0"/>
    <x v="5"/>
    <x v="1"/>
    <n v="1786"/>
    <n v="115"/>
    <n v="2.72"/>
    <n v="249"/>
    <n v="103053"/>
    <n v="251599"/>
    <n v="309262"/>
    <x v="363"/>
    <n v="57663"/>
    <m/>
  </r>
  <r>
    <x v="217"/>
    <x v="2"/>
    <x v="11"/>
    <x v="2"/>
    <n v="906"/>
    <n v="37"/>
    <n v="2.4900000000000002"/>
    <n v="211"/>
    <n v="159200"/>
    <n v="277597"/>
    <n v="302218"/>
    <x v="364"/>
    <n v="24621"/>
    <m/>
  </r>
  <r>
    <x v="218"/>
    <x v="1"/>
    <x v="6"/>
    <x v="1"/>
    <n v="1451"/>
    <n v="46"/>
    <n v="0.46"/>
    <n v="275"/>
    <n v="163143"/>
    <n v="244972"/>
    <n v="312073"/>
    <x v="365"/>
    <n v="67101"/>
    <m/>
  </r>
  <r>
    <x v="218"/>
    <x v="0"/>
    <x v="4"/>
    <x v="0"/>
    <n v="1535"/>
    <n v="148"/>
    <n v="4.04"/>
    <n v="243"/>
    <n v="59256"/>
    <n v="104994"/>
    <n v="181557"/>
    <x v="366"/>
    <n v="76563"/>
    <m/>
  </r>
  <r>
    <x v="218"/>
    <x v="0"/>
    <x v="19"/>
    <x v="1"/>
    <n v="642"/>
    <n v="103"/>
    <n v="6.18"/>
    <n v="213"/>
    <n v="69710"/>
    <n v="296846"/>
    <n v="392322"/>
    <x v="367"/>
    <n v="95476"/>
    <m/>
  </r>
  <r>
    <x v="219"/>
    <x v="0"/>
    <x v="17"/>
    <x v="0"/>
    <n v="1940"/>
    <n v="2"/>
    <n v="4.62"/>
    <n v="191"/>
    <n v="178133"/>
    <n v="211497"/>
    <n v="349006"/>
    <x v="368"/>
    <n v="137509"/>
    <m/>
  </r>
  <r>
    <x v="220"/>
    <x v="0"/>
    <x v="0"/>
    <x v="3"/>
    <n v="1169"/>
    <n v="57"/>
    <n v="7.11"/>
    <n v="250"/>
    <n v="110128"/>
    <n v="311144"/>
    <n v="393924"/>
    <x v="369"/>
    <n v="82780"/>
    <m/>
  </r>
  <r>
    <x v="221"/>
    <x v="2"/>
    <x v="9"/>
    <x v="3"/>
    <n v="1668"/>
    <n v="31"/>
    <n v="3.95"/>
    <n v="252"/>
    <n v="172746"/>
    <n v="317741"/>
    <n v="400642"/>
    <x v="370"/>
    <n v="82901"/>
    <m/>
  </r>
  <r>
    <x v="222"/>
    <x v="0"/>
    <x v="12"/>
    <x v="0"/>
    <n v="1020"/>
    <n v="80"/>
    <n v="1.61"/>
    <n v="227"/>
    <n v="135178"/>
    <n v="111874"/>
    <n v="247319"/>
    <x v="371"/>
    <n v="135445"/>
    <m/>
  </r>
  <r>
    <x v="222"/>
    <x v="0"/>
    <x v="13"/>
    <x v="0"/>
    <n v="705"/>
    <n v="67"/>
    <n v="7.71"/>
    <n v="118"/>
    <n v="134565"/>
    <n v="123408"/>
    <n v="191172"/>
    <x v="372"/>
    <n v="67764"/>
    <m/>
  </r>
  <r>
    <x v="223"/>
    <x v="1"/>
    <x v="15"/>
    <x v="1"/>
    <n v="984"/>
    <n v="109"/>
    <n v="4.82"/>
    <n v="262"/>
    <n v="191650"/>
    <n v="214589"/>
    <n v="247615"/>
    <x v="373"/>
    <n v="33026"/>
    <m/>
  </r>
  <r>
    <x v="224"/>
    <x v="2"/>
    <x v="2"/>
    <x v="1"/>
    <n v="1088"/>
    <n v="99"/>
    <n v="6.61"/>
    <n v="124"/>
    <n v="55039"/>
    <n v="136683"/>
    <n v="218267"/>
    <x v="374"/>
    <n v="81584"/>
    <m/>
  </r>
  <r>
    <x v="225"/>
    <x v="2"/>
    <x v="0"/>
    <x v="0"/>
    <n v="1644"/>
    <n v="20"/>
    <n v="1.92"/>
    <n v="132"/>
    <n v="84998"/>
    <n v="275607"/>
    <n v="314916"/>
    <x v="375"/>
    <n v="39309"/>
    <m/>
  </r>
  <r>
    <x v="226"/>
    <x v="1"/>
    <x v="0"/>
    <x v="1"/>
    <n v="1361"/>
    <n v="95"/>
    <n v="1.39"/>
    <n v="68"/>
    <n v="159850"/>
    <n v="209162"/>
    <n v="261713"/>
    <x v="376"/>
    <n v="52551"/>
    <m/>
  </r>
  <r>
    <x v="227"/>
    <x v="0"/>
    <x v="15"/>
    <x v="2"/>
    <n v="877"/>
    <n v="146"/>
    <n v="3.8"/>
    <n v="81"/>
    <n v="185530"/>
    <n v="195408"/>
    <n v="284798"/>
    <x v="377"/>
    <n v="89390"/>
    <m/>
  </r>
  <r>
    <x v="227"/>
    <x v="2"/>
    <x v="15"/>
    <x v="0"/>
    <n v="1025"/>
    <n v="123"/>
    <n v="5.37"/>
    <n v="131"/>
    <n v="52708"/>
    <n v="116999"/>
    <n v="261856"/>
    <x v="378"/>
    <n v="144857"/>
    <m/>
  </r>
  <r>
    <x v="227"/>
    <x v="1"/>
    <x v="14"/>
    <x v="2"/>
    <n v="1249"/>
    <n v="24"/>
    <n v="7.06"/>
    <n v="88"/>
    <n v="177626"/>
    <n v="233653"/>
    <n v="349153"/>
    <x v="379"/>
    <n v="115500"/>
    <m/>
  </r>
  <r>
    <x v="228"/>
    <x v="1"/>
    <x v="7"/>
    <x v="2"/>
    <n v="1463"/>
    <n v="146"/>
    <n v="3.1"/>
    <n v="65"/>
    <n v="143863"/>
    <n v="352734"/>
    <n v="464784"/>
    <x v="380"/>
    <n v="112050"/>
    <m/>
  </r>
  <r>
    <x v="228"/>
    <x v="2"/>
    <x v="14"/>
    <x v="3"/>
    <n v="520"/>
    <n v="148"/>
    <n v="3.28"/>
    <n v="282"/>
    <n v="120821"/>
    <n v="310747"/>
    <n v="336115"/>
    <x v="381"/>
    <n v="25368"/>
    <m/>
  </r>
  <r>
    <x v="229"/>
    <x v="1"/>
    <x v="12"/>
    <x v="0"/>
    <n v="1807"/>
    <n v="57"/>
    <n v="0.63"/>
    <n v="190"/>
    <n v="142268"/>
    <n v="343386"/>
    <n v="429171"/>
    <x v="382"/>
    <n v="85785"/>
    <m/>
  </r>
  <r>
    <x v="229"/>
    <x v="0"/>
    <x v="5"/>
    <x v="2"/>
    <n v="1859"/>
    <n v="148"/>
    <n v="2.25"/>
    <n v="96"/>
    <n v="61442"/>
    <n v="179768"/>
    <n v="230034"/>
    <x v="383"/>
    <n v="50266"/>
    <m/>
  </r>
  <r>
    <x v="229"/>
    <x v="2"/>
    <x v="15"/>
    <x v="3"/>
    <n v="1235"/>
    <n v="103"/>
    <n v="0.98"/>
    <n v="212"/>
    <n v="53849"/>
    <n v="352388"/>
    <n v="444433"/>
    <x v="384"/>
    <n v="92045"/>
    <m/>
  </r>
  <r>
    <x v="230"/>
    <x v="1"/>
    <x v="11"/>
    <x v="3"/>
    <n v="1867"/>
    <n v="69"/>
    <n v="3.71"/>
    <n v="263"/>
    <n v="143344"/>
    <n v="335595"/>
    <n v="460521"/>
    <x v="385"/>
    <n v="124926"/>
    <m/>
  </r>
  <r>
    <x v="230"/>
    <x v="1"/>
    <x v="16"/>
    <x v="0"/>
    <n v="1370"/>
    <n v="22"/>
    <n v="1.91"/>
    <n v="250"/>
    <n v="72601"/>
    <n v="287125"/>
    <n v="416084"/>
    <x v="386"/>
    <n v="128959"/>
    <m/>
  </r>
  <r>
    <x v="230"/>
    <x v="1"/>
    <x v="8"/>
    <x v="3"/>
    <n v="1774"/>
    <n v="37"/>
    <n v="7.6"/>
    <n v="143"/>
    <n v="82298"/>
    <n v="176312"/>
    <n v="252110"/>
    <x v="387"/>
    <n v="75798"/>
    <m/>
  </r>
  <r>
    <x v="231"/>
    <x v="2"/>
    <x v="12"/>
    <x v="1"/>
    <n v="625"/>
    <n v="110"/>
    <n v="4.8099999999999996"/>
    <n v="250"/>
    <n v="51481"/>
    <n v="171196"/>
    <n v="195494"/>
    <x v="388"/>
    <n v="24298"/>
    <m/>
  </r>
  <r>
    <x v="232"/>
    <x v="0"/>
    <x v="19"/>
    <x v="3"/>
    <n v="722"/>
    <n v="15"/>
    <n v="7.72"/>
    <n v="207"/>
    <n v="118323"/>
    <n v="292816"/>
    <n v="403426"/>
    <x v="389"/>
    <n v="110610"/>
    <m/>
  </r>
  <r>
    <x v="232"/>
    <x v="0"/>
    <x v="0"/>
    <x v="2"/>
    <n v="724"/>
    <n v="11"/>
    <n v="1.32"/>
    <n v="192"/>
    <n v="60211"/>
    <n v="149170"/>
    <n v="185231"/>
    <x v="390"/>
    <n v="36061"/>
    <m/>
  </r>
  <r>
    <x v="232"/>
    <x v="2"/>
    <x v="9"/>
    <x v="2"/>
    <n v="880"/>
    <n v="129"/>
    <n v="0.89"/>
    <n v="234"/>
    <n v="189784"/>
    <n v="383983"/>
    <n v="436282"/>
    <x v="391"/>
    <n v="52299"/>
    <m/>
  </r>
  <r>
    <x v="233"/>
    <x v="0"/>
    <x v="6"/>
    <x v="1"/>
    <n v="1052"/>
    <n v="141"/>
    <n v="4.1900000000000004"/>
    <n v="151"/>
    <n v="90695"/>
    <n v="261081"/>
    <n v="385216"/>
    <x v="392"/>
    <n v="124135"/>
    <m/>
  </r>
  <r>
    <x v="234"/>
    <x v="1"/>
    <x v="5"/>
    <x v="3"/>
    <n v="1730"/>
    <n v="67"/>
    <n v="2.86"/>
    <n v="62"/>
    <n v="113353"/>
    <n v="145095"/>
    <n v="170087"/>
    <x v="393"/>
    <n v="24992"/>
    <m/>
  </r>
  <r>
    <x v="234"/>
    <x v="2"/>
    <x v="3"/>
    <x v="2"/>
    <n v="1507"/>
    <n v="59"/>
    <n v="1.28"/>
    <n v="257"/>
    <n v="60278"/>
    <n v="158870"/>
    <n v="197193"/>
    <x v="394"/>
    <n v="38323"/>
    <m/>
  </r>
  <r>
    <x v="235"/>
    <x v="2"/>
    <x v="12"/>
    <x v="2"/>
    <n v="599"/>
    <n v="100"/>
    <n v="6.13"/>
    <n v="61"/>
    <n v="151754"/>
    <n v="184811"/>
    <n v="236765"/>
    <x v="395"/>
    <n v="51954"/>
    <m/>
  </r>
  <r>
    <x v="236"/>
    <x v="0"/>
    <x v="1"/>
    <x v="1"/>
    <n v="1486"/>
    <n v="121"/>
    <n v="2.2000000000000002"/>
    <n v="274"/>
    <n v="188918"/>
    <n v="303834"/>
    <n v="441026"/>
    <x v="396"/>
    <n v="137192"/>
    <m/>
  </r>
  <r>
    <x v="237"/>
    <x v="1"/>
    <x v="5"/>
    <x v="3"/>
    <n v="1410"/>
    <n v="102"/>
    <n v="5.23"/>
    <n v="264"/>
    <n v="115458"/>
    <n v="297097"/>
    <n v="424508"/>
    <x v="397"/>
    <n v="127411"/>
    <m/>
  </r>
  <r>
    <x v="237"/>
    <x v="2"/>
    <x v="10"/>
    <x v="0"/>
    <n v="640"/>
    <n v="131"/>
    <n v="7.71"/>
    <n v="293"/>
    <n v="141176"/>
    <n v="187438"/>
    <n v="224825"/>
    <x v="398"/>
    <n v="37387"/>
    <m/>
  </r>
  <r>
    <x v="238"/>
    <x v="2"/>
    <x v="6"/>
    <x v="2"/>
    <n v="1642"/>
    <n v="58"/>
    <n v="4.9400000000000004"/>
    <n v="179"/>
    <n v="81802"/>
    <n v="362091"/>
    <n v="478290"/>
    <x v="399"/>
    <n v="116199"/>
    <m/>
  </r>
  <r>
    <x v="238"/>
    <x v="2"/>
    <x v="4"/>
    <x v="2"/>
    <n v="1250"/>
    <n v="62"/>
    <n v="3.67"/>
    <n v="277"/>
    <n v="182206"/>
    <n v="201407"/>
    <n v="262270"/>
    <x v="400"/>
    <n v="60863"/>
    <m/>
  </r>
  <r>
    <x v="239"/>
    <x v="1"/>
    <x v="11"/>
    <x v="2"/>
    <n v="610"/>
    <n v="74"/>
    <n v="7.32"/>
    <n v="254"/>
    <n v="59171"/>
    <n v="223130"/>
    <n v="301290"/>
    <x v="401"/>
    <n v="78160"/>
    <m/>
  </r>
  <r>
    <x v="239"/>
    <x v="1"/>
    <x v="5"/>
    <x v="2"/>
    <n v="1504"/>
    <n v="102"/>
    <n v="0.56999999999999995"/>
    <n v="271"/>
    <n v="123903"/>
    <n v="290359"/>
    <n v="415591"/>
    <x v="402"/>
    <n v="125232"/>
    <m/>
  </r>
  <r>
    <x v="240"/>
    <x v="1"/>
    <x v="9"/>
    <x v="2"/>
    <n v="1684"/>
    <n v="149"/>
    <n v="0.48"/>
    <n v="119"/>
    <n v="154092"/>
    <n v="386133"/>
    <n v="529290"/>
    <x v="403"/>
    <n v="143157"/>
    <m/>
  </r>
  <r>
    <x v="240"/>
    <x v="1"/>
    <x v="3"/>
    <x v="3"/>
    <n v="1245"/>
    <n v="139"/>
    <n v="1.66"/>
    <n v="289"/>
    <n v="96289"/>
    <n v="114026"/>
    <n v="259705"/>
    <x v="404"/>
    <n v="145679"/>
    <m/>
  </r>
  <r>
    <x v="241"/>
    <x v="0"/>
    <x v="9"/>
    <x v="3"/>
    <n v="1857"/>
    <n v="81"/>
    <n v="0.25"/>
    <n v="61"/>
    <n v="60451"/>
    <n v="269934"/>
    <n v="341552"/>
    <x v="405"/>
    <n v="71618"/>
    <m/>
  </r>
  <r>
    <x v="241"/>
    <x v="1"/>
    <x v="3"/>
    <x v="0"/>
    <n v="1973"/>
    <n v="57"/>
    <n v="6.58"/>
    <n v="171"/>
    <n v="98442"/>
    <n v="378495"/>
    <n v="524097"/>
    <x v="406"/>
    <n v="145602"/>
    <m/>
  </r>
  <r>
    <x v="242"/>
    <x v="2"/>
    <x v="9"/>
    <x v="2"/>
    <n v="1446"/>
    <n v="30"/>
    <n v="3.77"/>
    <n v="249"/>
    <n v="87044"/>
    <n v="295784"/>
    <n v="443126"/>
    <x v="407"/>
    <n v="147342"/>
    <m/>
  </r>
  <r>
    <x v="242"/>
    <x v="2"/>
    <x v="19"/>
    <x v="2"/>
    <n v="730"/>
    <n v="78"/>
    <n v="5.92"/>
    <n v="299"/>
    <n v="62297"/>
    <n v="330233"/>
    <n v="356538"/>
    <x v="408"/>
    <n v="26305"/>
    <m/>
  </r>
  <r>
    <x v="243"/>
    <x v="1"/>
    <x v="5"/>
    <x v="0"/>
    <n v="1164"/>
    <n v="120"/>
    <n v="4.66"/>
    <n v="133"/>
    <n v="51813"/>
    <n v="374597"/>
    <n v="517269"/>
    <x v="409"/>
    <n v="142672"/>
    <m/>
  </r>
  <r>
    <x v="244"/>
    <x v="2"/>
    <x v="5"/>
    <x v="1"/>
    <n v="1824"/>
    <n v="129"/>
    <n v="7.87"/>
    <n v="233"/>
    <n v="93361"/>
    <n v="137405"/>
    <n v="283574"/>
    <x v="410"/>
    <n v="146169"/>
    <m/>
  </r>
  <r>
    <x v="245"/>
    <x v="2"/>
    <x v="4"/>
    <x v="1"/>
    <n v="833"/>
    <n v="7"/>
    <n v="0.75"/>
    <n v="267"/>
    <n v="91328"/>
    <n v="204927"/>
    <n v="260367"/>
    <x v="411"/>
    <n v="55440"/>
    <m/>
  </r>
  <r>
    <x v="246"/>
    <x v="0"/>
    <x v="16"/>
    <x v="2"/>
    <n v="616"/>
    <n v="96"/>
    <n v="1.58"/>
    <n v="71"/>
    <n v="181564"/>
    <n v="361545"/>
    <n v="498994"/>
    <x v="412"/>
    <n v="137449"/>
    <m/>
  </r>
  <r>
    <x v="247"/>
    <x v="2"/>
    <x v="12"/>
    <x v="0"/>
    <n v="1321"/>
    <n v="110"/>
    <n v="6.99"/>
    <n v="102"/>
    <n v="147718"/>
    <n v="169341"/>
    <n v="309933"/>
    <x v="413"/>
    <n v="140592"/>
    <m/>
  </r>
  <r>
    <x v="248"/>
    <x v="0"/>
    <x v="2"/>
    <x v="2"/>
    <n v="1875"/>
    <n v="31"/>
    <n v="6.42"/>
    <n v="282"/>
    <n v="109722"/>
    <n v="119288"/>
    <n v="157683"/>
    <x v="414"/>
    <n v="38395"/>
    <m/>
  </r>
  <r>
    <x v="248"/>
    <x v="2"/>
    <x v="14"/>
    <x v="2"/>
    <n v="645"/>
    <n v="128"/>
    <n v="3.7"/>
    <n v="60"/>
    <n v="151948"/>
    <n v="304720"/>
    <n v="430143"/>
    <x v="415"/>
    <n v="125423"/>
    <m/>
  </r>
  <r>
    <x v="249"/>
    <x v="0"/>
    <x v="15"/>
    <x v="0"/>
    <n v="1847"/>
    <n v="49"/>
    <n v="6.01"/>
    <n v="149"/>
    <n v="195328"/>
    <n v="125517"/>
    <n v="217890"/>
    <x v="416"/>
    <n v="92373"/>
    <m/>
  </r>
  <r>
    <x v="250"/>
    <x v="1"/>
    <x v="16"/>
    <x v="2"/>
    <n v="1031"/>
    <n v="42"/>
    <n v="4.97"/>
    <n v="123"/>
    <n v="187686"/>
    <n v="275607"/>
    <n v="340130"/>
    <x v="417"/>
    <n v="64523"/>
    <m/>
  </r>
  <r>
    <x v="251"/>
    <x v="2"/>
    <x v="8"/>
    <x v="0"/>
    <n v="1402"/>
    <n v="31"/>
    <n v="6.63"/>
    <n v="196"/>
    <n v="141502"/>
    <n v="122010"/>
    <n v="154507"/>
    <x v="418"/>
    <n v="32497"/>
    <m/>
  </r>
  <r>
    <x v="252"/>
    <x v="1"/>
    <x v="7"/>
    <x v="0"/>
    <n v="1474"/>
    <n v="55"/>
    <n v="3"/>
    <n v="258"/>
    <n v="91243"/>
    <n v="275745"/>
    <n v="320111"/>
    <x v="419"/>
    <n v="44366"/>
    <m/>
  </r>
  <r>
    <x v="252"/>
    <x v="0"/>
    <x v="15"/>
    <x v="0"/>
    <n v="1074"/>
    <n v="85"/>
    <n v="2.06"/>
    <n v="77"/>
    <n v="75991"/>
    <n v="284099"/>
    <n v="358809"/>
    <x v="420"/>
    <n v="74710"/>
    <m/>
  </r>
  <r>
    <x v="252"/>
    <x v="0"/>
    <x v="5"/>
    <x v="1"/>
    <n v="1273"/>
    <n v="83"/>
    <n v="6.58"/>
    <n v="255"/>
    <n v="133596"/>
    <n v="220076"/>
    <n v="330096"/>
    <x v="421"/>
    <n v="110020"/>
    <m/>
  </r>
  <r>
    <x v="253"/>
    <x v="2"/>
    <x v="1"/>
    <x v="3"/>
    <n v="1823"/>
    <n v="100"/>
    <n v="1.33"/>
    <n v="153"/>
    <n v="110272"/>
    <n v="320534"/>
    <n v="384570"/>
    <x v="422"/>
    <n v="64036"/>
    <m/>
  </r>
  <r>
    <x v="254"/>
    <x v="1"/>
    <x v="4"/>
    <x v="3"/>
    <n v="1904"/>
    <n v="94"/>
    <n v="0.56999999999999995"/>
    <n v="70"/>
    <n v="168490"/>
    <n v="315558"/>
    <n v="369775"/>
    <x v="423"/>
    <n v="54217"/>
    <m/>
  </r>
  <r>
    <x v="255"/>
    <x v="1"/>
    <x v="15"/>
    <x v="0"/>
    <n v="1386"/>
    <n v="103"/>
    <n v="3.71"/>
    <n v="240"/>
    <n v="199673"/>
    <n v="170463"/>
    <n v="218517"/>
    <x v="424"/>
    <n v="48054"/>
    <m/>
  </r>
  <r>
    <x v="256"/>
    <x v="1"/>
    <x v="15"/>
    <x v="3"/>
    <n v="685"/>
    <n v="114"/>
    <n v="5.14"/>
    <n v="128"/>
    <n v="110142"/>
    <n v="134693"/>
    <n v="221502"/>
    <x v="425"/>
    <n v="86809"/>
    <m/>
  </r>
  <r>
    <x v="256"/>
    <x v="2"/>
    <x v="8"/>
    <x v="3"/>
    <n v="1828"/>
    <n v="64"/>
    <n v="4.3099999999999996"/>
    <n v="72"/>
    <n v="186039"/>
    <n v="307772"/>
    <n v="430561"/>
    <x v="426"/>
    <n v="122789"/>
    <m/>
  </r>
  <r>
    <x v="256"/>
    <x v="1"/>
    <x v="10"/>
    <x v="0"/>
    <n v="1978"/>
    <n v="137"/>
    <n v="4.59"/>
    <n v="237"/>
    <n v="97406"/>
    <n v="182806"/>
    <n v="213395"/>
    <x v="427"/>
    <n v="30589"/>
    <m/>
  </r>
  <r>
    <x v="257"/>
    <x v="0"/>
    <x v="6"/>
    <x v="1"/>
    <n v="1854"/>
    <n v="38"/>
    <n v="7.31"/>
    <n v="93"/>
    <n v="185189"/>
    <n v="287655"/>
    <n v="347268"/>
    <x v="428"/>
    <n v="59613"/>
    <m/>
  </r>
  <r>
    <x v="258"/>
    <x v="1"/>
    <x v="18"/>
    <x v="2"/>
    <n v="1019"/>
    <n v="76"/>
    <n v="3.6"/>
    <n v="121"/>
    <n v="130360"/>
    <n v="112356"/>
    <n v="206996"/>
    <x v="429"/>
    <n v="94640"/>
    <m/>
  </r>
  <r>
    <x v="259"/>
    <x v="0"/>
    <x v="6"/>
    <x v="0"/>
    <n v="1631"/>
    <n v="46"/>
    <n v="1.23"/>
    <n v="263"/>
    <n v="117087"/>
    <n v="373295"/>
    <n v="503003"/>
    <x v="430"/>
    <n v="129708"/>
    <m/>
  </r>
  <r>
    <x v="260"/>
    <x v="2"/>
    <x v="2"/>
    <x v="1"/>
    <n v="585"/>
    <n v="9"/>
    <n v="2.35"/>
    <n v="278"/>
    <n v="116960"/>
    <n v="353187"/>
    <n v="377193"/>
    <x v="431"/>
    <n v="24006"/>
    <m/>
  </r>
  <r>
    <x v="261"/>
    <x v="1"/>
    <x v="5"/>
    <x v="2"/>
    <n v="1562"/>
    <n v="103"/>
    <n v="0.56999999999999995"/>
    <n v="260"/>
    <n v="175355"/>
    <n v="213711"/>
    <n v="288872"/>
    <x v="432"/>
    <n v="75161"/>
    <m/>
  </r>
  <r>
    <x v="262"/>
    <x v="0"/>
    <x v="9"/>
    <x v="3"/>
    <n v="1350"/>
    <n v="22"/>
    <n v="0.08"/>
    <n v="187"/>
    <n v="126361"/>
    <n v="313456"/>
    <n v="396127"/>
    <x v="433"/>
    <n v="82671"/>
    <m/>
  </r>
  <r>
    <x v="262"/>
    <x v="2"/>
    <x v="14"/>
    <x v="0"/>
    <n v="1918"/>
    <n v="41"/>
    <n v="0.77"/>
    <n v="206"/>
    <n v="141118"/>
    <n v="345172"/>
    <n v="389101"/>
    <x v="434"/>
    <n v="43929"/>
    <m/>
  </r>
  <r>
    <x v="263"/>
    <x v="2"/>
    <x v="16"/>
    <x v="3"/>
    <n v="775"/>
    <n v="95"/>
    <n v="0.83"/>
    <n v="66"/>
    <n v="194866"/>
    <n v="354466"/>
    <n v="428058"/>
    <x v="435"/>
    <n v="73592"/>
    <m/>
  </r>
  <r>
    <x v="264"/>
    <x v="2"/>
    <x v="14"/>
    <x v="3"/>
    <n v="1203"/>
    <n v="134"/>
    <n v="0.41"/>
    <n v="52"/>
    <n v="144776"/>
    <n v="250245"/>
    <n v="385829"/>
    <x v="436"/>
    <n v="135584"/>
    <m/>
  </r>
  <r>
    <x v="264"/>
    <x v="2"/>
    <x v="19"/>
    <x v="1"/>
    <n v="1943"/>
    <n v="29"/>
    <n v="2.5099999999999998"/>
    <n v="100"/>
    <n v="153998"/>
    <n v="376175"/>
    <n v="443174"/>
    <x v="437"/>
    <n v="66999"/>
    <m/>
  </r>
  <r>
    <x v="265"/>
    <x v="1"/>
    <x v="9"/>
    <x v="1"/>
    <n v="894"/>
    <n v="48"/>
    <n v="4.87"/>
    <n v="116"/>
    <n v="158042"/>
    <n v="378466"/>
    <n v="446040"/>
    <x v="438"/>
    <n v="67574"/>
    <m/>
  </r>
  <r>
    <x v="265"/>
    <x v="2"/>
    <x v="16"/>
    <x v="0"/>
    <n v="1493"/>
    <n v="117"/>
    <n v="0.22"/>
    <n v="84"/>
    <n v="158714"/>
    <n v="264044"/>
    <n v="353504"/>
    <x v="439"/>
    <n v="89460"/>
    <m/>
  </r>
  <r>
    <x v="266"/>
    <x v="2"/>
    <x v="5"/>
    <x v="0"/>
    <n v="898"/>
    <n v="70"/>
    <n v="3.63"/>
    <n v="294"/>
    <n v="119212"/>
    <n v="346536"/>
    <n v="475966"/>
    <x v="440"/>
    <n v="129430"/>
    <m/>
  </r>
  <r>
    <x v="267"/>
    <x v="2"/>
    <x v="19"/>
    <x v="1"/>
    <n v="1780"/>
    <n v="136"/>
    <n v="5.95"/>
    <n v="204"/>
    <n v="71644"/>
    <n v="336094"/>
    <n v="362683"/>
    <x v="441"/>
    <n v="26589"/>
    <m/>
  </r>
  <r>
    <x v="267"/>
    <x v="0"/>
    <x v="3"/>
    <x v="0"/>
    <n v="713"/>
    <n v="34"/>
    <n v="1.33"/>
    <n v="212"/>
    <n v="173749"/>
    <n v="164925"/>
    <n v="285035"/>
    <x v="442"/>
    <n v="120110"/>
    <m/>
  </r>
  <r>
    <x v="267"/>
    <x v="0"/>
    <x v="16"/>
    <x v="1"/>
    <n v="900"/>
    <n v="29"/>
    <n v="6.8"/>
    <n v="163"/>
    <n v="174881"/>
    <n v="252185"/>
    <n v="355609"/>
    <x v="443"/>
    <n v="103424"/>
    <m/>
  </r>
  <r>
    <x v="267"/>
    <x v="1"/>
    <x v="5"/>
    <x v="2"/>
    <n v="1607"/>
    <n v="142"/>
    <n v="2.5299999999999998"/>
    <n v="110"/>
    <n v="53696"/>
    <n v="241727"/>
    <n v="372422"/>
    <x v="444"/>
    <n v="130695"/>
    <m/>
  </r>
  <r>
    <x v="267"/>
    <x v="0"/>
    <x v="16"/>
    <x v="3"/>
    <n v="1186"/>
    <n v="33"/>
    <n v="0.28000000000000003"/>
    <n v="247"/>
    <n v="155410"/>
    <n v="178278"/>
    <n v="313940"/>
    <x v="445"/>
    <n v="135662"/>
    <m/>
  </r>
  <r>
    <x v="268"/>
    <x v="2"/>
    <x v="8"/>
    <x v="1"/>
    <n v="535"/>
    <n v="77"/>
    <n v="2.74"/>
    <n v="205"/>
    <n v="160253"/>
    <n v="101881"/>
    <n v="191324"/>
    <x v="446"/>
    <n v="89443"/>
    <m/>
  </r>
  <r>
    <x v="269"/>
    <x v="0"/>
    <x v="10"/>
    <x v="3"/>
    <n v="794"/>
    <n v="98"/>
    <n v="1.82"/>
    <n v="293"/>
    <n v="161435"/>
    <n v="224168"/>
    <n v="350150"/>
    <x v="447"/>
    <n v="125982"/>
    <m/>
  </r>
  <r>
    <x v="270"/>
    <x v="2"/>
    <x v="13"/>
    <x v="1"/>
    <n v="1187"/>
    <n v="21"/>
    <n v="5.49"/>
    <n v="221"/>
    <n v="197973"/>
    <n v="386663"/>
    <n v="498411"/>
    <x v="448"/>
    <n v="111748"/>
    <m/>
  </r>
  <r>
    <x v="271"/>
    <x v="1"/>
    <x v="6"/>
    <x v="3"/>
    <n v="1975"/>
    <n v="74"/>
    <n v="7.73"/>
    <n v="128"/>
    <n v="50869"/>
    <n v="188059"/>
    <n v="265589"/>
    <x v="449"/>
    <n v="77530"/>
    <m/>
  </r>
  <r>
    <x v="271"/>
    <x v="2"/>
    <x v="16"/>
    <x v="1"/>
    <n v="1366"/>
    <n v="9"/>
    <n v="5.22"/>
    <n v="151"/>
    <n v="104330"/>
    <n v="321767"/>
    <n v="451779"/>
    <x v="450"/>
    <n v="130012"/>
    <m/>
  </r>
  <r>
    <x v="272"/>
    <x v="0"/>
    <x v="15"/>
    <x v="1"/>
    <n v="605"/>
    <n v="4"/>
    <n v="0.52"/>
    <n v="243"/>
    <n v="178727"/>
    <n v="302160"/>
    <n v="379927"/>
    <x v="451"/>
    <n v="77767"/>
    <m/>
  </r>
  <r>
    <x v="273"/>
    <x v="0"/>
    <x v="1"/>
    <x v="1"/>
    <n v="1816"/>
    <n v="69"/>
    <n v="5.51"/>
    <n v="224"/>
    <n v="105276"/>
    <n v="115735"/>
    <n v="158288"/>
    <x v="452"/>
    <n v="42553"/>
    <m/>
  </r>
  <r>
    <x v="273"/>
    <x v="2"/>
    <x v="12"/>
    <x v="3"/>
    <n v="909"/>
    <n v="41"/>
    <n v="1.62"/>
    <n v="217"/>
    <n v="156611"/>
    <n v="208117"/>
    <n v="237338"/>
    <x v="453"/>
    <n v="29221"/>
    <m/>
  </r>
  <r>
    <x v="273"/>
    <x v="1"/>
    <x v="4"/>
    <x v="3"/>
    <n v="1456"/>
    <n v="100"/>
    <n v="0.92"/>
    <n v="264"/>
    <n v="121569"/>
    <n v="164286"/>
    <n v="309283"/>
    <x v="454"/>
    <n v="144997"/>
    <m/>
  </r>
  <r>
    <x v="274"/>
    <x v="0"/>
    <x v="7"/>
    <x v="3"/>
    <n v="1676"/>
    <n v="45"/>
    <n v="0.17"/>
    <n v="116"/>
    <n v="77076"/>
    <n v="181257"/>
    <n v="231933"/>
    <x v="455"/>
    <n v="50676"/>
    <m/>
  </r>
  <r>
    <x v="275"/>
    <x v="1"/>
    <x v="15"/>
    <x v="2"/>
    <n v="571"/>
    <n v="4"/>
    <n v="1.21"/>
    <n v="91"/>
    <n v="78328"/>
    <n v="290920"/>
    <n v="432677"/>
    <x v="456"/>
    <n v="141757"/>
    <m/>
  </r>
  <r>
    <x v="275"/>
    <x v="2"/>
    <x v="15"/>
    <x v="3"/>
    <n v="605"/>
    <n v="75"/>
    <n v="7.65"/>
    <n v="160"/>
    <n v="153423"/>
    <n v="281068"/>
    <n v="319347"/>
    <x v="457"/>
    <n v="38279"/>
    <m/>
  </r>
  <r>
    <x v="276"/>
    <x v="1"/>
    <x v="1"/>
    <x v="2"/>
    <n v="833"/>
    <n v="62"/>
    <n v="4.4800000000000004"/>
    <n v="297"/>
    <n v="68375"/>
    <n v="295623"/>
    <n v="335361"/>
    <x v="458"/>
    <n v="39738"/>
    <m/>
  </r>
  <r>
    <x v="276"/>
    <x v="0"/>
    <x v="16"/>
    <x v="2"/>
    <n v="804"/>
    <n v="144"/>
    <n v="6.85"/>
    <n v="253"/>
    <n v="135091"/>
    <n v="197537"/>
    <n v="249045"/>
    <x v="459"/>
    <n v="51508"/>
    <m/>
  </r>
  <r>
    <x v="277"/>
    <x v="0"/>
    <x v="16"/>
    <x v="2"/>
    <n v="1394"/>
    <n v="81"/>
    <n v="1.47"/>
    <n v="194"/>
    <n v="186028"/>
    <n v="376815"/>
    <n v="408225"/>
    <x v="460"/>
    <n v="31410"/>
    <m/>
  </r>
  <r>
    <x v="277"/>
    <x v="2"/>
    <x v="11"/>
    <x v="2"/>
    <n v="1769"/>
    <n v="6"/>
    <n v="5.55"/>
    <n v="71"/>
    <n v="143526"/>
    <n v="208944"/>
    <n v="322023"/>
    <x v="461"/>
    <n v="113079"/>
    <m/>
  </r>
  <r>
    <x v="278"/>
    <x v="2"/>
    <x v="6"/>
    <x v="2"/>
    <n v="1558"/>
    <n v="20"/>
    <n v="3.48"/>
    <n v="224"/>
    <n v="120533"/>
    <n v="125525"/>
    <n v="224009"/>
    <x v="462"/>
    <n v="98484"/>
    <m/>
  </r>
  <r>
    <x v="279"/>
    <x v="2"/>
    <x v="1"/>
    <x v="3"/>
    <n v="1827"/>
    <n v="148"/>
    <n v="6.59"/>
    <n v="265"/>
    <n v="172332"/>
    <n v="236285"/>
    <n v="368147"/>
    <x v="463"/>
    <n v="131862"/>
    <m/>
  </r>
  <r>
    <x v="279"/>
    <x v="0"/>
    <x v="1"/>
    <x v="0"/>
    <n v="1948"/>
    <n v="129"/>
    <n v="0.65"/>
    <n v="106"/>
    <n v="113761"/>
    <n v="275121"/>
    <n v="364448"/>
    <x v="464"/>
    <n v="89327"/>
    <m/>
  </r>
  <r>
    <x v="280"/>
    <x v="0"/>
    <x v="4"/>
    <x v="1"/>
    <n v="1398"/>
    <n v="117"/>
    <n v="3.29"/>
    <n v="196"/>
    <n v="97118"/>
    <n v="341503"/>
    <n v="405872"/>
    <x v="465"/>
    <n v="64369"/>
    <m/>
  </r>
  <r>
    <x v="281"/>
    <x v="2"/>
    <x v="10"/>
    <x v="0"/>
    <n v="1356"/>
    <n v="38"/>
    <n v="1.19"/>
    <n v="132"/>
    <n v="78927"/>
    <n v="365129"/>
    <n v="511393"/>
    <x v="466"/>
    <n v="146264"/>
    <m/>
  </r>
  <r>
    <x v="282"/>
    <x v="2"/>
    <x v="1"/>
    <x v="0"/>
    <n v="501"/>
    <n v="116"/>
    <n v="4.82"/>
    <n v="209"/>
    <n v="71869"/>
    <n v="165982"/>
    <n v="208890"/>
    <x v="467"/>
    <n v="42908"/>
    <m/>
  </r>
  <r>
    <x v="282"/>
    <x v="2"/>
    <x v="4"/>
    <x v="2"/>
    <n v="1087"/>
    <n v="148"/>
    <n v="1.05"/>
    <n v="263"/>
    <n v="134526"/>
    <n v="374336"/>
    <n v="489149"/>
    <x v="468"/>
    <n v="114813"/>
    <m/>
  </r>
  <r>
    <x v="283"/>
    <x v="0"/>
    <x v="11"/>
    <x v="0"/>
    <n v="1414"/>
    <n v="23"/>
    <n v="7.85"/>
    <n v="254"/>
    <n v="79493"/>
    <n v="141235"/>
    <n v="214453"/>
    <x v="469"/>
    <n v="73218"/>
    <m/>
  </r>
  <r>
    <x v="284"/>
    <x v="1"/>
    <x v="10"/>
    <x v="3"/>
    <n v="1423"/>
    <n v="116"/>
    <n v="5.68"/>
    <n v="114"/>
    <n v="97857"/>
    <n v="102382"/>
    <n v="177403"/>
    <x v="470"/>
    <n v="75021"/>
    <m/>
  </r>
  <r>
    <x v="284"/>
    <x v="0"/>
    <x v="11"/>
    <x v="3"/>
    <n v="1684"/>
    <n v="134"/>
    <n v="4.8600000000000003"/>
    <n v="62"/>
    <n v="89194"/>
    <n v="293839"/>
    <n v="389253"/>
    <x v="471"/>
    <n v="95414"/>
    <m/>
  </r>
  <r>
    <x v="285"/>
    <x v="0"/>
    <x v="17"/>
    <x v="0"/>
    <n v="1888"/>
    <n v="29"/>
    <n v="5.09"/>
    <n v="102"/>
    <n v="138229"/>
    <n v="152446"/>
    <n v="219557"/>
    <x v="472"/>
    <n v="67111"/>
    <m/>
  </r>
  <r>
    <x v="285"/>
    <x v="2"/>
    <x v="17"/>
    <x v="2"/>
    <n v="997"/>
    <n v="137"/>
    <n v="0.2"/>
    <n v="230"/>
    <n v="52093"/>
    <n v="265129"/>
    <n v="315272"/>
    <x v="473"/>
    <n v="50143"/>
    <m/>
  </r>
  <r>
    <x v="285"/>
    <x v="2"/>
    <x v="13"/>
    <x v="3"/>
    <n v="1012"/>
    <n v="47"/>
    <n v="5.34"/>
    <n v="149"/>
    <n v="91520"/>
    <n v="267031"/>
    <n v="338524"/>
    <x v="474"/>
    <n v="71493"/>
    <m/>
  </r>
  <r>
    <x v="286"/>
    <x v="0"/>
    <x v="3"/>
    <x v="1"/>
    <n v="510"/>
    <n v="124"/>
    <n v="6.88"/>
    <n v="218"/>
    <n v="65449"/>
    <n v="209814"/>
    <n v="249270"/>
    <x v="475"/>
    <n v="39456"/>
    <m/>
  </r>
  <r>
    <x v="286"/>
    <x v="0"/>
    <x v="8"/>
    <x v="0"/>
    <n v="1941"/>
    <n v="82"/>
    <n v="1.4"/>
    <n v="205"/>
    <n v="140453"/>
    <n v="200922"/>
    <n v="297446"/>
    <x v="476"/>
    <n v="96524"/>
    <m/>
  </r>
  <r>
    <x v="287"/>
    <x v="0"/>
    <x v="3"/>
    <x v="3"/>
    <n v="1300"/>
    <n v="85"/>
    <n v="5.66"/>
    <n v="233"/>
    <n v="55451"/>
    <n v="223364"/>
    <n v="290286"/>
    <x v="477"/>
    <n v="66922"/>
    <m/>
  </r>
  <r>
    <x v="287"/>
    <x v="0"/>
    <x v="19"/>
    <x v="1"/>
    <n v="1802"/>
    <n v="18"/>
    <n v="4.75"/>
    <n v="103"/>
    <n v="153937"/>
    <n v="215945"/>
    <n v="319893"/>
    <x v="478"/>
    <n v="103948"/>
    <m/>
  </r>
  <r>
    <x v="288"/>
    <x v="2"/>
    <x v="18"/>
    <x v="1"/>
    <n v="1607"/>
    <n v="84"/>
    <n v="6.38"/>
    <n v="191"/>
    <n v="135744"/>
    <n v="243888"/>
    <n v="356186"/>
    <x v="479"/>
    <n v="112298"/>
    <m/>
  </r>
  <r>
    <x v="288"/>
    <x v="0"/>
    <x v="13"/>
    <x v="1"/>
    <n v="1743"/>
    <n v="93"/>
    <n v="4.5599999999999996"/>
    <n v="145"/>
    <n v="199329"/>
    <n v="343896"/>
    <n v="377494"/>
    <x v="480"/>
    <n v="33598"/>
    <m/>
  </r>
  <r>
    <x v="289"/>
    <x v="1"/>
    <x v="13"/>
    <x v="2"/>
    <n v="954"/>
    <n v="24"/>
    <n v="5.79"/>
    <n v="123"/>
    <n v="110710"/>
    <n v="131085"/>
    <n v="254013"/>
    <x v="481"/>
    <n v="122928"/>
    <m/>
  </r>
  <r>
    <x v="290"/>
    <x v="1"/>
    <x v="12"/>
    <x v="3"/>
    <n v="1030"/>
    <n v="69"/>
    <n v="6.35"/>
    <n v="75"/>
    <n v="176649"/>
    <n v="373813"/>
    <n v="428999"/>
    <x v="482"/>
    <n v="55186"/>
    <m/>
  </r>
  <r>
    <x v="290"/>
    <x v="2"/>
    <x v="7"/>
    <x v="1"/>
    <n v="1607"/>
    <n v="123"/>
    <n v="2.16"/>
    <n v="254"/>
    <n v="150297"/>
    <n v="382933"/>
    <n v="502044"/>
    <x v="483"/>
    <n v="119111"/>
    <m/>
  </r>
  <r>
    <x v="291"/>
    <x v="0"/>
    <x v="12"/>
    <x v="3"/>
    <n v="707"/>
    <n v="85"/>
    <n v="6.86"/>
    <n v="132"/>
    <n v="176310"/>
    <n v="278969"/>
    <n v="333611"/>
    <x v="484"/>
    <n v="54642"/>
    <m/>
  </r>
  <r>
    <x v="291"/>
    <x v="1"/>
    <x v="6"/>
    <x v="2"/>
    <n v="1214"/>
    <n v="13"/>
    <n v="1.1200000000000001"/>
    <n v="82"/>
    <n v="180970"/>
    <n v="230956"/>
    <n v="263262"/>
    <x v="485"/>
    <n v="32306"/>
    <m/>
  </r>
  <r>
    <x v="292"/>
    <x v="1"/>
    <x v="16"/>
    <x v="2"/>
    <n v="1003"/>
    <n v="148"/>
    <n v="0.34"/>
    <n v="290"/>
    <n v="119087"/>
    <n v="149522"/>
    <n v="249056"/>
    <x v="486"/>
    <n v="99534"/>
    <m/>
  </r>
  <r>
    <x v="292"/>
    <x v="1"/>
    <x v="11"/>
    <x v="0"/>
    <n v="650"/>
    <n v="118"/>
    <n v="3.86"/>
    <n v="77"/>
    <n v="74335"/>
    <n v="266667"/>
    <n v="306983"/>
    <x v="487"/>
    <n v="40316"/>
    <m/>
  </r>
  <r>
    <x v="292"/>
    <x v="0"/>
    <x v="5"/>
    <x v="1"/>
    <n v="1609"/>
    <n v="30"/>
    <n v="4.0999999999999996"/>
    <n v="184"/>
    <n v="105745"/>
    <n v="103453"/>
    <n v="141527"/>
    <x v="488"/>
    <n v="38074"/>
    <m/>
  </r>
  <r>
    <x v="293"/>
    <x v="0"/>
    <x v="18"/>
    <x v="3"/>
    <n v="1470"/>
    <n v="26"/>
    <n v="3.35"/>
    <n v="114"/>
    <n v="178467"/>
    <n v="252191"/>
    <n v="320808"/>
    <x v="489"/>
    <n v="68617"/>
    <m/>
  </r>
  <r>
    <x v="294"/>
    <x v="2"/>
    <x v="2"/>
    <x v="3"/>
    <n v="1631"/>
    <n v="56"/>
    <n v="6.09"/>
    <n v="205"/>
    <n v="156616"/>
    <n v="213936"/>
    <n v="315716"/>
    <x v="490"/>
    <n v="101780"/>
    <m/>
  </r>
  <r>
    <x v="294"/>
    <x v="2"/>
    <x v="19"/>
    <x v="2"/>
    <n v="1456"/>
    <n v="140"/>
    <n v="6.61"/>
    <n v="74"/>
    <n v="195342"/>
    <n v="168842"/>
    <n v="314216"/>
    <x v="491"/>
    <n v="145374"/>
    <m/>
  </r>
  <r>
    <x v="295"/>
    <x v="2"/>
    <x v="0"/>
    <x v="3"/>
    <n v="1372"/>
    <n v="24"/>
    <n v="6.55"/>
    <n v="102"/>
    <n v="124601"/>
    <n v="268017"/>
    <n v="384524"/>
    <x v="492"/>
    <n v="116507"/>
    <m/>
  </r>
  <r>
    <x v="295"/>
    <x v="2"/>
    <x v="2"/>
    <x v="1"/>
    <n v="1000"/>
    <n v="135"/>
    <n v="5.23"/>
    <n v="273"/>
    <n v="127227"/>
    <n v="323492"/>
    <n v="375415"/>
    <x v="493"/>
    <n v="51923"/>
    <m/>
  </r>
  <r>
    <x v="296"/>
    <x v="0"/>
    <x v="13"/>
    <x v="2"/>
    <n v="1879"/>
    <n v="53"/>
    <n v="3.42"/>
    <n v="244"/>
    <n v="183943"/>
    <n v="151717"/>
    <n v="172024"/>
    <x v="494"/>
    <n v="20307"/>
    <m/>
  </r>
  <r>
    <x v="297"/>
    <x v="0"/>
    <x v="15"/>
    <x v="3"/>
    <n v="1572"/>
    <n v="63"/>
    <n v="5.78"/>
    <n v="108"/>
    <n v="55668"/>
    <n v="294472"/>
    <n v="389780"/>
    <x v="495"/>
    <n v="95308"/>
    <m/>
  </r>
  <r>
    <x v="297"/>
    <x v="0"/>
    <x v="13"/>
    <x v="0"/>
    <n v="989"/>
    <n v="93"/>
    <n v="4.0999999999999996"/>
    <n v="60"/>
    <n v="117391"/>
    <n v="275458"/>
    <n v="305835"/>
    <x v="496"/>
    <n v="30377"/>
    <m/>
  </r>
  <r>
    <x v="298"/>
    <x v="1"/>
    <x v="17"/>
    <x v="2"/>
    <n v="944"/>
    <n v="24"/>
    <n v="6.57"/>
    <n v="207"/>
    <n v="143330"/>
    <n v="345762"/>
    <n v="445628"/>
    <x v="497"/>
    <n v="99866"/>
    <m/>
  </r>
  <r>
    <x v="299"/>
    <x v="2"/>
    <x v="19"/>
    <x v="2"/>
    <n v="1104"/>
    <n v="107"/>
    <n v="2.36"/>
    <n v="130"/>
    <n v="80109"/>
    <n v="132101"/>
    <n v="218226"/>
    <x v="498"/>
    <n v="8612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D79D62-785B-4C47-AD38-C6755A96CA15}"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
  <location ref="B46:C51" firstHeaderRow="1" firstDataRow="1" firstDataCol="1"/>
  <pivotFields count="17">
    <pivotField numFmtId="14"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4">
        <item x="2"/>
        <item x="0"/>
        <item x="1"/>
        <item t="default"/>
      </items>
    </pivotField>
    <pivotField showAll="0">
      <items count="21">
        <item x="13"/>
        <item x="19"/>
        <item x="10"/>
        <item x="12"/>
        <item x="5"/>
        <item x="6"/>
        <item x="1"/>
        <item x="15"/>
        <item x="2"/>
        <item x="7"/>
        <item x="11"/>
        <item x="8"/>
        <item x="0"/>
        <item x="3"/>
        <item x="16"/>
        <item x="18"/>
        <item x="9"/>
        <item x="17"/>
        <item x="4"/>
        <item x="14"/>
        <item t="default"/>
      </items>
    </pivotField>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Profit" fld="12" baseField="3" baseItem="0"/>
  </dataFields>
  <formats count="2">
    <format dxfId="14">
      <pivotArea dataOnly="0" labelOnly="1" fieldPosition="0">
        <references count="1">
          <reference field="3" count="1">
            <x v="2"/>
          </reference>
        </references>
      </pivotArea>
    </format>
    <format dxfId="13">
      <pivotArea dataOnly="0" labelOnly="1" fieldPosition="0">
        <references count="1">
          <reference field="3" count="1">
            <x v="2"/>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96895B-7998-4FF9-AE31-4737756F8FEC}"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
  <location ref="A30:C43" firstHeaderRow="0" firstDataRow="1" firstDataCol="1"/>
  <pivotFields count="17">
    <pivotField numFmtId="14"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Machine_Downtime(hrs)" fld="6" subtotal="average" baseField="14" baseItem="1"/>
    <dataField name="Average of Units_Produced" fld="4" subtotal="average" baseField="1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2C8C2-40E7-45BD-8656-181AD08E251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lants" colHeaderCaption="Product category">
  <location ref="A20:F25" firstHeaderRow="1" firstDataRow="2" firstDataCol="1"/>
  <pivotFields count="17">
    <pivotField numFmtId="14"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items count="4">
        <item x="2"/>
        <item x="0"/>
        <item x="1"/>
        <item t="default"/>
      </items>
    </pivotField>
    <pivotField showAll="0">
      <items count="21">
        <item x="13"/>
        <item x="19"/>
        <item x="10"/>
        <item x="12"/>
        <item x="5"/>
        <item x="6"/>
        <item x="1"/>
        <item x="15"/>
        <item x="2"/>
        <item x="7"/>
        <item x="11"/>
        <item x="8"/>
        <item x="0"/>
        <item x="3"/>
        <item x="16"/>
        <item x="18"/>
        <item x="9"/>
        <item x="17"/>
        <item x="4"/>
        <item x="14"/>
        <item t="default"/>
      </items>
    </pivotField>
    <pivotField axis="axisCol" showAll="0">
      <items count="5">
        <item x="0"/>
        <item x="2"/>
        <item x="3"/>
        <item x="1"/>
        <item t="default"/>
      </items>
    </pivotField>
    <pivotField showAll="0"/>
    <pivotField showAll="0"/>
    <pivotField showAll="0"/>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4">
    <i>
      <x/>
    </i>
    <i>
      <x v="1"/>
    </i>
    <i>
      <x v="2"/>
    </i>
    <i t="grand">
      <x/>
    </i>
  </rowItems>
  <colFields count="1">
    <field x="3"/>
  </colFields>
  <colItems count="5">
    <i>
      <x/>
    </i>
    <i>
      <x v="1"/>
    </i>
    <i>
      <x v="2"/>
    </i>
    <i>
      <x v="3"/>
    </i>
    <i t="grand">
      <x/>
    </i>
  </colItems>
  <dataFields count="1">
    <dataField name="Average of Defect rate" fld="11" subtotal="average" baseField="1" baseItem="0"/>
  </dataFields>
  <formats count="2">
    <format dxfId="12">
      <pivotArea dataOnly="0" labelOnly="1" fieldPosition="0">
        <references count="1">
          <reference field="3" count="1">
            <x v="0"/>
          </reference>
        </references>
      </pivotArea>
    </format>
    <format dxfId="11">
      <pivotArea dataOnly="0" outline="0" fieldPosition="0">
        <references count="1">
          <reference field="3" count="1">
            <x v="1"/>
          </reference>
        </references>
      </pivotArea>
    </format>
  </formats>
  <chartFormats count="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FA8680-6503-472B-9CE2-D7C7B248F7E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s ">
  <location ref="A3:C16" firstHeaderRow="0" firstDataRow="1" firstDataCol="1"/>
  <pivotFields count="17">
    <pivotField numFmtId="14"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4">
        <item x="2"/>
        <item x="0"/>
        <item x="1"/>
        <item t="default"/>
      </items>
    </pivotField>
    <pivotField showAll="0"/>
    <pivotField showAll="0">
      <items count="5">
        <item x="0"/>
        <item x="2"/>
        <item x="3"/>
        <item x="1"/>
        <item t="default"/>
      </items>
    </pivotField>
    <pivotField dataField="1" showAll="0"/>
    <pivotField showAll="0"/>
    <pivotField showAll="0"/>
    <pivotField dataField="1" showAll="0"/>
    <pivotField showAll="0"/>
    <pivotField showAll="0"/>
    <pivotField showAll="0"/>
    <pivotField showAll="0">
      <items count="500">
        <item x="272"/>
        <item x="188"/>
        <item x="197"/>
        <item x="349"/>
        <item x="368"/>
        <item x="119"/>
        <item x="169"/>
        <item x="266"/>
        <item x="164"/>
        <item x="189"/>
        <item x="57"/>
        <item x="117"/>
        <item x="100"/>
        <item x="163"/>
        <item x="317"/>
        <item x="333"/>
        <item x="215"/>
        <item x="461"/>
        <item x="58"/>
        <item x="156"/>
        <item x="276"/>
        <item x="107"/>
        <item x="362"/>
        <item x="256"/>
        <item x="46"/>
        <item x="302"/>
        <item x="170"/>
        <item x="222"/>
        <item x="450"/>
        <item x="451"/>
        <item x="65"/>
        <item x="456"/>
        <item x="199"/>
        <item x="81"/>
        <item x="106"/>
        <item x="354"/>
        <item x="135"/>
        <item x="201"/>
        <item x="251"/>
        <item x="411"/>
        <item x="242"/>
        <item x="204"/>
        <item x="357"/>
        <item x="177"/>
        <item x="52"/>
        <item x="159"/>
        <item x="211"/>
        <item x="322"/>
        <item x="158"/>
        <item x="478"/>
        <item x="110"/>
        <item x="96"/>
        <item x="485"/>
        <item x="212"/>
        <item x="11"/>
        <item x="353"/>
        <item x="190"/>
        <item x="221"/>
        <item x="207"/>
        <item x="336"/>
        <item x="375"/>
        <item x="236"/>
        <item x="285"/>
        <item x="462"/>
        <item x="160"/>
        <item x="124"/>
        <item x="102"/>
        <item x="181"/>
        <item x="248"/>
        <item x="20"/>
        <item x="71"/>
        <item x="437"/>
        <item x="390"/>
        <item x="472"/>
        <item x="431"/>
        <item x="17"/>
        <item x="386"/>
        <item x="469"/>
        <item x="433"/>
        <item x="360"/>
        <item x="414"/>
        <item x="283"/>
        <item x="219"/>
        <item x="49"/>
        <item x="492"/>
        <item x="144"/>
        <item x="489"/>
        <item x="448"/>
        <item x="305"/>
        <item x="233"/>
        <item x="53"/>
        <item x="370"/>
        <item x="488"/>
        <item x="0"/>
        <item x="379"/>
        <item x="428"/>
        <item x="407"/>
        <item x="389"/>
        <item x="387"/>
        <item x="8"/>
        <item x="434"/>
        <item x="245"/>
        <item x="418"/>
        <item x="329"/>
        <item x="312"/>
        <item x="359"/>
        <item x="140"/>
        <item x="161"/>
        <item x="481"/>
        <item x="497"/>
        <item x="202"/>
        <item x="139"/>
        <item x="138"/>
        <item x="244"/>
        <item x="146"/>
        <item x="237"/>
        <item x="288"/>
        <item x="416"/>
        <item x="196"/>
        <item x="83"/>
        <item x="455"/>
        <item x="33"/>
        <item x="445"/>
        <item x="346"/>
        <item x="466"/>
        <item x="178"/>
        <item x="430"/>
        <item x="494"/>
        <item x="309"/>
        <item x="356"/>
        <item x="301"/>
        <item x="234"/>
        <item x="406"/>
        <item x="78"/>
        <item x="55"/>
        <item x="56"/>
        <item x="227"/>
        <item x="382"/>
        <item x="365"/>
        <item x="319"/>
        <item x="443"/>
        <item x="210"/>
        <item x="6"/>
        <item x="313"/>
        <item x="84"/>
        <item x="323"/>
        <item x="490"/>
        <item x="230"/>
        <item x="426"/>
        <item x="101"/>
        <item x="399"/>
        <item x="12"/>
        <item x="34"/>
        <item x="265"/>
        <item x="165"/>
        <item x="287"/>
        <item x="261"/>
        <item x="241"/>
        <item x="385"/>
        <item x="192"/>
        <item x="112"/>
        <item x="277"/>
        <item x="105"/>
        <item x="419"/>
        <item x="449"/>
        <item x="155"/>
        <item x="452"/>
        <item x="88"/>
        <item x="393"/>
        <item x="394"/>
        <item x="118"/>
        <item x="495"/>
        <item x="347"/>
        <item x="74"/>
        <item x="332"/>
        <item x="271"/>
        <item x="417"/>
        <item x="364"/>
        <item x="67"/>
        <item x="63"/>
        <item x="122"/>
        <item x="29"/>
        <item x="292"/>
        <item x="175"/>
        <item x="90"/>
        <item x="270"/>
        <item x="476"/>
        <item x="132"/>
        <item x="191"/>
        <item x="31"/>
        <item x="171"/>
        <item x="405"/>
        <item x="87"/>
        <item x="255"/>
        <item x="232"/>
        <item x="66"/>
        <item x="453"/>
        <item x="326"/>
        <item x="260"/>
        <item x="127"/>
        <item x="474"/>
        <item x="108"/>
        <item x="137"/>
        <item x="337"/>
        <item x="340"/>
        <item x="442"/>
        <item x="198"/>
        <item x="151"/>
        <item x="269"/>
        <item x="193"/>
        <item x="194"/>
        <item x="361"/>
        <item x="93"/>
        <item x="77"/>
        <item x="238"/>
        <item x="369"/>
        <item x="423"/>
        <item x="400"/>
        <item x="294"/>
        <item x="13"/>
        <item x="345"/>
        <item x="185"/>
        <item x="129"/>
        <item x="479"/>
        <item x="352"/>
        <item x="50"/>
        <item x="480"/>
        <item x="316"/>
        <item x="114"/>
        <item x="438"/>
        <item x="131"/>
        <item x="216"/>
        <item x="4"/>
        <item x="344"/>
        <item x="422"/>
        <item x="89"/>
        <item x="145"/>
        <item x="341"/>
        <item x="104"/>
        <item x="311"/>
        <item x="348"/>
        <item x="141"/>
        <item x="231"/>
        <item x="298"/>
        <item x="460"/>
        <item x="279"/>
        <item x="217"/>
        <item x="70"/>
        <item x="342"/>
        <item x="44"/>
        <item x="148"/>
        <item x="172"/>
        <item x="355"/>
        <item x="37"/>
        <item x="35"/>
        <item x="290"/>
        <item x="281"/>
        <item x="25"/>
        <item x="363"/>
        <item x="41"/>
        <item x="111"/>
        <item x="173"/>
        <item x="113"/>
        <item x="421"/>
        <item x="477"/>
        <item x="246"/>
        <item x="432"/>
        <item x="208"/>
        <item x="310"/>
        <item x="464"/>
        <item x="338"/>
        <item x="18"/>
        <item x="482"/>
        <item x="120"/>
        <item x="402"/>
        <item x="228"/>
        <item x="249"/>
        <item x="293"/>
        <item x="454"/>
        <item x="427"/>
        <item x="85"/>
        <item x="339"/>
        <item x="121"/>
        <item x="60"/>
        <item x="376"/>
        <item x="327"/>
        <item x="410"/>
        <item x="51"/>
        <item x="136"/>
        <item x="166"/>
        <item x="157"/>
        <item x="206"/>
        <item x="115"/>
        <item x="397"/>
        <item x="252"/>
        <item x="162"/>
        <item x="424"/>
        <item x="458"/>
        <item x="429"/>
        <item x="351"/>
        <item x="38"/>
        <item x="3"/>
        <item x="441"/>
        <item x="47"/>
        <item x="483"/>
        <item x="82"/>
        <item x="36"/>
        <item x="308"/>
        <item x="440"/>
        <item x="267"/>
        <item x="439"/>
        <item x="371"/>
        <item x="350"/>
        <item x="80"/>
        <item x="325"/>
        <item x="297"/>
        <item x="187"/>
        <item x="97"/>
        <item x="420"/>
        <item x="471"/>
        <item x="383"/>
        <item x="303"/>
        <item x="257"/>
        <item x="291"/>
        <item x="304"/>
        <item x="16"/>
        <item x="247"/>
        <item x="45"/>
        <item x="463"/>
        <item x="300"/>
        <item x="396"/>
        <item x="470"/>
        <item x="203"/>
        <item x="180"/>
        <item x="314"/>
        <item x="223"/>
        <item x="284"/>
        <item x="413"/>
        <item x="289"/>
        <item x="384"/>
        <item x="328"/>
        <item x="465"/>
        <item x="263"/>
        <item x="268"/>
        <item x="182"/>
        <item x="318"/>
        <item x="32"/>
        <item x="253"/>
        <item x="150"/>
        <item x="14"/>
        <item x="168"/>
        <item x="250"/>
        <item x="152"/>
        <item x="209"/>
        <item x="214"/>
        <item x="444"/>
        <item x="403"/>
        <item x="128"/>
        <item x="22"/>
        <item x="324"/>
        <item x="186"/>
        <item x="133"/>
        <item x="358"/>
        <item x="39"/>
        <item x="374"/>
        <item x="149"/>
        <item x="167"/>
        <item x="229"/>
        <item x="273"/>
        <item x="320"/>
        <item x="92"/>
        <item x="321"/>
        <item x="42"/>
        <item x="331"/>
        <item x="496"/>
        <item x="153"/>
        <item x="21"/>
        <item x="54"/>
        <item x="372"/>
        <item x="24"/>
        <item x="243"/>
        <item x="195"/>
        <item x="64"/>
        <item x="491"/>
        <item x="366"/>
        <item x="95"/>
        <item x="498"/>
        <item x="224"/>
        <item x="184"/>
        <item x="15"/>
        <item x="380"/>
        <item x="28"/>
        <item x="91"/>
        <item x="94"/>
        <item x="280"/>
        <item x="205"/>
        <item x="59"/>
        <item x="409"/>
        <item x="299"/>
        <item x="278"/>
        <item x="154"/>
        <item x="43"/>
        <item x="86"/>
        <item x="123"/>
        <item x="258"/>
        <item x="76"/>
        <item x="408"/>
        <item x="61"/>
        <item x="282"/>
        <item x="176"/>
        <item x="72"/>
        <item x="373"/>
        <item x="48"/>
        <item x="436"/>
        <item x="404"/>
        <item x="183"/>
        <item x="264"/>
        <item x="147"/>
        <item x="103"/>
        <item x="226"/>
        <item x="7"/>
        <item x="218"/>
        <item x="378"/>
        <item x="484"/>
        <item x="401"/>
        <item x="27"/>
        <item x="435"/>
        <item x="275"/>
        <item x="447"/>
        <item x="457"/>
        <item x="142"/>
        <item x="10"/>
        <item x="220"/>
        <item x="235"/>
        <item x="315"/>
        <item x="69"/>
        <item x="296"/>
        <item x="392"/>
        <item x="2"/>
        <item x="493"/>
        <item x="62"/>
        <item x="468"/>
        <item x="473"/>
        <item x="295"/>
        <item x="307"/>
        <item x="262"/>
        <item x="79"/>
        <item x="125"/>
        <item x="446"/>
        <item x="391"/>
        <item x="26"/>
        <item x="486"/>
        <item x="213"/>
        <item x="335"/>
        <item x="99"/>
        <item x="200"/>
        <item x="225"/>
        <item x="412"/>
        <item x="259"/>
        <item x="240"/>
        <item x="367"/>
        <item x="75"/>
        <item x="1"/>
        <item x="116"/>
        <item x="425"/>
        <item x="377"/>
        <item x="395"/>
        <item x="126"/>
        <item x="30"/>
        <item x="254"/>
        <item x="388"/>
        <item x="98"/>
        <item x="286"/>
        <item x="109"/>
        <item x="459"/>
        <item x="487"/>
        <item x="19"/>
        <item x="73"/>
        <item x="23"/>
        <item x="179"/>
        <item x="415"/>
        <item x="330"/>
        <item x="334"/>
        <item x="398"/>
        <item x="343"/>
        <item x="5"/>
        <item x="40"/>
        <item x="239"/>
        <item x="134"/>
        <item x="9"/>
        <item x="174"/>
        <item x="467"/>
        <item x="306"/>
        <item x="143"/>
        <item x="475"/>
        <item x="130"/>
        <item x="381"/>
        <item x="274"/>
        <item x="68"/>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Units_Produced" fld="4" subtotal="average" baseField="14" baseItem="1"/>
    <dataField name="Count of Labor_Hours" fld="7" subtotal="count" baseField="14"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612090-9607-4A71-80FC-E684822C7F22}"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
  <location ref="C21:E34" firstHeaderRow="0" firstDataRow="1" firstDataCol="1"/>
  <pivotFields count="17">
    <pivotField numFmtId="14"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Machine_Downtime(hrs)" fld="6" subtotal="average" baseField="14" baseItem="1"/>
    <dataField name="Average of Units_Produced" fld="4" subtotal="average" baseField="14" baseItem="1"/>
  </dataFields>
  <formats count="9">
    <format dxfId="10">
      <pivotArea type="all" dataOnly="0" outline="0" fieldPosition="0"/>
    </format>
    <format dxfId="9">
      <pivotArea outline="0" collapsedLevelsAreSubtotals="1" fieldPosition="0"/>
    </format>
    <format dxfId="8">
      <pivotArea field="14" type="button" dataOnly="0" labelOnly="1" outline="0" axis="axisRow" fieldPosition="0"/>
    </format>
    <format dxfId="7">
      <pivotArea dataOnly="0" labelOnly="1" fieldPosition="0">
        <references count="1">
          <reference field="14" count="12">
            <x v="1"/>
            <x v="2"/>
            <x v="3"/>
            <x v="4"/>
            <x v="5"/>
            <x v="6"/>
            <x v="7"/>
            <x v="8"/>
            <x v="9"/>
            <x v="10"/>
            <x v="11"/>
            <x v="12"/>
          </reference>
        </references>
      </pivotArea>
    </format>
    <format dxfId="6">
      <pivotArea dataOnly="0" labelOnly="1" grandRow="1" outline="0" fieldPosition="0"/>
    </format>
    <format dxfId="5">
      <pivotArea dataOnly="0" labelOnly="1" outline="0" fieldPosition="0">
        <references count="1">
          <reference field="4294967294" count="2">
            <x v="0"/>
            <x v="1"/>
          </reference>
        </references>
      </pivotArea>
    </format>
    <format dxfId="4">
      <pivotArea dataOnly="0" fieldPosition="0">
        <references count="1">
          <reference field="14" count="12">
            <x v="1"/>
            <x v="2"/>
            <x v="3"/>
            <x v="4"/>
            <x v="5"/>
            <x v="6"/>
            <x v="7"/>
            <x v="8"/>
            <x v="9"/>
            <x v="10"/>
            <x v="11"/>
            <x v="12"/>
          </reference>
        </references>
      </pivotArea>
    </format>
    <format dxfId="3">
      <pivotArea field="14" type="button" dataOnly="0" labelOnly="1" outline="0" axis="axisRow" fieldPosition="0"/>
    </format>
    <format dxfId="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_ID" xr10:uid="{53B9036C-9996-417B-94E5-170360EBFB2E}" sourceName="Plant_ID">
  <pivotTables>
    <pivotTable tabId="2" name="PivotTable1"/>
  </pivotTables>
  <data>
    <tabular pivotCacheId="104426688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FA4DEB9-7744-4A79-897A-D583B13D4501}" sourceName="Product_Category">
  <pivotTables>
    <pivotTable tabId="2" name="PivotTable1"/>
  </pivotTables>
  <data>
    <tabular pivotCacheId="1044266883">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F454173-623B-4043-B1BC-9EFE7392EEAD}" sourceName="Months (Date)">
  <pivotTables>
    <pivotTable tabId="2" name="PivotTable1"/>
  </pivotTables>
  <data>
    <tabular pivotCacheId="1044266883">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t_ID" xr10:uid="{BF14DF74-577C-4F2B-B15F-9C77EDB585EB}" cache="Slicer_Plant_ID" caption="Plant_ID" rowHeight="241300"/>
  <slicer name="Product_Category" xr10:uid="{2800FAC7-6C1E-4050-9D0F-875C9BF0CFD3}" cache="Slicer_Product_Category" caption="Product_Category" rowHeight="241300"/>
  <slicer name="Months (Date)" xr10:uid="{C0DF4FCC-346B-4B4F-8D98-33545ABD1A12}"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402FC-4BE3-42E1-873E-D3E7097D051A}" name="Table1" displayName="Table1" ref="A1:M501" totalsRowShown="0">
  <autoFilter ref="A1:M501" xr:uid="{696402FC-4BE3-42E1-873E-D3E7097D051A}"/>
  <tableColumns count="13">
    <tableColumn id="1" xr3:uid="{A4979B94-6B82-44B5-B8B8-D8CA2A46FE33}" name="Date" dataDxfId="15"/>
    <tableColumn id="2" xr3:uid="{3752F474-ABFE-40AF-8D09-0F5B7B9E0553}" name="Plant_ID"/>
    <tableColumn id="3" xr3:uid="{336219AA-DE57-4A5C-9D30-D1CF34A1FD26}" name="Product_ID"/>
    <tableColumn id="4" xr3:uid="{900AAA92-ABEC-4047-8AF6-8BE047CC3452}" name="Product_Category"/>
    <tableColumn id="5" xr3:uid="{C38CEE54-26D2-41F4-B9D5-6790D3A4216C}" name="Units_Produced"/>
    <tableColumn id="6" xr3:uid="{3766BCD4-DF75-4952-928E-5932E65C9BF9}" name="Units_Defective"/>
    <tableColumn id="7" xr3:uid="{9AA8EA26-1DF0-4327-AA14-408117093584}" name="Machine_Downtime(hrs)"/>
    <tableColumn id="8" xr3:uid="{56755395-76C2-40FF-9CF4-6449BFDF98FA}" name="Labor_Hours"/>
    <tableColumn id="9" xr3:uid="{7077E371-AA5C-4E22-A77A-19CB41073834}" name="Material_Cost(INR)"/>
    <tableColumn id="10" xr3:uid="{412226D0-DD92-4B70-A0C6-C8A2D331BED0}" name="Production_Cost(INR)"/>
    <tableColumn id="11" xr3:uid="{E21D7FF3-4818-4BDE-B248-02AE2D4144E6}" name="Revenue(INR)"/>
    <tableColumn id="12" xr3:uid="{C7BC72FC-207D-43C3-A8EF-D0732668ABC5}" name="Defect rate">
      <calculatedColumnFormula>(F2/E2)*100</calculatedColumnFormula>
    </tableColumn>
    <tableColumn id="13" xr3:uid="{57226477-061D-4E58-B9F7-CB851D0FD533}" name="Profit">
      <calculatedColumnFormula>K2-J2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D73CA-4F53-4A26-9FA2-4049EDF3F233}">
  <dimension ref="A1:Q501"/>
  <sheetViews>
    <sheetView topLeftCell="J1" workbookViewId="0">
      <selection activeCell="Q15" sqref="Q15"/>
    </sheetView>
  </sheetViews>
  <sheetFormatPr defaultRowHeight="15" x14ac:dyDescent="0.25"/>
  <cols>
    <col min="1" max="1" width="10.42578125" bestFit="1" customWidth="1"/>
    <col min="2" max="2" width="10.5703125" customWidth="1"/>
    <col min="3" max="3" width="12.85546875" customWidth="1"/>
    <col min="4" max="4" width="18.85546875" customWidth="1"/>
    <col min="5" max="5" width="17.28515625" customWidth="1"/>
    <col min="6" max="6" width="17.42578125" customWidth="1"/>
    <col min="7" max="7" width="25.28515625" customWidth="1"/>
    <col min="8" max="8" width="14.140625" customWidth="1"/>
    <col min="9" max="9" width="20.140625" customWidth="1"/>
    <col min="10" max="10" width="22.28515625" customWidth="1"/>
    <col min="11" max="11" width="15.5703125" customWidth="1"/>
    <col min="12" max="12" width="15.7109375" customWidth="1"/>
    <col min="14" max="14" width="11" customWidth="1"/>
  </cols>
  <sheetData>
    <row r="1" spans="1:17" x14ac:dyDescent="0.25">
      <c r="A1" t="s">
        <v>0</v>
      </c>
      <c r="B1" t="s">
        <v>1</v>
      </c>
      <c r="C1" t="s">
        <v>2</v>
      </c>
      <c r="D1" t="s">
        <v>3</v>
      </c>
      <c r="E1" t="s">
        <v>4</v>
      </c>
      <c r="F1" t="s">
        <v>5</v>
      </c>
      <c r="G1" t="s">
        <v>6</v>
      </c>
      <c r="H1" t="s">
        <v>7</v>
      </c>
      <c r="I1" t="s">
        <v>8</v>
      </c>
      <c r="J1" t="s">
        <v>9</v>
      </c>
      <c r="K1" t="s">
        <v>10</v>
      </c>
      <c r="L1" t="s">
        <v>38</v>
      </c>
      <c r="M1" t="s">
        <v>39</v>
      </c>
    </row>
    <row r="2" spans="1:17" x14ac:dyDescent="0.25">
      <c r="A2" s="1">
        <v>45293</v>
      </c>
      <c r="B2" t="s">
        <v>11</v>
      </c>
      <c r="C2" t="s">
        <v>12</v>
      </c>
      <c r="D2" t="s">
        <v>13</v>
      </c>
      <c r="E2">
        <v>1939</v>
      </c>
      <c r="F2">
        <v>37</v>
      </c>
      <c r="G2">
        <v>1.63</v>
      </c>
      <c r="H2">
        <v>272</v>
      </c>
      <c r="I2">
        <v>73816</v>
      </c>
      <c r="J2">
        <v>377954</v>
      </c>
      <c r="K2">
        <v>468407</v>
      </c>
      <c r="L2">
        <f>(F2/E2)*100</f>
        <v>1.9082001031459517</v>
      </c>
      <c r="M2">
        <f>K2-J2</f>
        <v>90453</v>
      </c>
    </row>
    <row r="3" spans="1:17" x14ac:dyDescent="0.25">
      <c r="A3" s="1">
        <v>45293</v>
      </c>
      <c r="B3" t="s">
        <v>14</v>
      </c>
      <c r="C3" t="s">
        <v>15</v>
      </c>
      <c r="D3" t="s">
        <v>16</v>
      </c>
      <c r="E3">
        <v>804</v>
      </c>
      <c r="F3">
        <v>131</v>
      </c>
      <c r="G3">
        <v>0.35</v>
      </c>
      <c r="H3">
        <v>187</v>
      </c>
      <c r="I3">
        <v>51306</v>
      </c>
      <c r="J3">
        <v>145619</v>
      </c>
      <c r="K3">
        <v>227221</v>
      </c>
      <c r="L3">
        <f t="shared" ref="L3:L66" si="0">(F3/E3)*100</f>
        <v>16.293532338308459</v>
      </c>
      <c r="M3">
        <f t="shared" ref="M3:M66" si="1">K3-J3</f>
        <v>81602</v>
      </c>
    </row>
    <row r="4" spans="1:17" x14ac:dyDescent="0.25">
      <c r="A4" s="1">
        <v>45293</v>
      </c>
      <c r="B4" t="s">
        <v>11</v>
      </c>
      <c r="C4" t="s">
        <v>17</v>
      </c>
      <c r="D4" t="s">
        <v>16</v>
      </c>
      <c r="E4">
        <v>926</v>
      </c>
      <c r="F4">
        <v>125</v>
      </c>
      <c r="G4">
        <v>0.37</v>
      </c>
      <c r="H4">
        <v>194</v>
      </c>
      <c r="I4">
        <v>69477</v>
      </c>
      <c r="J4">
        <v>211585</v>
      </c>
      <c r="K4">
        <v>361157</v>
      </c>
      <c r="L4">
        <f t="shared" si="0"/>
        <v>13.498920086393088</v>
      </c>
      <c r="M4">
        <f t="shared" si="1"/>
        <v>149572</v>
      </c>
    </row>
    <row r="5" spans="1:17" x14ac:dyDescent="0.25">
      <c r="A5" s="1">
        <v>45295</v>
      </c>
      <c r="B5" t="s">
        <v>18</v>
      </c>
      <c r="C5" t="s">
        <v>12</v>
      </c>
      <c r="D5" t="s">
        <v>19</v>
      </c>
      <c r="E5">
        <v>1885</v>
      </c>
      <c r="F5">
        <v>143</v>
      </c>
      <c r="G5">
        <v>1.1100000000000001</v>
      </c>
      <c r="H5">
        <v>267</v>
      </c>
      <c r="I5">
        <v>160317</v>
      </c>
      <c r="J5">
        <v>365406</v>
      </c>
      <c r="K5">
        <v>448059</v>
      </c>
      <c r="L5">
        <f t="shared" si="0"/>
        <v>7.5862068965517242</v>
      </c>
      <c r="M5">
        <f t="shared" si="1"/>
        <v>82653</v>
      </c>
    </row>
    <row r="6" spans="1:17" x14ac:dyDescent="0.25">
      <c r="A6" s="1">
        <v>45296</v>
      </c>
      <c r="B6" t="s">
        <v>18</v>
      </c>
      <c r="C6" t="s">
        <v>20</v>
      </c>
      <c r="D6" t="s">
        <v>16</v>
      </c>
      <c r="E6">
        <v>1760</v>
      </c>
      <c r="F6">
        <v>96</v>
      </c>
      <c r="G6">
        <v>1.7</v>
      </c>
      <c r="H6">
        <v>53</v>
      </c>
      <c r="I6">
        <v>194228</v>
      </c>
      <c r="J6">
        <v>379518</v>
      </c>
      <c r="K6">
        <v>476295</v>
      </c>
      <c r="L6">
        <f t="shared" si="0"/>
        <v>5.4545454545454541</v>
      </c>
      <c r="M6">
        <f t="shared" si="1"/>
        <v>96777</v>
      </c>
    </row>
    <row r="7" spans="1:17" x14ac:dyDescent="0.25">
      <c r="A7" s="1">
        <v>45297</v>
      </c>
      <c r="B7" t="s">
        <v>11</v>
      </c>
      <c r="C7" t="s">
        <v>21</v>
      </c>
      <c r="D7" t="s">
        <v>19</v>
      </c>
      <c r="E7">
        <v>509</v>
      </c>
      <c r="F7">
        <v>108</v>
      </c>
      <c r="G7">
        <v>3.16</v>
      </c>
      <c r="H7">
        <v>124</v>
      </c>
      <c r="I7">
        <v>151121</v>
      </c>
      <c r="J7">
        <v>324137</v>
      </c>
      <c r="K7">
        <v>372944</v>
      </c>
      <c r="L7">
        <f t="shared" si="0"/>
        <v>21.218074656188605</v>
      </c>
      <c r="M7">
        <f t="shared" si="1"/>
        <v>48807</v>
      </c>
    </row>
    <row r="8" spans="1:17" x14ac:dyDescent="0.25">
      <c r="A8" s="1">
        <v>45300</v>
      </c>
      <c r="B8" t="s">
        <v>11</v>
      </c>
      <c r="C8" t="s">
        <v>21</v>
      </c>
      <c r="D8" t="s">
        <v>19</v>
      </c>
      <c r="E8">
        <v>1341</v>
      </c>
      <c r="F8">
        <v>45</v>
      </c>
      <c r="G8">
        <v>3.44</v>
      </c>
      <c r="H8">
        <v>231</v>
      </c>
      <c r="I8">
        <v>79084</v>
      </c>
      <c r="J8">
        <v>306903</v>
      </c>
      <c r="K8">
        <v>379635</v>
      </c>
      <c r="L8">
        <f t="shared" si="0"/>
        <v>3.3557046979865772</v>
      </c>
      <c r="M8">
        <f t="shared" si="1"/>
        <v>72732</v>
      </c>
    </row>
    <row r="9" spans="1:17" x14ac:dyDescent="0.25">
      <c r="A9" s="1">
        <v>45300</v>
      </c>
      <c r="B9" t="s">
        <v>14</v>
      </c>
      <c r="C9" t="s">
        <v>22</v>
      </c>
      <c r="D9" t="s">
        <v>23</v>
      </c>
      <c r="E9">
        <v>1048</v>
      </c>
      <c r="F9">
        <v>124</v>
      </c>
      <c r="G9">
        <v>5.85</v>
      </c>
      <c r="H9">
        <v>167</v>
      </c>
      <c r="I9">
        <v>57812</v>
      </c>
      <c r="J9">
        <v>111064</v>
      </c>
      <c r="K9">
        <v>247269</v>
      </c>
      <c r="L9">
        <f t="shared" si="0"/>
        <v>11.83206106870229</v>
      </c>
      <c r="M9">
        <f t="shared" si="1"/>
        <v>136205</v>
      </c>
    </row>
    <row r="10" spans="1:17" x14ac:dyDescent="0.25">
      <c r="A10" s="1">
        <v>45304</v>
      </c>
      <c r="B10" t="s">
        <v>18</v>
      </c>
      <c r="C10" t="s">
        <v>24</v>
      </c>
      <c r="D10" t="s">
        <v>13</v>
      </c>
      <c r="E10">
        <v>565</v>
      </c>
      <c r="F10">
        <v>12</v>
      </c>
      <c r="G10">
        <v>6.44</v>
      </c>
      <c r="H10">
        <v>258</v>
      </c>
      <c r="I10">
        <v>183872</v>
      </c>
      <c r="J10">
        <v>374370</v>
      </c>
      <c r="K10">
        <v>516357</v>
      </c>
      <c r="L10">
        <f t="shared" si="0"/>
        <v>2.1238938053097343</v>
      </c>
      <c r="M10">
        <f t="shared" si="1"/>
        <v>141987</v>
      </c>
    </row>
    <row r="11" spans="1:17" x14ac:dyDescent="0.25">
      <c r="A11" s="1">
        <v>45305</v>
      </c>
      <c r="B11" t="s">
        <v>14</v>
      </c>
      <c r="C11" t="s">
        <v>25</v>
      </c>
      <c r="D11" t="s">
        <v>16</v>
      </c>
      <c r="E11">
        <v>615</v>
      </c>
      <c r="F11">
        <v>139</v>
      </c>
      <c r="G11">
        <v>4.16</v>
      </c>
      <c r="H11">
        <v>281</v>
      </c>
      <c r="I11">
        <v>143783</v>
      </c>
      <c r="J11">
        <v>334473</v>
      </c>
      <c r="K11">
        <v>414479</v>
      </c>
      <c r="L11">
        <f t="shared" si="0"/>
        <v>22.601626016260163</v>
      </c>
      <c r="M11">
        <f t="shared" si="1"/>
        <v>80006</v>
      </c>
    </row>
    <row r="12" spans="1:17" x14ac:dyDescent="0.25">
      <c r="A12" s="1">
        <v>45306</v>
      </c>
      <c r="B12" t="s">
        <v>18</v>
      </c>
      <c r="C12" t="s">
        <v>25</v>
      </c>
      <c r="D12" t="s">
        <v>16</v>
      </c>
      <c r="E12">
        <v>977</v>
      </c>
      <c r="F12">
        <v>123</v>
      </c>
      <c r="G12">
        <v>5.32</v>
      </c>
      <c r="H12">
        <v>208</v>
      </c>
      <c r="I12">
        <v>176479</v>
      </c>
      <c r="J12">
        <v>332892</v>
      </c>
      <c r="K12">
        <v>422675</v>
      </c>
      <c r="L12">
        <f t="shared" si="0"/>
        <v>12.589559877175024</v>
      </c>
      <c r="M12">
        <f t="shared" si="1"/>
        <v>89783</v>
      </c>
    </row>
    <row r="13" spans="1:17" x14ac:dyDescent="0.25">
      <c r="A13" s="1">
        <v>45306</v>
      </c>
      <c r="B13" t="s">
        <v>18</v>
      </c>
      <c r="C13" t="s">
        <v>26</v>
      </c>
      <c r="D13" t="s">
        <v>16</v>
      </c>
      <c r="E13">
        <v>1194</v>
      </c>
      <c r="F13">
        <v>13</v>
      </c>
      <c r="G13">
        <v>4.4800000000000004</v>
      </c>
      <c r="H13">
        <v>255</v>
      </c>
      <c r="I13">
        <v>158946</v>
      </c>
      <c r="J13">
        <v>269831</v>
      </c>
      <c r="K13">
        <v>385015</v>
      </c>
      <c r="L13">
        <f t="shared" si="0"/>
        <v>1.0887772194304857</v>
      </c>
      <c r="M13">
        <f t="shared" si="1"/>
        <v>115184</v>
      </c>
    </row>
    <row r="14" spans="1:17" x14ac:dyDescent="0.25">
      <c r="A14" s="1">
        <v>45308</v>
      </c>
      <c r="B14" t="s">
        <v>14</v>
      </c>
      <c r="C14" t="s">
        <v>27</v>
      </c>
      <c r="D14" t="s">
        <v>19</v>
      </c>
      <c r="E14">
        <v>1386</v>
      </c>
      <c r="F14">
        <v>49</v>
      </c>
      <c r="G14">
        <v>3.21</v>
      </c>
      <c r="H14">
        <v>186</v>
      </c>
      <c r="I14">
        <v>135947</v>
      </c>
      <c r="J14">
        <v>369045</v>
      </c>
      <c r="K14">
        <v>480464</v>
      </c>
      <c r="L14">
        <f t="shared" si="0"/>
        <v>3.535353535353535</v>
      </c>
      <c r="M14">
        <f t="shared" si="1"/>
        <v>111419</v>
      </c>
    </row>
    <row r="15" spans="1:17" x14ac:dyDescent="0.25">
      <c r="A15" s="1">
        <v>45309</v>
      </c>
      <c r="B15" t="s">
        <v>11</v>
      </c>
      <c r="C15" t="s">
        <v>17</v>
      </c>
      <c r="D15" t="s">
        <v>19</v>
      </c>
      <c r="E15">
        <v>1186</v>
      </c>
      <c r="F15">
        <v>59</v>
      </c>
      <c r="G15">
        <v>2.29</v>
      </c>
      <c r="H15">
        <v>288</v>
      </c>
      <c r="I15">
        <v>126709</v>
      </c>
      <c r="J15">
        <v>199214</v>
      </c>
      <c r="K15">
        <v>316351</v>
      </c>
      <c r="L15">
        <f t="shared" si="0"/>
        <v>4.9747048903878586</v>
      </c>
      <c r="M15">
        <f t="shared" si="1"/>
        <v>117137</v>
      </c>
      <c r="Q15" s="10"/>
    </row>
    <row r="16" spans="1:17" x14ac:dyDescent="0.25">
      <c r="A16" s="1">
        <v>45312</v>
      </c>
      <c r="B16" t="s">
        <v>14</v>
      </c>
      <c r="C16" t="s">
        <v>27</v>
      </c>
      <c r="D16" t="s">
        <v>23</v>
      </c>
      <c r="E16">
        <v>1213</v>
      </c>
      <c r="F16">
        <v>105</v>
      </c>
      <c r="G16">
        <v>0.42</v>
      </c>
      <c r="H16">
        <v>85</v>
      </c>
      <c r="I16">
        <v>199865</v>
      </c>
      <c r="J16">
        <v>274442</v>
      </c>
      <c r="K16">
        <v>385898</v>
      </c>
      <c r="L16">
        <f t="shared" si="0"/>
        <v>8.656224237427864</v>
      </c>
      <c r="M16">
        <f t="shared" si="1"/>
        <v>111456</v>
      </c>
    </row>
    <row r="17" spans="1:13" x14ac:dyDescent="0.25">
      <c r="A17" s="1">
        <v>45312</v>
      </c>
      <c r="B17" t="s">
        <v>18</v>
      </c>
      <c r="C17" t="s">
        <v>28</v>
      </c>
      <c r="D17" t="s">
        <v>16</v>
      </c>
      <c r="E17">
        <v>1459</v>
      </c>
      <c r="F17">
        <v>145</v>
      </c>
      <c r="G17">
        <v>7.25</v>
      </c>
      <c r="H17">
        <v>274</v>
      </c>
      <c r="I17">
        <v>55939</v>
      </c>
      <c r="J17">
        <v>226270</v>
      </c>
      <c r="K17">
        <v>280794</v>
      </c>
      <c r="L17">
        <f t="shared" si="0"/>
        <v>9.9383139136394796</v>
      </c>
      <c r="M17">
        <f t="shared" si="1"/>
        <v>54524</v>
      </c>
    </row>
    <row r="18" spans="1:13" x14ac:dyDescent="0.25">
      <c r="A18" s="1">
        <v>45313</v>
      </c>
      <c r="B18" t="s">
        <v>11</v>
      </c>
      <c r="C18" t="s">
        <v>28</v>
      </c>
      <c r="D18" t="s">
        <v>19</v>
      </c>
      <c r="E18">
        <v>1843</v>
      </c>
      <c r="F18">
        <v>148</v>
      </c>
      <c r="G18">
        <v>2.0099999999999998</v>
      </c>
      <c r="H18">
        <v>175</v>
      </c>
      <c r="I18">
        <v>62867</v>
      </c>
      <c r="J18">
        <v>332076</v>
      </c>
      <c r="K18">
        <v>419460</v>
      </c>
      <c r="L18">
        <f t="shared" si="0"/>
        <v>8.0303852414541499</v>
      </c>
      <c r="M18">
        <f t="shared" si="1"/>
        <v>87384</v>
      </c>
    </row>
    <row r="19" spans="1:13" x14ac:dyDescent="0.25">
      <c r="A19" s="1">
        <v>45313</v>
      </c>
      <c r="B19" t="s">
        <v>11</v>
      </c>
      <c r="C19" t="s">
        <v>29</v>
      </c>
      <c r="D19" t="s">
        <v>16</v>
      </c>
      <c r="E19">
        <v>1143</v>
      </c>
      <c r="F19">
        <v>18</v>
      </c>
      <c r="G19">
        <v>7.87</v>
      </c>
      <c r="H19">
        <v>57</v>
      </c>
      <c r="I19">
        <v>162935</v>
      </c>
      <c r="J19">
        <v>214091</v>
      </c>
      <c r="K19">
        <v>360369</v>
      </c>
      <c r="L19">
        <f t="shared" si="0"/>
        <v>1.5748031496062991</v>
      </c>
      <c r="M19">
        <f t="shared" si="1"/>
        <v>146278</v>
      </c>
    </row>
    <row r="20" spans="1:13" x14ac:dyDescent="0.25">
      <c r="A20" s="1">
        <v>45318</v>
      </c>
      <c r="B20" t="s">
        <v>11</v>
      </c>
      <c r="C20" t="s">
        <v>30</v>
      </c>
      <c r="D20" t="s">
        <v>23</v>
      </c>
      <c r="E20">
        <v>658</v>
      </c>
      <c r="F20">
        <v>44</v>
      </c>
      <c r="G20">
        <v>6.1</v>
      </c>
      <c r="H20">
        <v>153</v>
      </c>
      <c r="I20">
        <v>108671</v>
      </c>
      <c r="J20">
        <v>132954</v>
      </c>
      <c r="K20">
        <v>162297</v>
      </c>
      <c r="L20">
        <f t="shared" si="0"/>
        <v>6.6869300911854097</v>
      </c>
      <c r="M20">
        <f t="shared" si="1"/>
        <v>29343</v>
      </c>
    </row>
    <row r="21" spans="1:13" x14ac:dyDescent="0.25">
      <c r="A21" s="1">
        <v>45319</v>
      </c>
      <c r="B21" t="s">
        <v>14</v>
      </c>
      <c r="C21" t="s">
        <v>24</v>
      </c>
      <c r="D21" t="s">
        <v>13</v>
      </c>
      <c r="E21">
        <v>769</v>
      </c>
      <c r="F21">
        <v>140</v>
      </c>
      <c r="G21">
        <v>3.75</v>
      </c>
      <c r="H21">
        <v>170</v>
      </c>
      <c r="I21">
        <v>83276</v>
      </c>
      <c r="J21">
        <v>253939</v>
      </c>
      <c r="K21">
        <v>303462</v>
      </c>
      <c r="L21">
        <f t="shared" si="0"/>
        <v>18.205461638491546</v>
      </c>
      <c r="M21">
        <f t="shared" si="1"/>
        <v>49523</v>
      </c>
    </row>
    <row r="22" spans="1:13" x14ac:dyDescent="0.25">
      <c r="A22" s="1">
        <v>45319</v>
      </c>
      <c r="B22" t="s">
        <v>18</v>
      </c>
      <c r="C22" t="s">
        <v>22</v>
      </c>
      <c r="D22" t="s">
        <v>13</v>
      </c>
      <c r="E22">
        <v>1304</v>
      </c>
      <c r="F22">
        <v>19</v>
      </c>
      <c r="G22">
        <v>1.1399999999999999</v>
      </c>
      <c r="H22">
        <v>130</v>
      </c>
      <c r="I22">
        <v>69991</v>
      </c>
      <c r="J22">
        <v>273311</v>
      </c>
      <c r="K22">
        <v>297878</v>
      </c>
      <c r="L22">
        <f t="shared" si="0"/>
        <v>1.4570552147239262</v>
      </c>
      <c r="M22">
        <f t="shared" si="1"/>
        <v>24567</v>
      </c>
    </row>
    <row r="23" spans="1:13" x14ac:dyDescent="0.25">
      <c r="A23" s="1">
        <v>45320</v>
      </c>
      <c r="B23" t="s">
        <v>11</v>
      </c>
      <c r="C23" t="s">
        <v>15</v>
      </c>
      <c r="D23" t="s">
        <v>16</v>
      </c>
      <c r="E23">
        <v>1390</v>
      </c>
      <c r="F23">
        <v>132</v>
      </c>
      <c r="G23">
        <v>7.29</v>
      </c>
      <c r="H23">
        <v>263</v>
      </c>
      <c r="I23">
        <v>192228</v>
      </c>
      <c r="J23">
        <v>202638</v>
      </c>
      <c r="K23">
        <v>300601</v>
      </c>
      <c r="L23">
        <f t="shared" si="0"/>
        <v>9.4964028776978413</v>
      </c>
      <c r="M23">
        <f t="shared" si="1"/>
        <v>97963</v>
      </c>
    </row>
    <row r="24" spans="1:13" x14ac:dyDescent="0.25">
      <c r="A24" s="1">
        <v>45324</v>
      </c>
      <c r="B24" t="s">
        <v>11</v>
      </c>
      <c r="C24" t="s">
        <v>24</v>
      </c>
      <c r="D24" t="s">
        <v>13</v>
      </c>
      <c r="E24">
        <v>1455</v>
      </c>
      <c r="F24">
        <v>129</v>
      </c>
      <c r="G24">
        <v>2.82</v>
      </c>
      <c r="H24">
        <v>59</v>
      </c>
      <c r="I24">
        <v>57415</v>
      </c>
      <c r="J24">
        <v>345144</v>
      </c>
      <c r="K24">
        <v>488946</v>
      </c>
      <c r="L24">
        <f t="shared" si="0"/>
        <v>8.8659793814432994</v>
      </c>
      <c r="M24">
        <f t="shared" si="1"/>
        <v>143802</v>
      </c>
    </row>
    <row r="25" spans="1:13" x14ac:dyDescent="0.25">
      <c r="A25" s="1">
        <v>45324</v>
      </c>
      <c r="B25" t="s">
        <v>18</v>
      </c>
      <c r="C25" t="s">
        <v>20</v>
      </c>
      <c r="D25" t="s">
        <v>19</v>
      </c>
      <c r="E25">
        <v>790</v>
      </c>
      <c r="F25">
        <v>149</v>
      </c>
      <c r="G25">
        <v>7.2</v>
      </c>
      <c r="H25">
        <v>184</v>
      </c>
      <c r="I25">
        <v>145667</v>
      </c>
      <c r="J25">
        <v>336500</v>
      </c>
      <c r="K25">
        <v>467523</v>
      </c>
      <c r="L25">
        <f t="shared" si="0"/>
        <v>18.860759493670887</v>
      </c>
      <c r="M25">
        <f t="shared" si="1"/>
        <v>131023</v>
      </c>
    </row>
    <row r="26" spans="1:13" x14ac:dyDescent="0.25">
      <c r="A26" s="1">
        <v>45326</v>
      </c>
      <c r="B26" t="s">
        <v>11</v>
      </c>
      <c r="C26" t="s">
        <v>28</v>
      </c>
      <c r="D26" t="s">
        <v>16</v>
      </c>
      <c r="E26">
        <v>1431</v>
      </c>
      <c r="F26">
        <v>136</v>
      </c>
      <c r="G26">
        <v>6.85</v>
      </c>
      <c r="H26">
        <v>159</v>
      </c>
      <c r="I26">
        <v>125715</v>
      </c>
      <c r="J26">
        <v>135931</v>
      </c>
      <c r="K26">
        <v>279347</v>
      </c>
      <c r="L26">
        <f t="shared" si="0"/>
        <v>9.5038434661076163</v>
      </c>
      <c r="M26">
        <f t="shared" si="1"/>
        <v>143416</v>
      </c>
    </row>
    <row r="27" spans="1:13" x14ac:dyDescent="0.25">
      <c r="A27" s="1">
        <v>45326</v>
      </c>
      <c r="B27" t="s">
        <v>18</v>
      </c>
      <c r="C27" t="s">
        <v>15</v>
      </c>
      <c r="D27" t="s">
        <v>13</v>
      </c>
      <c r="E27">
        <v>1058</v>
      </c>
      <c r="F27">
        <v>68</v>
      </c>
      <c r="G27">
        <v>3.55</v>
      </c>
      <c r="H27">
        <v>53</v>
      </c>
      <c r="I27">
        <v>132409</v>
      </c>
      <c r="J27">
        <v>181972</v>
      </c>
      <c r="K27">
        <v>215671</v>
      </c>
      <c r="L27">
        <f t="shared" si="0"/>
        <v>6.4272211720226844</v>
      </c>
      <c r="M27">
        <f t="shared" si="1"/>
        <v>33699</v>
      </c>
    </row>
    <row r="28" spans="1:13" x14ac:dyDescent="0.25">
      <c r="A28" s="1">
        <v>45326</v>
      </c>
      <c r="B28" t="s">
        <v>18</v>
      </c>
      <c r="C28" t="s">
        <v>21</v>
      </c>
      <c r="D28" t="s">
        <v>13</v>
      </c>
      <c r="E28">
        <v>816</v>
      </c>
      <c r="F28">
        <v>120</v>
      </c>
      <c r="G28">
        <v>3.98</v>
      </c>
      <c r="H28">
        <v>58</v>
      </c>
      <c r="I28">
        <v>134289</v>
      </c>
      <c r="J28">
        <v>137158</v>
      </c>
      <c r="K28">
        <v>202555</v>
      </c>
      <c r="L28">
        <f t="shared" si="0"/>
        <v>14.705882352941178</v>
      </c>
      <c r="M28">
        <f t="shared" si="1"/>
        <v>65397</v>
      </c>
    </row>
    <row r="29" spans="1:13" x14ac:dyDescent="0.25">
      <c r="A29" s="1">
        <v>45327</v>
      </c>
      <c r="B29" t="s">
        <v>18</v>
      </c>
      <c r="C29" t="s">
        <v>21</v>
      </c>
      <c r="D29" t="s">
        <v>23</v>
      </c>
      <c r="E29">
        <v>527</v>
      </c>
      <c r="F29">
        <v>64</v>
      </c>
      <c r="G29">
        <v>6.03</v>
      </c>
      <c r="H29">
        <v>87</v>
      </c>
      <c r="I29">
        <v>192180</v>
      </c>
      <c r="J29">
        <v>284514</v>
      </c>
      <c r="K29">
        <v>416600</v>
      </c>
      <c r="L29">
        <f t="shared" si="0"/>
        <v>12.144212523719165</v>
      </c>
      <c r="M29">
        <f t="shared" si="1"/>
        <v>132086</v>
      </c>
    </row>
    <row r="30" spans="1:13" x14ac:dyDescent="0.25">
      <c r="A30" s="1">
        <v>45328</v>
      </c>
      <c r="B30" t="s">
        <v>14</v>
      </c>
      <c r="C30" t="s">
        <v>22</v>
      </c>
      <c r="D30" t="s">
        <v>13</v>
      </c>
      <c r="E30">
        <v>1467</v>
      </c>
      <c r="F30">
        <v>148</v>
      </c>
      <c r="G30">
        <v>6.76</v>
      </c>
      <c r="H30">
        <v>66</v>
      </c>
      <c r="I30">
        <v>101707</v>
      </c>
      <c r="J30">
        <v>285639</v>
      </c>
      <c r="K30">
        <v>416885</v>
      </c>
      <c r="L30">
        <f t="shared" si="0"/>
        <v>10.088616223585548</v>
      </c>
      <c r="M30">
        <f t="shared" si="1"/>
        <v>131246</v>
      </c>
    </row>
    <row r="31" spans="1:13" x14ac:dyDescent="0.25">
      <c r="A31" s="1">
        <v>45328</v>
      </c>
      <c r="B31" t="s">
        <v>14</v>
      </c>
      <c r="C31" t="s">
        <v>30</v>
      </c>
      <c r="D31" t="s">
        <v>23</v>
      </c>
      <c r="E31">
        <v>1083</v>
      </c>
      <c r="F31">
        <v>45</v>
      </c>
      <c r="G31">
        <v>1.82</v>
      </c>
      <c r="H31">
        <v>71</v>
      </c>
      <c r="I31">
        <v>120843</v>
      </c>
      <c r="J31">
        <v>220062</v>
      </c>
      <c r="K31">
        <v>299612</v>
      </c>
      <c r="L31">
        <f t="shared" si="0"/>
        <v>4.1551246537396125</v>
      </c>
      <c r="M31">
        <f t="shared" si="1"/>
        <v>79550</v>
      </c>
    </row>
    <row r="32" spans="1:13" x14ac:dyDescent="0.25">
      <c r="A32" s="1">
        <v>45329</v>
      </c>
      <c r="B32" t="s">
        <v>11</v>
      </c>
      <c r="C32" t="s">
        <v>12</v>
      </c>
      <c r="D32" t="s">
        <v>16</v>
      </c>
      <c r="E32">
        <v>849</v>
      </c>
      <c r="F32">
        <v>145</v>
      </c>
      <c r="G32">
        <v>3.12</v>
      </c>
      <c r="H32">
        <v>266</v>
      </c>
      <c r="I32">
        <v>169729</v>
      </c>
      <c r="J32">
        <v>393624</v>
      </c>
      <c r="K32">
        <v>451576</v>
      </c>
      <c r="L32">
        <f t="shared" si="0"/>
        <v>17.078916372202592</v>
      </c>
      <c r="M32">
        <f t="shared" si="1"/>
        <v>57952</v>
      </c>
    </row>
    <row r="33" spans="1:13" x14ac:dyDescent="0.25">
      <c r="A33" s="1">
        <v>45330</v>
      </c>
      <c r="B33" t="s">
        <v>18</v>
      </c>
      <c r="C33" t="s">
        <v>31</v>
      </c>
      <c r="D33" t="s">
        <v>16</v>
      </c>
      <c r="E33">
        <v>993</v>
      </c>
      <c r="F33">
        <v>43</v>
      </c>
      <c r="G33">
        <v>2.84</v>
      </c>
      <c r="H33">
        <v>276</v>
      </c>
      <c r="I33">
        <v>78230</v>
      </c>
      <c r="J33">
        <v>188151</v>
      </c>
      <c r="K33">
        <v>213605</v>
      </c>
      <c r="L33">
        <f t="shared" si="0"/>
        <v>4.3303121852970801</v>
      </c>
      <c r="M33">
        <f t="shared" si="1"/>
        <v>25454</v>
      </c>
    </row>
    <row r="34" spans="1:13" x14ac:dyDescent="0.25">
      <c r="A34" s="1">
        <v>45332</v>
      </c>
      <c r="B34" t="s">
        <v>18</v>
      </c>
      <c r="C34" t="s">
        <v>31</v>
      </c>
      <c r="D34" t="s">
        <v>23</v>
      </c>
      <c r="E34">
        <v>903</v>
      </c>
      <c r="F34">
        <v>77</v>
      </c>
      <c r="G34">
        <v>1.92</v>
      </c>
      <c r="H34">
        <v>80</v>
      </c>
      <c r="I34">
        <v>112433</v>
      </c>
      <c r="J34">
        <v>371421</v>
      </c>
      <c r="K34">
        <v>404676</v>
      </c>
      <c r="L34">
        <f t="shared" si="0"/>
        <v>8.5271317829457356</v>
      </c>
      <c r="M34">
        <f t="shared" si="1"/>
        <v>33255</v>
      </c>
    </row>
    <row r="35" spans="1:13" x14ac:dyDescent="0.25">
      <c r="A35" s="1">
        <v>45332</v>
      </c>
      <c r="B35" t="s">
        <v>11</v>
      </c>
      <c r="C35" t="s">
        <v>32</v>
      </c>
      <c r="D35" t="s">
        <v>16</v>
      </c>
      <c r="E35">
        <v>1184</v>
      </c>
      <c r="F35">
        <v>32</v>
      </c>
      <c r="G35">
        <v>1.3</v>
      </c>
      <c r="H35">
        <v>185</v>
      </c>
      <c r="I35">
        <v>96002</v>
      </c>
      <c r="J35">
        <v>102763</v>
      </c>
      <c r="K35">
        <v>179652</v>
      </c>
      <c r="L35">
        <f t="shared" si="0"/>
        <v>2.7027027027027026</v>
      </c>
      <c r="M35">
        <f t="shared" si="1"/>
        <v>76889</v>
      </c>
    </row>
    <row r="36" spans="1:13" x14ac:dyDescent="0.25">
      <c r="A36" s="1">
        <v>45333</v>
      </c>
      <c r="B36" t="s">
        <v>18</v>
      </c>
      <c r="C36" t="s">
        <v>33</v>
      </c>
      <c r="D36" t="s">
        <v>16</v>
      </c>
      <c r="E36">
        <v>1439</v>
      </c>
      <c r="F36">
        <v>51</v>
      </c>
      <c r="G36">
        <v>7.26</v>
      </c>
      <c r="H36">
        <v>83</v>
      </c>
      <c r="I36">
        <v>78884</v>
      </c>
      <c r="J36">
        <v>394965</v>
      </c>
      <c r="K36">
        <v>502199</v>
      </c>
      <c r="L36">
        <f t="shared" si="0"/>
        <v>3.5441278665740095</v>
      </c>
      <c r="M36">
        <f t="shared" si="1"/>
        <v>107234</v>
      </c>
    </row>
    <row r="37" spans="1:13" x14ac:dyDescent="0.25">
      <c r="A37" s="1">
        <v>45335</v>
      </c>
      <c r="B37" t="s">
        <v>11</v>
      </c>
      <c r="C37" t="s">
        <v>28</v>
      </c>
      <c r="D37" t="s">
        <v>16</v>
      </c>
      <c r="E37">
        <v>882</v>
      </c>
      <c r="F37">
        <v>54</v>
      </c>
      <c r="G37">
        <v>1.26</v>
      </c>
      <c r="H37">
        <v>273</v>
      </c>
      <c r="I37">
        <v>158125</v>
      </c>
      <c r="J37">
        <v>263202</v>
      </c>
      <c r="K37">
        <v>306868</v>
      </c>
      <c r="L37">
        <f t="shared" si="0"/>
        <v>6.1224489795918364</v>
      </c>
      <c r="M37">
        <f t="shared" si="1"/>
        <v>43666</v>
      </c>
    </row>
    <row r="38" spans="1:13" x14ac:dyDescent="0.25">
      <c r="A38" s="1">
        <v>45335</v>
      </c>
      <c r="B38" t="s">
        <v>11</v>
      </c>
      <c r="C38" t="s">
        <v>22</v>
      </c>
      <c r="D38" t="s">
        <v>16</v>
      </c>
      <c r="E38">
        <v>1343</v>
      </c>
      <c r="F38">
        <v>104</v>
      </c>
      <c r="G38">
        <v>4.79</v>
      </c>
      <c r="H38">
        <v>156</v>
      </c>
      <c r="I38">
        <v>63050</v>
      </c>
      <c r="J38">
        <v>391207</v>
      </c>
      <c r="K38">
        <v>477370</v>
      </c>
      <c r="L38">
        <f t="shared" si="0"/>
        <v>7.7438570364854797</v>
      </c>
      <c r="M38">
        <f t="shared" si="1"/>
        <v>86163</v>
      </c>
    </row>
    <row r="39" spans="1:13" x14ac:dyDescent="0.25">
      <c r="A39" s="1">
        <v>45336</v>
      </c>
      <c r="B39" t="s">
        <v>18</v>
      </c>
      <c r="C39" t="s">
        <v>34</v>
      </c>
      <c r="D39" t="s">
        <v>16</v>
      </c>
      <c r="E39">
        <v>1826</v>
      </c>
      <c r="F39">
        <v>111</v>
      </c>
      <c r="G39">
        <v>5.63</v>
      </c>
      <c r="H39">
        <v>170</v>
      </c>
      <c r="I39">
        <v>188335</v>
      </c>
      <c r="J39">
        <v>258598</v>
      </c>
      <c r="K39">
        <v>283363</v>
      </c>
      <c r="L39">
        <f t="shared" si="0"/>
        <v>6.0788608981380072</v>
      </c>
      <c r="M39">
        <f t="shared" si="1"/>
        <v>24765</v>
      </c>
    </row>
    <row r="40" spans="1:13" x14ac:dyDescent="0.25">
      <c r="A40" s="1">
        <v>45337</v>
      </c>
      <c r="B40" t="s">
        <v>11</v>
      </c>
      <c r="C40" t="s">
        <v>21</v>
      </c>
      <c r="D40" t="s">
        <v>23</v>
      </c>
      <c r="E40">
        <v>1549</v>
      </c>
      <c r="F40">
        <v>117</v>
      </c>
      <c r="G40">
        <v>4.97</v>
      </c>
      <c r="H40">
        <v>261</v>
      </c>
      <c r="I40">
        <v>193927</v>
      </c>
      <c r="J40">
        <v>256877</v>
      </c>
      <c r="K40">
        <v>388239</v>
      </c>
      <c r="L40">
        <f t="shared" si="0"/>
        <v>7.553260167850226</v>
      </c>
      <c r="M40">
        <f t="shared" si="1"/>
        <v>131362</v>
      </c>
    </row>
    <row r="41" spans="1:13" x14ac:dyDescent="0.25">
      <c r="A41" s="1">
        <v>45339</v>
      </c>
      <c r="B41" t="s">
        <v>11</v>
      </c>
      <c r="C41" t="s">
        <v>28</v>
      </c>
      <c r="D41" t="s">
        <v>13</v>
      </c>
      <c r="E41">
        <v>651</v>
      </c>
      <c r="F41">
        <v>59</v>
      </c>
      <c r="G41">
        <v>6.73</v>
      </c>
      <c r="H41">
        <v>277</v>
      </c>
      <c r="I41">
        <v>198036</v>
      </c>
      <c r="J41">
        <v>252711</v>
      </c>
      <c r="K41">
        <v>334287</v>
      </c>
      <c r="L41">
        <f t="shared" si="0"/>
        <v>9.0629800307219668</v>
      </c>
      <c r="M41">
        <f t="shared" si="1"/>
        <v>81576</v>
      </c>
    </row>
    <row r="42" spans="1:13" x14ac:dyDescent="0.25">
      <c r="A42" s="1">
        <v>45340</v>
      </c>
      <c r="B42" t="s">
        <v>11</v>
      </c>
      <c r="C42" t="s">
        <v>12</v>
      </c>
      <c r="D42" t="s">
        <v>13</v>
      </c>
      <c r="E42">
        <v>640</v>
      </c>
      <c r="F42">
        <v>137</v>
      </c>
      <c r="G42">
        <v>3.91</v>
      </c>
      <c r="H42">
        <v>153</v>
      </c>
      <c r="I42">
        <v>58024</v>
      </c>
      <c r="J42">
        <v>281890</v>
      </c>
      <c r="K42">
        <v>415387</v>
      </c>
      <c r="L42">
        <f t="shared" si="0"/>
        <v>21.40625</v>
      </c>
      <c r="M42">
        <f t="shared" si="1"/>
        <v>133497</v>
      </c>
    </row>
    <row r="43" spans="1:13" x14ac:dyDescent="0.25">
      <c r="A43" s="1">
        <v>45340</v>
      </c>
      <c r="B43" t="s">
        <v>14</v>
      </c>
      <c r="C43" t="s">
        <v>20</v>
      </c>
      <c r="D43" t="s">
        <v>19</v>
      </c>
      <c r="E43">
        <v>665</v>
      </c>
      <c r="F43">
        <v>43</v>
      </c>
      <c r="G43">
        <v>0.92</v>
      </c>
      <c r="H43">
        <v>243</v>
      </c>
      <c r="I43">
        <v>123402</v>
      </c>
      <c r="J43">
        <v>105520</v>
      </c>
      <c r="K43">
        <v>253886</v>
      </c>
      <c r="L43">
        <f t="shared" si="0"/>
        <v>6.4661654135338349</v>
      </c>
      <c r="M43">
        <f t="shared" si="1"/>
        <v>148366</v>
      </c>
    </row>
    <row r="44" spans="1:13" x14ac:dyDescent="0.25">
      <c r="A44" s="1">
        <v>45341</v>
      </c>
      <c r="B44" t="s">
        <v>18</v>
      </c>
      <c r="C44" t="s">
        <v>24</v>
      </c>
      <c r="D44" t="s">
        <v>19</v>
      </c>
      <c r="E44">
        <v>1596</v>
      </c>
      <c r="F44">
        <v>149</v>
      </c>
      <c r="G44">
        <v>3.04</v>
      </c>
      <c r="H44">
        <v>177</v>
      </c>
      <c r="I44">
        <v>116732</v>
      </c>
      <c r="J44">
        <v>158692</v>
      </c>
      <c r="K44">
        <v>203760</v>
      </c>
      <c r="L44">
        <f t="shared" si="0"/>
        <v>9.3358395989974934</v>
      </c>
      <c r="M44">
        <f t="shared" si="1"/>
        <v>45068</v>
      </c>
    </row>
    <row r="45" spans="1:13" x14ac:dyDescent="0.25">
      <c r="A45" s="1">
        <v>45342</v>
      </c>
      <c r="B45" t="s">
        <v>14</v>
      </c>
      <c r="C45" t="s">
        <v>12</v>
      </c>
      <c r="D45" t="s">
        <v>23</v>
      </c>
      <c r="E45">
        <v>1087</v>
      </c>
      <c r="F45">
        <v>115</v>
      </c>
      <c r="G45">
        <v>5.35</v>
      </c>
      <c r="H45">
        <v>57</v>
      </c>
      <c r="I45">
        <v>178389</v>
      </c>
      <c r="J45">
        <v>199977</v>
      </c>
      <c r="K45">
        <v>239669</v>
      </c>
      <c r="L45">
        <f t="shared" si="0"/>
        <v>10.579576816927323</v>
      </c>
      <c r="M45">
        <f t="shared" si="1"/>
        <v>39692</v>
      </c>
    </row>
    <row r="46" spans="1:13" x14ac:dyDescent="0.25">
      <c r="A46" s="1">
        <v>45342</v>
      </c>
      <c r="B46" t="s">
        <v>11</v>
      </c>
      <c r="C46" t="s">
        <v>29</v>
      </c>
      <c r="D46" t="s">
        <v>13</v>
      </c>
      <c r="E46">
        <v>1874</v>
      </c>
      <c r="F46">
        <v>112</v>
      </c>
      <c r="G46">
        <v>4.33</v>
      </c>
      <c r="H46">
        <v>94</v>
      </c>
      <c r="I46">
        <v>136346</v>
      </c>
      <c r="J46">
        <v>385713</v>
      </c>
      <c r="K46">
        <v>527732</v>
      </c>
      <c r="L46">
        <f t="shared" si="0"/>
        <v>5.9765208110992525</v>
      </c>
      <c r="M46">
        <f t="shared" si="1"/>
        <v>142019</v>
      </c>
    </row>
    <row r="47" spans="1:13" x14ac:dyDescent="0.25">
      <c r="A47" s="1">
        <v>45343</v>
      </c>
      <c r="B47" t="s">
        <v>14</v>
      </c>
      <c r="C47" t="s">
        <v>34</v>
      </c>
      <c r="D47" t="s">
        <v>16</v>
      </c>
      <c r="E47">
        <v>1052</v>
      </c>
      <c r="F47">
        <v>85</v>
      </c>
      <c r="G47">
        <v>3.04</v>
      </c>
      <c r="H47">
        <v>98</v>
      </c>
      <c r="I47">
        <v>152842</v>
      </c>
      <c r="J47">
        <v>210986</v>
      </c>
      <c r="K47">
        <v>243378</v>
      </c>
      <c r="L47">
        <f t="shared" si="0"/>
        <v>8.0798479087452471</v>
      </c>
      <c r="M47">
        <f t="shared" si="1"/>
        <v>32392</v>
      </c>
    </row>
    <row r="48" spans="1:13" x14ac:dyDescent="0.25">
      <c r="A48" s="1">
        <v>45343</v>
      </c>
      <c r="B48" t="s">
        <v>18</v>
      </c>
      <c r="C48" t="s">
        <v>33</v>
      </c>
      <c r="D48" t="s">
        <v>16</v>
      </c>
      <c r="E48">
        <v>1192</v>
      </c>
      <c r="F48">
        <v>7</v>
      </c>
      <c r="G48">
        <v>3.08</v>
      </c>
      <c r="H48">
        <v>245</v>
      </c>
      <c r="I48">
        <v>108002</v>
      </c>
      <c r="J48">
        <v>186724</v>
      </c>
      <c r="K48">
        <v>214071</v>
      </c>
      <c r="L48">
        <f t="shared" si="0"/>
        <v>0.58724832214765099</v>
      </c>
      <c r="M48">
        <f t="shared" si="1"/>
        <v>27347</v>
      </c>
    </row>
    <row r="49" spans="1:13" x14ac:dyDescent="0.25">
      <c r="A49" s="1">
        <v>45344</v>
      </c>
      <c r="B49" t="s">
        <v>14</v>
      </c>
      <c r="C49" t="s">
        <v>21</v>
      </c>
      <c r="D49" t="s">
        <v>23</v>
      </c>
      <c r="E49">
        <v>1531</v>
      </c>
      <c r="F49">
        <v>117</v>
      </c>
      <c r="G49">
        <v>0.06</v>
      </c>
      <c r="H49">
        <v>276</v>
      </c>
      <c r="I49">
        <v>197271</v>
      </c>
      <c r="J49">
        <v>119610</v>
      </c>
      <c r="K49">
        <v>262849</v>
      </c>
      <c r="L49">
        <f t="shared" si="0"/>
        <v>7.6420640104506861</v>
      </c>
      <c r="M49">
        <f t="shared" si="1"/>
        <v>143239</v>
      </c>
    </row>
    <row r="50" spans="1:13" x14ac:dyDescent="0.25">
      <c r="A50" s="1">
        <v>45344</v>
      </c>
      <c r="B50" t="s">
        <v>18</v>
      </c>
      <c r="C50" t="s">
        <v>12</v>
      </c>
      <c r="D50" t="s">
        <v>13</v>
      </c>
      <c r="E50">
        <v>586</v>
      </c>
      <c r="F50">
        <v>65</v>
      </c>
      <c r="G50">
        <v>7.74</v>
      </c>
      <c r="H50">
        <v>267</v>
      </c>
      <c r="I50">
        <v>84681</v>
      </c>
      <c r="J50">
        <v>366378</v>
      </c>
      <c r="K50">
        <v>484237</v>
      </c>
      <c r="L50">
        <f t="shared" si="0"/>
        <v>11.092150170648464</v>
      </c>
      <c r="M50">
        <f t="shared" si="1"/>
        <v>117859</v>
      </c>
    </row>
    <row r="51" spans="1:13" x14ac:dyDescent="0.25">
      <c r="A51" s="1">
        <v>45344</v>
      </c>
      <c r="B51" t="s">
        <v>11</v>
      </c>
      <c r="C51" t="s">
        <v>35</v>
      </c>
      <c r="D51" t="s">
        <v>16</v>
      </c>
      <c r="E51">
        <v>1689</v>
      </c>
      <c r="F51">
        <v>29</v>
      </c>
      <c r="G51">
        <v>6.96</v>
      </c>
      <c r="H51">
        <v>177</v>
      </c>
      <c r="I51">
        <v>134388</v>
      </c>
      <c r="J51">
        <v>333612</v>
      </c>
      <c r="K51">
        <v>469804</v>
      </c>
      <c r="L51">
        <f t="shared" si="0"/>
        <v>1.7169923031379515</v>
      </c>
      <c r="M51">
        <f t="shared" si="1"/>
        <v>136192</v>
      </c>
    </row>
    <row r="52" spans="1:13" x14ac:dyDescent="0.25">
      <c r="A52" s="1">
        <v>45345</v>
      </c>
      <c r="B52" t="s">
        <v>18</v>
      </c>
      <c r="C52" t="s">
        <v>33</v>
      </c>
      <c r="D52" t="s">
        <v>13</v>
      </c>
      <c r="E52">
        <v>1951</v>
      </c>
      <c r="F52">
        <v>104</v>
      </c>
      <c r="G52">
        <v>7.77</v>
      </c>
      <c r="H52">
        <v>97</v>
      </c>
      <c r="I52">
        <v>177426</v>
      </c>
      <c r="J52">
        <v>210130</v>
      </c>
      <c r="K52">
        <v>264158</v>
      </c>
      <c r="L52">
        <f t="shared" si="0"/>
        <v>5.3305996924654018</v>
      </c>
      <c r="M52">
        <f t="shared" si="1"/>
        <v>54028</v>
      </c>
    </row>
    <row r="53" spans="1:13" x14ac:dyDescent="0.25">
      <c r="A53" s="1">
        <v>45345</v>
      </c>
      <c r="B53" t="s">
        <v>18</v>
      </c>
      <c r="C53" t="s">
        <v>33</v>
      </c>
      <c r="D53" t="s">
        <v>19</v>
      </c>
      <c r="E53">
        <v>1172</v>
      </c>
      <c r="F53">
        <v>83</v>
      </c>
      <c r="G53">
        <v>4.09</v>
      </c>
      <c r="H53">
        <v>284</v>
      </c>
      <c r="I53">
        <v>81781</v>
      </c>
      <c r="J53">
        <v>299737</v>
      </c>
      <c r="K53">
        <v>336543</v>
      </c>
      <c r="L53">
        <f t="shared" si="0"/>
        <v>7.0819112627986343</v>
      </c>
      <c r="M53">
        <f t="shared" si="1"/>
        <v>36806</v>
      </c>
    </row>
    <row r="54" spans="1:13" x14ac:dyDescent="0.25">
      <c r="A54" s="1">
        <v>45345</v>
      </c>
      <c r="B54" t="s">
        <v>11</v>
      </c>
      <c r="C54" t="s">
        <v>36</v>
      </c>
      <c r="D54" t="s">
        <v>13</v>
      </c>
      <c r="E54">
        <v>1128</v>
      </c>
      <c r="F54">
        <v>11</v>
      </c>
      <c r="G54">
        <v>7.33</v>
      </c>
      <c r="H54">
        <v>139</v>
      </c>
      <c r="I54">
        <v>184066</v>
      </c>
      <c r="J54">
        <v>347908</v>
      </c>
      <c r="K54">
        <v>462121</v>
      </c>
      <c r="L54">
        <f t="shared" si="0"/>
        <v>0.97517730496453903</v>
      </c>
      <c r="M54">
        <f t="shared" si="1"/>
        <v>114213</v>
      </c>
    </row>
    <row r="55" spans="1:13" x14ac:dyDescent="0.25">
      <c r="A55" s="1">
        <v>45345</v>
      </c>
      <c r="B55" t="s">
        <v>18</v>
      </c>
      <c r="C55" t="s">
        <v>22</v>
      </c>
      <c r="D55" t="s">
        <v>23</v>
      </c>
      <c r="E55">
        <v>1893</v>
      </c>
      <c r="F55">
        <v>35</v>
      </c>
      <c r="G55">
        <v>2.2999999999999998</v>
      </c>
      <c r="H55">
        <v>124</v>
      </c>
      <c r="I55">
        <v>105841</v>
      </c>
      <c r="J55">
        <v>211718</v>
      </c>
      <c r="K55">
        <v>257550</v>
      </c>
      <c r="L55">
        <f t="shared" si="0"/>
        <v>1.8489170628631801</v>
      </c>
      <c r="M55">
        <f t="shared" si="1"/>
        <v>45832</v>
      </c>
    </row>
    <row r="56" spans="1:13" x14ac:dyDescent="0.25">
      <c r="A56" s="1">
        <v>45346</v>
      </c>
      <c r="B56" t="s">
        <v>18</v>
      </c>
      <c r="C56" t="s">
        <v>24</v>
      </c>
      <c r="D56" t="s">
        <v>13</v>
      </c>
      <c r="E56">
        <v>1569</v>
      </c>
      <c r="F56">
        <v>149</v>
      </c>
      <c r="G56">
        <v>3.29</v>
      </c>
      <c r="H56">
        <v>162</v>
      </c>
      <c r="I56">
        <v>53642</v>
      </c>
      <c r="J56">
        <v>355688</v>
      </c>
      <c r="K56">
        <v>454528</v>
      </c>
      <c r="L56">
        <f t="shared" si="0"/>
        <v>9.4964945825366485</v>
      </c>
      <c r="M56">
        <f t="shared" si="1"/>
        <v>98840</v>
      </c>
    </row>
    <row r="57" spans="1:13" x14ac:dyDescent="0.25">
      <c r="A57" s="1">
        <v>45349</v>
      </c>
      <c r="B57" t="s">
        <v>11</v>
      </c>
      <c r="C57" t="s">
        <v>27</v>
      </c>
      <c r="D57" t="s">
        <v>13</v>
      </c>
      <c r="E57">
        <v>1130</v>
      </c>
      <c r="F57">
        <v>35</v>
      </c>
      <c r="G57">
        <v>3.94</v>
      </c>
      <c r="H57">
        <v>114</v>
      </c>
      <c r="I57">
        <v>63652</v>
      </c>
      <c r="J57">
        <v>203751</v>
      </c>
      <c r="K57">
        <v>312386</v>
      </c>
      <c r="L57">
        <f t="shared" si="0"/>
        <v>3.0973451327433628</v>
      </c>
      <c r="M57">
        <f t="shared" si="1"/>
        <v>108635</v>
      </c>
    </row>
    <row r="58" spans="1:13" x14ac:dyDescent="0.25">
      <c r="A58" s="1">
        <v>45350</v>
      </c>
      <c r="B58" t="s">
        <v>18</v>
      </c>
      <c r="C58" t="s">
        <v>37</v>
      </c>
      <c r="D58" t="s">
        <v>16</v>
      </c>
      <c r="E58">
        <v>1824</v>
      </c>
      <c r="F58">
        <v>57</v>
      </c>
      <c r="G58">
        <v>5.78</v>
      </c>
      <c r="H58">
        <v>201</v>
      </c>
      <c r="I58">
        <v>126221</v>
      </c>
      <c r="J58">
        <v>267527</v>
      </c>
      <c r="K58">
        <v>362322</v>
      </c>
      <c r="L58">
        <f t="shared" si="0"/>
        <v>3.125</v>
      </c>
      <c r="M58">
        <f t="shared" si="1"/>
        <v>94795</v>
      </c>
    </row>
    <row r="59" spans="1:13" x14ac:dyDescent="0.25">
      <c r="A59" s="1">
        <v>45351</v>
      </c>
      <c r="B59" t="s">
        <v>18</v>
      </c>
      <c r="C59" t="s">
        <v>31</v>
      </c>
      <c r="D59" t="s">
        <v>23</v>
      </c>
      <c r="E59">
        <v>1996</v>
      </c>
      <c r="F59">
        <v>4</v>
      </c>
      <c r="G59">
        <v>3.89</v>
      </c>
      <c r="H59">
        <v>149</v>
      </c>
      <c r="I59">
        <v>180356</v>
      </c>
      <c r="J59">
        <v>102775</v>
      </c>
      <c r="K59">
        <v>209219</v>
      </c>
      <c r="L59">
        <f t="shared" si="0"/>
        <v>0.20040080160320639</v>
      </c>
      <c r="M59">
        <f t="shared" si="1"/>
        <v>106444</v>
      </c>
    </row>
    <row r="60" spans="1:13" x14ac:dyDescent="0.25">
      <c r="A60" s="1">
        <v>45353</v>
      </c>
      <c r="B60" t="s">
        <v>14</v>
      </c>
      <c r="C60" t="s">
        <v>22</v>
      </c>
      <c r="D60" t="s">
        <v>13</v>
      </c>
      <c r="E60">
        <v>1107</v>
      </c>
      <c r="F60">
        <v>4</v>
      </c>
      <c r="G60">
        <v>7.83</v>
      </c>
      <c r="H60">
        <v>103</v>
      </c>
      <c r="I60">
        <v>99976</v>
      </c>
      <c r="J60">
        <v>352217</v>
      </c>
      <c r="K60">
        <v>416136</v>
      </c>
      <c r="L60">
        <f t="shared" si="0"/>
        <v>0.36133694670280037</v>
      </c>
      <c r="M60">
        <f t="shared" si="1"/>
        <v>63919</v>
      </c>
    </row>
    <row r="61" spans="1:13" x14ac:dyDescent="0.25">
      <c r="A61" s="1">
        <v>45353</v>
      </c>
      <c r="B61" t="s">
        <v>14</v>
      </c>
      <c r="C61" t="s">
        <v>31</v>
      </c>
      <c r="D61" t="s">
        <v>19</v>
      </c>
      <c r="E61">
        <v>786</v>
      </c>
      <c r="F61">
        <v>81</v>
      </c>
      <c r="G61">
        <v>4.33</v>
      </c>
      <c r="H61">
        <v>113</v>
      </c>
      <c r="I61">
        <v>176374</v>
      </c>
      <c r="J61">
        <v>228585</v>
      </c>
      <c r="K61">
        <v>268939</v>
      </c>
      <c r="L61">
        <f t="shared" si="0"/>
        <v>10.305343511450381</v>
      </c>
      <c r="M61">
        <f t="shared" si="1"/>
        <v>40354</v>
      </c>
    </row>
    <row r="62" spans="1:13" x14ac:dyDescent="0.25">
      <c r="A62" s="1">
        <v>45354</v>
      </c>
      <c r="B62" t="s">
        <v>14</v>
      </c>
      <c r="C62" t="s">
        <v>20</v>
      </c>
      <c r="D62" t="s">
        <v>13</v>
      </c>
      <c r="E62">
        <v>874</v>
      </c>
      <c r="F62">
        <v>61</v>
      </c>
      <c r="G62">
        <v>3.58</v>
      </c>
      <c r="H62">
        <v>176</v>
      </c>
      <c r="I62">
        <v>107615</v>
      </c>
      <c r="J62">
        <v>395866</v>
      </c>
      <c r="K62">
        <v>529642</v>
      </c>
      <c r="L62">
        <f t="shared" si="0"/>
        <v>6.9794050343249427</v>
      </c>
      <c r="M62">
        <f t="shared" si="1"/>
        <v>133776</v>
      </c>
    </row>
    <row r="63" spans="1:13" x14ac:dyDescent="0.25">
      <c r="A63" s="1">
        <v>45354</v>
      </c>
      <c r="B63" t="s">
        <v>11</v>
      </c>
      <c r="C63" t="s">
        <v>31</v>
      </c>
      <c r="D63" t="s">
        <v>19</v>
      </c>
      <c r="E63">
        <v>1254</v>
      </c>
      <c r="F63">
        <v>135</v>
      </c>
      <c r="G63">
        <v>2.5099999999999998</v>
      </c>
      <c r="H63">
        <v>194</v>
      </c>
      <c r="I63">
        <v>175555</v>
      </c>
      <c r="J63">
        <v>276348</v>
      </c>
      <c r="K63">
        <v>386307</v>
      </c>
      <c r="L63">
        <f t="shared" si="0"/>
        <v>10.76555023923445</v>
      </c>
      <c r="M63">
        <f t="shared" si="1"/>
        <v>109959</v>
      </c>
    </row>
    <row r="64" spans="1:13" x14ac:dyDescent="0.25">
      <c r="A64" s="1">
        <v>45356</v>
      </c>
      <c r="B64" t="s">
        <v>14</v>
      </c>
      <c r="C64" t="s">
        <v>31</v>
      </c>
      <c r="D64" t="s">
        <v>19</v>
      </c>
      <c r="E64">
        <v>806</v>
      </c>
      <c r="F64">
        <v>109</v>
      </c>
      <c r="G64">
        <v>5.75</v>
      </c>
      <c r="H64">
        <v>175</v>
      </c>
      <c r="I64">
        <v>149003</v>
      </c>
      <c r="J64">
        <v>218094</v>
      </c>
      <c r="K64">
        <v>337649</v>
      </c>
      <c r="L64">
        <f t="shared" si="0"/>
        <v>13.523573200992555</v>
      </c>
      <c r="M64">
        <f t="shared" si="1"/>
        <v>119555</v>
      </c>
    </row>
    <row r="65" spans="1:13" x14ac:dyDescent="0.25">
      <c r="A65" s="1">
        <v>45357</v>
      </c>
      <c r="B65" t="s">
        <v>18</v>
      </c>
      <c r="C65" t="s">
        <v>32</v>
      </c>
      <c r="D65" t="s">
        <v>23</v>
      </c>
      <c r="E65">
        <v>800</v>
      </c>
      <c r="F65">
        <v>33</v>
      </c>
      <c r="G65">
        <v>6.98</v>
      </c>
      <c r="H65">
        <v>118</v>
      </c>
      <c r="I65">
        <v>70583</v>
      </c>
      <c r="J65">
        <v>165133</v>
      </c>
      <c r="K65">
        <v>303493</v>
      </c>
      <c r="L65">
        <f t="shared" si="0"/>
        <v>4.125</v>
      </c>
      <c r="M65">
        <f t="shared" si="1"/>
        <v>138360</v>
      </c>
    </row>
    <row r="66" spans="1:13" x14ac:dyDescent="0.25">
      <c r="A66" s="1">
        <v>45359</v>
      </c>
      <c r="B66" t="s">
        <v>14</v>
      </c>
      <c r="C66" t="s">
        <v>37</v>
      </c>
      <c r="D66" t="s">
        <v>13</v>
      </c>
      <c r="E66">
        <v>823</v>
      </c>
      <c r="F66">
        <v>79</v>
      </c>
      <c r="G66">
        <v>0.22</v>
      </c>
      <c r="H66">
        <v>235</v>
      </c>
      <c r="I66">
        <v>94816</v>
      </c>
      <c r="J66">
        <v>395599</v>
      </c>
      <c r="K66">
        <v>439641</v>
      </c>
      <c r="L66">
        <f t="shared" si="0"/>
        <v>9.5990279465370598</v>
      </c>
      <c r="M66">
        <f t="shared" si="1"/>
        <v>44042</v>
      </c>
    </row>
    <row r="67" spans="1:13" x14ac:dyDescent="0.25">
      <c r="A67" s="1">
        <v>45363</v>
      </c>
      <c r="B67" t="s">
        <v>11</v>
      </c>
      <c r="C67" t="s">
        <v>30</v>
      </c>
      <c r="D67" t="s">
        <v>13</v>
      </c>
      <c r="E67">
        <v>886</v>
      </c>
      <c r="F67">
        <v>6</v>
      </c>
      <c r="G67">
        <v>0.27</v>
      </c>
      <c r="H67">
        <v>130</v>
      </c>
      <c r="I67">
        <v>66241</v>
      </c>
      <c r="J67">
        <v>252297</v>
      </c>
      <c r="K67">
        <v>311816</v>
      </c>
      <c r="L67">
        <f t="shared" ref="L67:L130" si="2">(F67/E67)*100</f>
        <v>0.67720090293453727</v>
      </c>
      <c r="M67">
        <f t="shared" ref="M67:M130" si="3">K67-J67</f>
        <v>59519</v>
      </c>
    </row>
    <row r="68" spans="1:13" x14ac:dyDescent="0.25">
      <c r="A68" s="1">
        <v>45366</v>
      </c>
      <c r="B68" t="s">
        <v>14</v>
      </c>
      <c r="C68" t="s">
        <v>36</v>
      </c>
      <c r="D68" t="s">
        <v>19</v>
      </c>
      <c r="E68">
        <v>1656</v>
      </c>
      <c r="F68">
        <v>74</v>
      </c>
      <c r="G68">
        <v>4.8099999999999996</v>
      </c>
      <c r="H68">
        <v>205</v>
      </c>
      <c r="I68">
        <v>173489</v>
      </c>
      <c r="J68">
        <v>249335</v>
      </c>
      <c r="K68">
        <v>342255</v>
      </c>
      <c r="L68">
        <f t="shared" si="2"/>
        <v>4.4685990338164245</v>
      </c>
      <c r="M68">
        <f t="shared" si="3"/>
        <v>92920</v>
      </c>
    </row>
    <row r="69" spans="1:13" x14ac:dyDescent="0.25">
      <c r="A69" s="1">
        <v>45372</v>
      </c>
      <c r="B69" t="s">
        <v>14</v>
      </c>
      <c r="C69" t="s">
        <v>33</v>
      </c>
      <c r="D69" t="s">
        <v>16</v>
      </c>
      <c r="E69">
        <v>1746</v>
      </c>
      <c r="F69">
        <v>72</v>
      </c>
      <c r="G69">
        <v>2.04</v>
      </c>
      <c r="H69">
        <v>189</v>
      </c>
      <c r="I69">
        <v>77798</v>
      </c>
      <c r="J69">
        <v>315250</v>
      </c>
      <c r="K69">
        <v>395902</v>
      </c>
      <c r="L69">
        <f t="shared" si="2"/>
        <v>4.1237113402061851</v>
      </c>
      <c r="M69">
        <f t="shared" si="3"/>
        <v>80652</v>
      </c>
    </row>
    <row r="70" spans="1:13" x14ac:dyDescent="0.25">
      <c r="A70" s="1">
        <v>45372</v>
      </c>
      <c r="B70" t="s">
        <v>11</v>
      </c>
      <c r="C70" t="s">
        <v>17</v>
      </c>
      <c r="D70" t="s">
        <v>19</v>
      </c>
      <c r="E70">
        <v>508</v>
      </c>
      <c r="F70">
        <v>148</v>
      </c>
      <c r="G70">
        <v>5.25</v>
      </c>
      <c r="H70">
        <v>223</v>
      </c>
      <c r="I70">
        <v>131050</v>
      </c>
      <c r="J70">
        <v>345017</v>
      </c>
      <c r="K70">
        <v>476222</v>
      </c>
      <c r="L70">
        <f t="shared" si="2"/>
        <v>29.133858267716533</v>
      </c>
      <c r="M70">
        <f t="shared" si="3"/>
        <v>131205</v>
      </c>
    </row>
    <row r="71" spans="1:13" x14ac:dyDescent="0.25">
      <c r="A71" s="1">
        <v>45372</v>
      </c>
      <c r="B71" t="s">
        <v>11</v>
      </c>
      <c r="C71" t="s">
        <v>25</v>
      </c>
      <c r="D71" t="s">
        <v>16</v>
      </c>
      <c r="E71">
        <v>592</v>
      </c>
      <c r="F71">
        <v>78</v>
      </c>
      <c r="G71">
        <v>3.67</v>
      </c>
      <c r="H71">
        <v>230</v>
      </c>
      <c r="I71">
        <v>194941</v>
      </c>
      <c r="J71">
        <v>343381</v>
      </c>
      <c r="K71">
        <v>433808</v>
      </c>
      <c r="L71">
        <f t="shared" si="2"/>
        <v>13.175675675675674</v>
      </c>
      <c r="M71">
        <f t="shared" si="3"/>
        <v>90427</v>
      </c>
    </row>
    <row r="72" spans="1:13" x14ac:dyDescent="0.25">
      <c r="A72" s="1">
        <v>45377</v>
      </c>
      <c r="B72" t="s">
        <v>14</v>
      </c>
      <c r="C72" t="s">
        <v>33</v>
      </c>
      <c r="D72" t="s">
        <v>13</v>
      </c>
      <c r="E72">
        <v>1947</v>
      </c>
      <c r="F72">
        <v>116</v>
      </c>
      <c r="G72">
        <v>6.64</v>
      </c>
      <c r="H72">
        <v>218</v>
      </c>
      <c r="I72">
        <v>145102</v>
      </c>
      <c r="J72">
        <v>137019</v>
      </c>
      <c r="K72">
        <v>271835</v>
      </c>
      <c r="L72">
        <f t="shared" si="2"/>
        <v>5.9578839239856194</v>
      </c>
      <c r="M72">
        <f t="shared" si="3"/>
        <v>134816</v>
      </c>
    </row>
    <row r="73" spans="1:13" x14ac:dyDescent="0.25">
      <c r="A73" s="1">
        <v>45379</v>
      </c>
      <c r="B73" t="s">
        <v>14</v>
      </c>
      <c r="C73" t="s">
        <v>24</v>
      </c>
      <c r="D73" t="s">
        <v>23</v>
      </c>
      <c r="E73">
        <v>1233</v>
      </c>
      <c r="F73">
        <v>18</v>
      </c>
      <c r="G73">
        <v>5.31</v>
      </c>
      <c r="H73">
        <v>236</v>
      </c>
      <c r="I73">
        <v>94605</v>
      </c>
      <c r="J73">
        <v>161753</v>
      </c>
      <c r="K73">
        <v>245846</v>
      </c>
      <c r="L73">
        <f t="shared" si="2"/>
        <v>1.4598540145985401</v>
      </c>
      <c r="M73">
        <f t="shared" si="3"/>
        <v>84093</v>
      </c>
    </row>
    <row r="74" spans="1:13" x14ac:dyDescent="0.25">
      <c r="A74" s="1">
        <v>45380</v>
      </c>
      <c r="B74" t="s">
        <v>11</v>
      </c>
      <c r="C74" t="s">
        <v>32</v>
      </c>
      <c r="D74" t="s">
        <v>19</v>
      </c>
      <c r="E74">
        <v>1300</v>
      </c>
      <c r="F74">
        <v>144</v>
      </c>
      <c r="G74">
        <v>2.64</v>
      </c>
      <c r="H74">
        <v>86</v>
      </c>
      <c r="I74">
        <v>161086</v>
      </c>
      <c r="J74">
        <v>200546</v>
      </c>
      <c r="K74">
        <v>278772</v>
      </c>
      <c r="L74">
        <f t="shared" si="2"/>
        <v>11.076923076923077</v>
      </c>
      <c r="M74">
        <f t="shared" si="3"/>
        <v>78226</v>
      </c>
    </row>
    <row r="75" spans="1:13" x14ac:dyDescent="0.25">
      <c r="A75" s="1">
        <v>45383</v>
      </c>
      <c r="B75" t="s">
        <v>18</v>
      </c>
      <c r="C75" t="s">
        <v>34</v>
      </c>
      <c r="D75" t="s">
        <v>16</v>
      </c>
      <c r="E75">
        <v>621</v>
      </c>
      <c r="F75">
        <v>114</v>
      </c>
      <c r="G75">
        <v>7.88</v>
      </c>
      <c r="H75">
        <v>50</v>
      </c>
      <c r="I75">
        <v>189227</v>
      </c>
      <c r="J75">
        <v>243279</v>
      </c>
      <c r="K75">
        <v>370507</v>
      </c>
      <c r="L75">
        <f t="shared" si="2"/>
        <v>18.357487922705314</v>
      </c>
      <c r="M75">
        <f t="shared" si="3"/>
        <v>127228</v>
      </c>
    </row>
    <row r="76" spans="1:13" x14ac:dyDescent="0.25">
      <c r="A76" s="1">
        <v>45386</v>
      </c>
      <c r="B76" t="s">
        <v>18</v>
      </c>
      <c r="C76" t="s">
        <v>34</v>
      </c>
      <c r="D76" t="s">
        <v>13</v>
      </c>
      <c r="E76">
        <v>1816</v>
      </c>
      <c r="F76">
        <v>73</v>
      </c>
      <c r="G76">
        <v>1.05</v>
      </c>
      <c r="H76">
        <v>248</v>
      </c>
      <c r="I76">
        <v>156133</v>
      </c>
      <c r="J76">
        <v>307609</v>
      </c>
      <c r="K76">
        <v>383487</v>
      </c>
      <c r="L76">
        <f t="shared" si="2"/>
        <v>4.0198237885462555</v>
      </c>
      <c r="M76">
        <f t="shared" si="3"/>
        <v>75878</v>
      </c>
    </row>
    <row r="77" spans="1:13" x14ac:dyDescent="0.25">
      <c r="A77" s="1">
        <v>45387</v>
      </c>
      <c r="B77" t="s">
        <v>11</v>
      </c>
      <c r="C77" t="s">
        <v>31</v>
      </c>
      <c r="D77" t="s">
        <v>19</v>
      </c>
      <c r="E77">
        <v>817</v>
      </c>
      <c r="F77">
        <v>132</v>
      </c>
      <c r="G77">
        <v>7.81</v>
      </c>
      <c r="H77">
        <v>128</v>
      </c>
      <c r="I77">
        <v>128077</v>
      </c>
      <c r="J77">
        <v>332654</v>
      </c>
      <c r="K77">
        <v>397378</v>
      </c>
      <c r="L77">
        <f t="shared" si="2"/>
        <v>16.156670746634028</v>
      </c>
      <c r="M77">
        <f t="shared" si="3"/>
        <v>64724</v>
      </c>
    </row>
    <row r="78" spans="1:13" x14ac:dyDescent="0.25">
      <c r="A78" s="1">
        <v>45387</v>
      </c>
      <c r="B78" t="s">
        <v>18</v>
      </c>
      <c r="C78" t="s">
        <v>20</v>
      </c>
      <c r="D78" t="s">
        <v>23</v>
      </c>
      <c r="E78">
        <v>1336</v>
      </c>
      <c r="F78">
        <v>142</v>
      </c>
      <c r="G78">
        <v>3.55</v>
      </c>
      <c r="H78">
        <v>284</v>
      </c>
      <c r="I78">
        <v>199696</v>
      </c>
      <c r="J78">
        <v>194715</v>
      </c>
      <c r="K78">
        <v>260642</v>
      </c>
      <c r="L78">
        <f t="shared" si="2"/>
        <v>10.62874251497006</v>
      </c>
      <c r="M78">
        <f t="shared" si="3"/>
        <v>65927</v>
      </c>
    </row>
    <row r="79" spans="1:13" x14ac:dyDescent="0.25">
      <c r="A79" s="1">
        <v>45388</v>
      </c>
      <c r="B79" t="s">
        <v>11</v>
      </c>
      <c r="C79" t="s">
        <v>27</v>
      </c>
      <c r="D79" t="s">
        <v>23</v>
      </c>
      <c r="E79">
        <v>944</v>
      </c>
      <c r="F79">
        <v>46</v>
      </c>
      <c r="G79">
        <v>2.0699999999999998</v>
      </c>
      <c r="H79">
        <v>206</v>
      </c>
      <c r="I79">
        <v>188682</v>
      </c>
      <c r="J79">
        <v>223728</v>
      </c>
      <c r="K79">
        <v>272862</v>
      </c>
      <c r="L79">
        <f t="shared" si="2"/>
        <v>4.8728813559322033</v>
      </c>
      <c r="M79">
        <f t="shared" si="3"/>
        <v>49134</v>
      </c>
    </row>
    <row r="80" spans="1:13" x14ac:dyDescent="0.25">
      <c r="A80" s="1">
        <v>45388</v>
      </c>
      <c r="B80" t="s">
        <v>18</v>
      </c>
      <c r="C80" t="s">
        <v>31</v>
      </c>
      <c r="D80" t="s">
        <v>19</v>
      </c>
      <c r="E80">
        <v>1300</v>
      </c>
      <c r="F80">
        <v>38</v>
      </c>
      <c r="G80">
        <v>3.29</v>
      </c>
      <c r="H80">
        <v>136</v>
      </c>
      <c r="I80">
        <v>184837</v>
      </c>
      <c r="J80">
        <v>265159</v>
      </c>
      <c r="K80">
        <v>316576</v>
      </c>
      <c r="L80">
        <f t="shared" si="2"/>
        <v>2.9230769230769229</v>
      </c>
      <c r="M80">
        <f t="shared" si="3"/>
        <v>51417</v>
      </c>
    </row>
    <row r="81" spans="1:13" x14ac:dyDescent="0.25">
      <c r="A81" s="1">
        <v>45389</v>
      </c>
      <c r="B81" t="s">
        <v>18</v>
      </c>
      <c r="C81" t="s">
        <v>29</v>
      </c>
      <c r="D81" t="s">
        <v>23</v>
      </c>
      <c r="E81">
        <v>802</v>
      </c>
      <c r="F81">
        <v>112</v>
      </c>
      <c r="G81">
        <v>5.62</v>
      </c>
      <c r="H81">
        <v>103</v>
      </c>
      <c r="I81">
        <v>76049</v>
      </c>
      <c r="J81">
        <v>349265</v>
      </c>
      <c r="K81">
        <v>476492</v>
      </c>
      <c r="L81">
        <f t="shared" si="2"/>
        <v>13.96508728179551</v>
      </c>
      <c r="M81">
        <f t="shared" si="3"/>
        <v>127227</v>
      </c>
    </row>
    <row r="82" spans="1:13" x14ac:dyDescent="0.25">
      <c r="A82" s="1">
        <v>45390</v>
      </c>
      <c r="B82" t="s">
        <v>14</v>
      </c>
      <c r="C82" t="s">
        <v>20</v>
      </c>
      <c r="D82" t="s">
        <v>23</v>
      </c>
      <c r="E82">
        <v>1640</v>
      </c>
      <c r="F82">
        <v>129</v>
      </c>
      <c r="G82">
        <v>5.41</v>
      </c>
      <c r="H82">
        <v>209</v>
      </c>
      <c r="I82">
        <v>162230</v>
      </c>
      <c r="J82">
        <v>373721</v>
      </c>
      <c r="K82">
        <v>397079</v>
      </c>
      <c r="L82">
        <f t="shared" si="2"/>
        <v>7.8658536585365857</v>
      </c>
      <c r="M82">
        <f t="shared" si="3"/>
        <v>23358</v>
      </c>
    </row>
    <row r="83" spans="1:13" x14ac:dyDescent="0.25">
      <c r="A83" s="1">
        <v>45390</v>
      </c>
      <c r="B83" t="s">
        <v>14</v>
      </c>
      <c r="C83" t="s">
        <v>22</v>
      </c>
      <c r="D83" t="s">
        <v>16</v>
      </c>
      <c r="E83">
        <v>549</v>
      </c>
      <c r="F83">
        <v>4</v>
      </c>
      <c r="G83">
        <v>6.32</v>
      </c>
      <c r="H83">
        <v>155</v>
      </c>
      <c r="I83">
        <v>60751</v>
      </c>
      <c r="J83">
        <v>251014</v>
      </c>
      <c r="K83">
        <v>307357</v>
      </c>
      <c r="L83">
        <f t="shared" si="2"/>
        <v>0.72859744990892528</v>
      </c>
      <c r="M83">
        <f t="shared" si="3"/>
        <v>56343</v>
      </c>
    </row>
    <row r="84" spans="1:13" x14ac:dyDescent="0.25">
      <c r="A84" s="1">
        <v>45390</v>
      </c>
      <c r="B84" t="s">
        <v>11</v>
      </c>
      <c r="C84" t="s">
        <v>34</v>
      </c>
      <c r="D84" t="s">
        <v>23</v>
      </c>
      <c r="E84">
        <v>1441</v>
      </c>
      <c r="F84">
        <v>111</v>
      </c>
      <c r="G84">
        <v>2.2000000000000002</v>
      </c>
      <c r="H84">
        <v>73</v>
      </c>
      <c r="I84">
        <v>124816</v>
      </c>
      <c r="J84">
        <v>387623</v>
      </c>
      <c r="K84">
        <v>457043</v>
      </c>
      <c r="L84">
        <f t="shared" si="2"/>
        <v>7.7029840388619011</v>
      </c>
      <c r="M84">
        <f t="shared" si="3"/>
        <v>69420</v>
      </c>
    </row>
    <row r="85" spans="1:13" x14ac:dyDescent="0.25">
      <c r="A85" s="1">
        <v>45390</v>
      </c>
      <c r="B85" t="s">
        <v>11</v>
      </c>
      <c r="C85" t="s">
        <v>37</v>
      </c>
      <c r="D85" t="s">
        <v>13</v>
      </c>
      <c r="E85">
        <v>863</v>
      </c>
      <c r="F85">
        <v>23</v>
      </c>
      <c r="G85">
        <v>5.17</v>
      </c>
      <c r="H85">
        <v>219</v>
      </c>
      <c r="I85">
        <v>62905</v>
      </c>
      <c r="J85">
        <v>166983</v>
      </c>
      <c r="K85">
        <v>216408</v>
      </c>
      <c r="L85">
        <f t="shared" si="2"/>
        <v>2.6651216685979144</v>
      </c>
      <c r="M85">
        <f t="shared" si="3"/>
        <v>49425</v>
      </c>
    </row>
    <row r="86" spans="1:13" x14ac:dyDescent="0.25">
      <c r="A86" s="1">
        <v>45390</v>
      </c>
      <c r="B86" t="s">
        <v>11</v>
      </c>
      <c r="C86" t="s">
        <v>29</v>
      </c>
      <c r="D86" t="s">
        <v>19</v>
      </c>
      <c r="E86">
        <v>1483</v>
      </c>
      <c r="F86">
        <v>50</v>
      </c>
      <c r="G86">
        <v>0.32</v>
      </c>
      <c r="H86">
        <v>192</v>
      </c>
      <c r="I86">
        <v>70025</v>
      </c>
      <c r="J86">
        <v>376223</v>
      </c>
      <c r="K86">
        <v>466646</v>
      </c>
      <c r="L86">
        <f t="shared" si="2"/>
        <v>3.3715441672285906</v>
      </c>
      <c r="M86">
        <f t="shared" si="3"/>
        <v>90423</v>
      </c>
    </row>
    <row r="87" spans="1:13" x14ac:dyDescent="0.25">
      <c r="A87" s="1">
        <v>45390</v>
      </c>
      <c r="B87" t="s">
        <v>14</v>
      </c>
      <c r="C87" t="s">
        <v>15</v>
      </c>
      <c r="D87" t="s">
        <v>13</v>
      </c>
      <c r="E87">
        <v>1588</v>
      </c>
      <c r="F87">
        <v>110</v>
      </c>
      <c r="G87">
        <v>7.22</v>
      </c>
      <c r="H87">
        <v>62</v>
      </c>
      <c r="I87">
        <v>80949</v>
      </c>
      <c r="J87">
        <v>135903</v>
      </c>
      <c r="K87">
        <v>215896</v>
      </c>
      <c r="L87">
        <f t="shared" si="2"/>
        <v>6.9269521410579351</v>
      </c>
      <c r="M87">
        <f t="shared" si="3"/>
        <v>79993</v>
      </c>
    </row>
    <row r="88" spans="1:13" x14ac:dyDescent="0.25">
      <c r="A88" s="1">
        <v>45391</v>
      </c>
      <c r="B88" t="s">
        <v>14</v>
      </c>
      <c r="C88" t="s">
        <v>22</v>
      </c>
      <c r="D88" t="s">
        <v>23</v>
      </c>
      <c r="E88">
        <v>954</v>
      </c>
      <c r="F88">
        <v>101</v>
      </c>
      <c r="G88">
        <v>4.4800000000000004</v>
      </c>
      <c r="H88">
        <v>62</v>
      </c>
      <c r="I88">
        <v>89121</v>
      </c>
      <c r="J88">
        <v>224116</v>
      </c>
      <c r="K88">
        <v>294915</v>
      </c>
      <c r="L88">
        <f t="shared" si="2"/>
        <v>10.587002096436059</v>
      </c>
      <c r="M88">
        <f t="shared" si="3"/>
        <v>70799</v>
      </c>
    </row>
    <row r="89" spans="1:13" x14ac:dyDescent="0.25">
      <c r="A89" s="1">
        <v>45392</v>
      </c>
      <c r="B89" t="s">
        <v>11</v>
      </c>
      <c r="C89" t="s">
        <v>30</v>
      </c>
      <c r="D89" t="s">
        <v>13</v>
      </c>
      <c r="E89">
        <v>1829</v>
      </c>
      <c r="F89">
        <v>80</v>
      </c>
      <c r="G89">
        <v>4.05</v>
      </c>
      <c r="H89">
        <v>133</v>
      </c>
      <c r="I89">
        <v>171950</v>
      </c>
      <c r="J89">
        <v>241994</v>
      </c>
      <c r="K89">
        <v>348201</v>
      </c>
      <c r="L89">
        <f t="shared" si="2"/>
        <v>4.3739748496446147</v>
      </c>
      <c r="M89">
        <f t="shared" si="3"/>
        <v>106207</v>
      </c>
    </row>
    <row r="90" spans="1:13" x14ac:dyDescent="0.25">
      <c r="A90" s="1">
        <v>45392</v>
      </c>
      <c r="B90" t="s">
        <v>11</v>
      </c>
      <c r="C90" t="s">
        <v>33</v>
      </c>
      <c r="D90" t="s">
        <v>23</v>
      </c>
      <c r="E90">
        <v>1894</v>
      </c>
      <c r="F90">
        <v>72</v>
      </c>
      <c r="G90">
        <v>2.23</v>
      </c>
      <c r="H90">
        <v>201</v>
      </c>
      <c r="I90">
        <v>95475</v>
      </c>
      <c r="J90">
        <v>223099</v>
      </c>
      <c r="K90">
        <v>248797</v>
      </c>
      <c r="L90">
        <f t="shared" si="2"/>
        <v>3.8014783526927136</v>
      </c>
      <c r="M90">
        <f t="shared" si="3"/>
        <v>25698</v>
      </c>
    </row>
    <row r="91" spans="1:13" x14ac:dyDescent="0.25">
      <c r="A91" s="1">
        <v>45394</v>
      </c>
      <c r="B91" t="s">
        <v>18</v>
      </c>
      <c r="C91" t="s">
        <v>35</v>
      </c>
      <c r="D91" t="s">
        <v>23</v>
      </c>
      <c r="E91">
        <v>1192</v>
      </c>
      <c r="F91">
        <v>66</v>
      </c>
      <c r="G91">
        <v>1.1100000000000001</v>
      </c>
      <c r="H91">
        <v>145</v>
      </c>
      <c r="I91">
        <v>163000</v>
      </c>
      <c r="J91">
        <v>376531</v>
      </c>
      <c r="K91">
        <v>493024</v>
      </c>
      <c r="L91">
        <f t="shared" si="2"/>
        <v>5.5369127516778525</v>
      </c>
      <c r="M91">
        <f t="shared" si="3"/>
        <v>116493</v>
      </c>
    </row>
    <row r="92" spans="1:13" x14ac:dyDescent="0.25">
      <c r="A92" s="1">
        <v>45394</v>
      </c>
      <c r="B92" t="s">
        <v>11</v>
      </c>
      <c r="C92" t="s">
        <v>29</v>
      </c>
      <c r="D92" t="s">
        <v>19</v>
      </c>
      <c r="E92">
        <v>1832</v>
      </c>
      <c r="F92">
        <v>77</v>
      </c>
      <c r="G92">
        <v>6.08</v>
      </c>
      <c r="H92">
        <v>122</v>
      </c>
      <c r="I92">
        <v>140270</v>
      </c>
      <c r="J92">
        <v>350819</v>
      </c>
      <c r="K92">
        <v>427649</v>
      </c>
      <c r="L92">
        <f t="shared" si="2"/>
        <v>4.2030567685589517</v>
      </c>
      <c r="M92">
        <f t="shared" si="3"/>
        <v>76830</v>
      </c>
    </row>
    <row r="93" spans="1:13" x14ac:dyDescent="0.25">
      <c r="A93" s="1">
        <v>45395</v>
      </c>
      <c r="B93" t="s">
        <v>11</v>
      </c>
      <c r="C93" t="s">
        <v>31</v>
      </c>
      <c r="D93" t="s">
        <v>23</v>
      </c>
      <c r="E93">
        <v>1282</v>
      </c>
      <c r="F93">
        <v>131</v>
      </c>
      <c r="G93">
        <v>3.44</v>
      </c>
      <c r="H93">
        <v>141</v>
      </c>
      <c r="I93">
        <v>115618</v>
      </c>
      <c r="J93">
        <v>145066</v>
      </c>
      <c r="K93">
        <v>182435</v>
      </c>
      <c r="L93">
        <f t="shared" si="2"/>
        <v>10.218408736349453</v>
      </c>
      <c r="M93">
        <f t="shared" si="3"/>
        <v>37369</v>
      </c>
    </row>
    <row r="94" spans="1:13" x14ac:dyDescent="0.25">
      <c r="A94" s="1">
        <v>45397</v>
      </c>
      <c r="B94" t="s">
        <v>18</v>
      </c>
      <c r="C94" t="s">
        <v>31</v>
      </c>
      <c r="D94" t="s">
        <v>16</v>
      </c>
      <c r="E94">
        <v>1215</v>
      </c>
      <c r="F94">
        <v>113</v>
      </c>
      <c r="G94">
        <v>6.34</v>
      </c>
      <c r="H94">
        <v>148</v>
      </c>
      <c r="I94">
        <v>178498</v>
      </c>
      <c r="J94">
        <v>100192</v>
      </c>
      <c r="K94">
        <v>228656</v>
      </c>
      <c r="L94">
        <f t="shared" si="2"/>
        <v>9.3004115226337447</v>
      </c>
      <c r="M94">
        <f t="shared" si="3"/>
        <v>128464</v>
      </c>
    </row>
    <row r="95" spans="1:13" x14ac:dyDescent="0.25">
      <c r="A95" s="1">
        <v>45398</v>
      </c>
      <c r="B95" t="s">
        <v>11</v>
      </c>
      <c r="C95" t="s">
        <v>33</v>
      </c>
      <c r="D95" t="s">
        <v>13</v>
      </c>
      <c r="E95">
        <v>698</v>
      </c>
      <c r="F95">
        <v>34</v>
      </c>
      <c r="G95">
        <v>3.9</v>
      </c>
      <c r="H95">
        <v>130</v>
      </c>
      <c r="I95">
        <v>158272</v>
      </c>
      <c r="J95">
        <v>397242</v>
      </c>
      <c r="K95">
        <v>511462</v>
      </c>
      <c r="L95">
        <f t="shared" si="2"/>
        <v>4.8710601719197708</v>
      </c>
      <c r="M95">
        <f t="shared" si="3"/>
        <v>114220</v>
      </c>
    </row>
    <row r="96" spans="1:13" x14ac:dyDescent="0.25">
      <c r="A96" s="1">
        <v>45399</v>
      </c>
      <c r="B96" t="s">
        <v>14</v>
      </c>
      <c r="C96" t="s">
        <v>31</v>
      </c>
      <c r="D96" t="s">
        <v>16</v>
      </c>
      <c r="E96">
        <v>1091</v>
      </c>
      <c r="F96">
        <v>112</v>
      </c>
      <c r="G96">
        <v>2.41</v>
      </c>
      <c r="H96">
        <v>114</v>
      </c>
      <c r="I96">
        <v>151968</v>
      </c>
      <c r="J96">
        <v>362347</v>
      </c>
      <c r="K96">
        <v>453435</v>
      </c>
      <c r="L96">
        <f t="shared" si="2"/>
        <v>10.265811182401468</v>
      </c>
      <c r="M96">
        <f t="shared" si="3"/>
        <v>91088</v>
      </c>
    </row>
    <row r="97" spans="1:13" x14ac:dyDescent="0.25">
      <c r="A97" s="1">
        <v>45403</v>
      </c>
      <c r="B97" t="s">
        <v>18</v>
      </c>
      <c r="C97" t="s">
        <v>20</v>
      </c>
      <c r="D97" t="s">
        <v>13</v>
      </c>
      <c r="E97">
        <v>1327</v>
      </c>
      <c r="F97">
        <v>128</v>
      </c>
      <c r="G97">
        <v>3.38</v>
      </c>
      <c r="H97">
        <v>263</v>
      </c>
      <c r="I97">
        <v>197265</v>
      </c>
      <c r="J97">
        <v>300753</v>
      </c>
      <c r="K97">
        <v>440032</v>
      </c>
      <c r="L97">
        <f t="shared" si="2"/>
        <v>9.6458176337603625</v>
      </c>
      <c r="M97">
        <f t="shared" si="3"/>
        <v>139279</v>
      </c>
    </row>
    <row r="98" spans="1:13" x14ac:dyDescent="0.25">
      <c r="A98" s="1">
        <v>45403</v>
      </c>
      <c r="B98" t="s">
        <v>18</v>
      </c>
      <c r="C98" t="s">
        <v>30</v>
      </c>
      <c r="D98" t="s">
        <v>19</v>
      </c>
      <c r="E98">
        <v>1849</v>
      </c>
      <c r="F98">
        <v>19</v>
      </c>
      <c r="G98">
        <v>1.24</v>
      </c>
      <c r="H98">
        <v>295</v>
      </c>
      <c r="I98">
        <v>131132</v>
      </c>
      <c r="J98">
        <v>145541</v>
      </c>
      <c r="K98">
        <v>233695</v>
      </c>
      <c r="L98">
        <f t="shared" si="2"/>
        <v>1.0275824770146025</v>
      </c>
      <c r="M98">
        <f t="shared" si="3"/>
        <v>88154</v>
      </c>
    </row>
    <row r="99" spans="1:13" x14ac:dyDescent="0.25">
      <c r="A99" s="1">
        <v>45404</v>
      </c>
      <c r="B99" t="s">
        <v>18</v>
      </c>
      <c r="C99" t="s">
        <v>22</v>
      </c>
      <c r="D99" t="s">
        <v>19</v>
      </c>
      <c r="E99">
        <v>1708</v>
      </c>
      <c r="F99">
        <v>135</v>
      </c>
      <c r="G99">
        <v>5.07</v>
      </c>
      <c r="H99">
        <v>260</v>
      </c>
      <c r="I99">
        <v>197907</v>
      </c>
      <c r="J99">
        <v>133340</v>
      </c>
      <c r="K99">
        <v>253696</v>
      </c>
      <c r="L99">
        <f t="shared" si="2"/>
        <v>7.9039812646370029</v>
      </c>
      <c r="M99">
        <f t="shared" si="3"/>
        <v>120356</v>
      </c>
    </row>
    <row r="100" spans="1:13" x14ac:dyDescent="0.25">
      <c r="A100" s="1">
        <v>45404</v>
      </c>
      <c r="B100" t="s">
        <v>18</v>
      </c>
      <c r="C100" t="s">
        <v>35</v>
      </c>
      <c r="D100" t="s">
        <v>19</v>
      </c>
      <c r="E100">
        <v>803</v>
      </c>
      <c r="F100">
        <v>143</v>
      </c>
      <c r="G100">
        <v>5.64</v>
      </c>
      <c r="H100">
        <v>65</v>
      </c>
      <c r="I100">
        <v>134381</v>
      </c>
      <c r="J100">
        <v>177694</v>
      </c>
      <c r="K100">
        <v>318431</v>
      </c>
      <c r="L100">
        <f t="shared" si="2"/>
        <v>17.80821917808219</v>
      </c>
      <c r="M100">
        <f t="shared" si="3"/>
        <v>140737</v>
      </c>
    </row>
    <row r="101" spans="1:13" x14ac:dyDescent="0.25">
      <c r="A101" s="1">
        <v>45404</v>
      </c>
      <c r="B101" t="s">
        <v>18</v>
      </c>
      <c r="C101" t="s">
        <v>36</v>
      </c>
      <c r="D101" t="s">
        <v>16</v>
      </c>
      <c r="E101">
        <v>716</v>
      </c>
      <c r="F101">
        <v>111</v>
      </c>
      <c r="G101">
        <v>5.95</v>
      </c>
      <c r="H101">
        <v>70</v>
      </c>
      <c r="I101">
        <v>106408</v>
      </c>
      <c r="J101">
        <v>170014</v>
      </c>
      <c r="K101">
        <v>260218</v>
      </c>
      <c r="L101">
        <f t="shared" si="2"/>
        <v>15.502793296089385</v>
      </c>
      <c r="M101">
        <f t="shared" si="3"/>
        <v>90204</v>
      </c>
    </row>
    <row r="102" spans="1:13" x14ac:dyDescent="0.25">
      <c r="A102" s="1">
        <v>45404</v>
      </c>
      <c r="B102" t="s">
        <v>14</v>
      </c>
      <c r="C102" t="s">
        <v>33</v>
      </c>
      <c r="D102" t="s">
        <v>13</v>
      </c>
      <c r="E102">
        <v>1729</v>
      </c>
      <c r="F102">
        <v>4</v>
      </c>
      <c r="G102">
        <v>5.62</v>
      </c>
      <c r="H102">
        <v>73</v>
      </c>
      <c r="I102">
        <v>149303</v>
      </c>
      <c r="J102">
        <v>267679</v>
      </c>
      <c r="K102">
        <v>414182</v>
      </c>
      <c r="L102">
        <f t="shared" si="2"/>
        <v>0.23134759976865238</v>
      </c>
      <c r="M102">
        <f t="shared" si="3"/>
        <v>146503</v>
      </c>
    </row>
    <row r="103" spans="1:13" x14ac:dyDescent="0.25">
      <c r="A103" s="1">
        <v>45404</v>
      </c>
      <c r="B103" t="s">
        <v>18</v>
      </c>
      <c r="C103" t="s">
        <v>27</v>
      </c>
      <c r="D103" t="s">
        <v>19</v>
      </c>
      <c r="E103">
        <v>994</v>
      </c>
      <c r="F103">
        <v>35</v>
      </c>
      <c r="G103">
        <v>3.78</v>
      </c>
      <c r="H103">
        <v>91</v>
      </c>
      <c r="I103">
        <v>114887</v>
      </c>
      <c r="J103">
        <v>367885</v>
      </c>
      <c r="K103">
        <v>486499</v>
      </c>
      <c r="L103">
        <f t="shared" si="2"/>
        <v>3.5211267605633805</v>
      </c>
      <c r="M103">
        <f t="shared" si="3"/>
        <v>118614</v>
      </c>
    </row>
    <row r="104" spans="1:13" x14ac:dyDescent="0.25">
      <c r="A104" s="1">
        <v>45405</v>
      </c>
      <c r="B104" t="s">
        <v>14</v>
      </c>
      <c r="C104" t="s">
        <v>15</v>
      </c>
      <c r="D104" t="s">
        <v>19</v>
      </c>
      <c r="E104">
        <v>918</v>
      </c>
      <c r="F104">
        <v>13</v>
      </c>
      <c r="G104">
        <v>6.62</v>
      </c>
      <c r="H104">
        <v>265</v>
      </c>
      <c r="I104">
        <v>199524</v>
      </c>
      <c r="J104">
        <v>321094</v>
      </c>
      <c r="K104">
        <v>360188</v>
      </c>
      <c r="L104">
        <f t="shared" si="2"/>
        <v>1.4161220043572984</v>
      </c>
      <c r="M104">
        <f t="shared" si="3"/>
        <v>39094</v>
      </c>
    </row>
    <row r="105" spans="1:13" x14ac:dyDescent="0.25">
      <c r="A105" s="1">
        <v>45407</v>
      </c>
      <c r="B105" t="s">
        <v>14</v>
      </c>
      <c r="C105" t="s">
        <v>22</v>
      </c>
      <c r="D105" t="s">
        <v>16</v>
      </c>
      <c r="E105">
        <v>664</v>
      </c>
      <c r="F105">
        <v>78</v>
      </c>
      <c r="G105">
        <v>7.96</v>
      </c>
      <c r="H105">
        <v>105</v>
      </c>
      <c r="I105">
        <v>94814</v>
      </c>
      <c r="J105">
        <v>202476</v>
      </c>
      <c r="K105">
        <v>246052</v>
      </c>
      <c r="L105">
        <f t="shared" si="2"/>
        <v>11.746987951807229</v>
      </c>
      <c r="M105">
        <f t="shared" si="3"/>
        <v>43576</v>
      </c>
    </row>
    <row r="106" spans="1:13" x14ac:dyDescent="0.25">
      <c r="A106" s="1">
        <v>45407</v>
      </c>
      <c r="B106" t="s">
        <v>11</v>
      </c>
      <c r="C106" t="s">
        <v>34</v>
      </c>
      <c r="D106" t="s">
        <v>16</v>
      </c>
      <c r="E106">
        <v>1583</v>
      </c>
      <c r="F106">
        <v>89</v>
      </c>
      <c r="G106">
        <v>2.21</v>
      </c>
      <c r="H106">
        <v>74</v>
      </c>
      <c r="I106">
        <v>57352</v>
      </c>
      <c r="J106">
        <v>284844</v>
      </c>
      <c r="K106">
        <v>341810</v>
      </c>
      <c r="L106">
        <f t="shared" si="2"/>
        <v>5.6222362602653186</v>
      </c>
      <c r="M106">
        <f t="shared" si="3"/>
        <v>56966</v>
      </c>
    </row>
    <row r="107" spans="1:13" x14ac:dyDescent="0.25">
      <c r="A107" s="1">
        <v>45407</v>
      </c>
      <c r="B107" t="s">
        <v>18</v>
      </c>
      <c r="C107" t="s">
        <v>20</v>
      </c>
      <c r="D107" t="s">
        <v>16</v>
      </c>
      <c r="E107">
        <v>511</v>
      </c>
      <c r="F107">
        <v>19</v>
      </c>
      <c r="G107">
        <v>2.97</v>
      </c>
      <c r="H107">
        <v>168</v>
      </c>
      <c r="I107">
        <v>143027</v>
      </c>
      <c r="J107">
        <v>249886</v>
      </c>
      <c r="K107">
        <v>335828</v>
      </c>
      <c r="L107">
        <f t="shared" si="2"/>
        <v>3.7181996086105675</v>
      </c>
      <c r="M107">
        <f t="shared" si="3"/>
        <v>85942</v>
      </c>
    </row>
    <row r="108" spans="1:13" x14ac:dyDescent="0.25">
      <c r="A108" s="1">
        <v>45411</v>
      </c>
      <c r="B108" t="s">
        <v>18</v>
      </c>
      <c r="C108" t="s">
        <v>30</v>
      </c>
      <c r="D108" t="s">
        <v>23</v>
      </c>
      <c r="E108">
        <v>1744</v>
      </c>
      <c r="F108">
        <v>13</v>
      </c>
      <c r="G108">
        <v>3.45</v>
      </c>
      <c r="H108">
        <v>279</v>
      </c>
      <c r="I108">
        <v>175844</v>
      </c>
      <c r="J108">
        <v>373493</v>
      </c>
      <c r="K108">
        <v>406762</v>
      </c>
      <c r="L108">
        <f t="shared" si="2"/>
        <v>0.74541284403669728</v>
      </c>
      <c r="M108">
        <f t="shared" si="3"/>
        <v>33269</v>
      </c>
    </row>
    <row r="109" spans="1:13" x14ac:dyDescent="0.25">
      <c r="A109" s="1">
        <v>45412</v>
      </c>
      <c r="B109" t="s">
        <v>11</v>
      </c>
      <c r="C109" t="s">
        <v>33</v>
      </c>
      <c r="D109" t="s">
        <v>19</v>
      </c>
      <c r="E109">
        <v>1727</v>
      </c>
      <c r="F109">
        <v>7</v>
      </c>
      <c r="G109">
        <v>4.66</v>
      </c>
      <c r="H109">
        <v>161</v>
      </c>
      <c r="I109">
        <v>125225</v>
      </c>
      <c r="J109">
        <v>374535</v>
      </c>
      <c r="K109">
        <v>420436</v>
      </c>
      <c r="L109">
        <f t="shared" si="2"/>
        <v>0.4053271569195136</v>
      </c>
      <c r="M109">
        <f t="shared" si="3"/>
        <v>45901</v>
      </c>
    </row>
    <row r="110" spans="1:13" x14ac:dyDescent="0.25">
      <c r="A110" s="1">
        <v>45413</v>
      </c>
      <c r="B110" t="s">
        <v>14</v>
      </c>
      <c r="C110" t="s">
        <v>21</v>
      </c>
      <c r="D110" t="s">
        <v>19</v>
      </c>
      <c r="E110">
        <v>877</v>
      </c>
      <c r="F110">
        <v>41</v>
      </c>
      <c r="G110">
        <v>4.26</v>
      </c>
      <c r="H110">
        <v>121</v>
      </c>
      <c r="I110">
        <v>85063</v>
      </c>
      <c r="J110">
        <v>342998</v>
      </c>
      <c r="K110">
        <v>396883</v>
      </c>
      <c r="L110">
        <f t="shared" si="2"/>
        <v>4.6750285062713797</v>
      </c>
      <c r="M110">
        <f t="shared" si="3"/>
        <v>53885</v>
      </c>
    </row>
    <row r="111" spans="1:13" x14ac:dyDescent="0.25">
      <c r="A111" s="1">
        <v>45414</v>
      </c>
      <c r="B111" t="s">
        <v>14</v>
      </c>
      <c r="C111" t="s">
        <v>29</v>
      </c>
      <c r="D111" t="s">
        <v>19</v>
      </c>
      <c r="E111">
        <v>810</v>
      </c>
      <c r="F111">
        <v>145</v>
      </c>
      <c r="G111">
        <v>0.7</v>
      </c>
      <c r="H111">
        <v>80</v>
      </c>
      <c r="I111">
        <v>50887</v>
      </c>
      <c r="J111">
        <v>379143</v>
      </c>
      <c r="K111">
        <v>449185</v>
      </c>
      <c r="L111">
        <f t="shared" si="2"/>
        <v>17.901234567901234</v>
      </c>
      <c r="M111">
        <f t="shared" si="3"/>
        <v>70042</v>
      </c>
    </row>
    <row r="112" spans="1:13" x14ac:dyDescent="0.25">
      <c r="A112" s="1">
        <v>45415</v>
      </c>
      <c r="B112" t="s">
        <v>14</v>
      </c>
      <c r="C112" t="s">
        <v>29</v>
      </c>
      <c r="D112" t="s">
        <v>16</v>
      </c>
      <c r="E112">
        <v>1670</v>
      </c>
      <c r="F112">
        <v>17</v>
      </c>
      <c r="G112">
        <v>5.71</v>
      </c>
      <c r="H112">
        <v>286</v>
      </c>
      <c r="I112">
        <v>131486</v>
      </c>
      <c r="J112">
        <v>343877</v>
      </c>
      <c r="K112">
        <v>447516</v>
      </c>
      <c r="L112">
        <f t="shared" si="2"/>
        <v>1.0179640718562875</v>
      </c>
      <c r="M112">
        <f t="shared" si="3"/>
        <v>103639</v>
      </c>
    </row>
    <row r="113" spans="1:13" x14ac:dyDescent="0.25">
      <c r="A113" s="1">
        <v>45417</v>
      </c>
      <c r="B113" t="s">
        <v>14</v>
      </c>
      <c r="C113" t="s">
        <v>30</v>
      </c>
      <c r="D113" t="s">
        <v>19</v>
      </c>
      <c r="E113">
        <v>1391</v>
      </c>
      <c r="F113">
        <v>90</v>
      </c>
      <c r="G113">
        <v>4.13</v>
      </c>
      <c r="H113">
        <v>195</v>
      </c>
      <c r="I113">
        <v>103747</v>
      </c>
      <c r="J113">
        <v>325162</v>
      </c>
      <c r="K113">
        <v>440907</v>
      </c>
      <c r="L113">
        <f t="shared" si="2"/>
        <v>6.4701653486700224</v>
      </c>
      <c r="M113">
        <f t="shared" si="3"/>
        <v>115745</v>
      </c>
    </row>
    <row r="114" spans="1:13" x14ac:dyDescent="0.25">
      <c r="A114" s="1">
        <v>45419</v>
      </c>
      <c r="B114" t="s">
        <v>18</v>
      </c>
      <c r="C114" t="s">
        <v>37</v>
      </c>
      <c r="D114" t="s">
        <v>16</v>
      </c>
      <c r="E114">
        <v>1080</v>
      </c>
      <c r="F114">
        <v>40</v>
      </c>
      <c r="G114">
        <v>3</v>
      </c>
      <c r="H114">
        <v>117</v>
      </c>
      <c r="I114">
        <v>63261</v>
      </c>
      <c r="J114">
        <v>169504</v>
      </c>
      <c r="K114">
        <v>247505</v>
      </c>
      <c r="L114">
        <f t="shared" si="2"/>
        <v>3.7037037037037033</v>
      </c>
      <c r="M114">
        <f t="shared" si="3"/>
        <v>78001</v>
      </c>
    </row>
    <row r="115" spans="1:13" x14ac:dyDescent="0.25">
      <c r="A115" s="1">
        <v>45419</v>
      </c>
      <c r="B115" t="s">
        <v>11</v>
      </c>
      <c r="C115" t="s">
        <v>27</v>
      </c>
      <c r="D115" t="s">
        <v>23</v>
      </c>
      <c r="E115">
        <v>1679</v>
      </c>
      <c r="F115">
        <v>109</v>
      </c>
      <c r="G115">
        <v>2.31</v>
      </c>
      <c r="H115">
        <v>254</v>
      </c>
      <c r="I115">
        <v>112943</v>
      </c>
      <c r="J115">
        <v>131379</v>
      </c>
      <c r="K115">
        <v>272332</v>
      </c>
      <c r="L115">
        <f t="shared" si="2"/>
        <v>6.4919594997022028</v>
      </c>
      <c r="M115">
        <f t="shared" si="3"/>
        <v>140953</v>
      </c>
    </row>
    <row r="116" spans="1:13" x14ac:dyDescent="0.25">
      <c r="A116" s="1">
        <v>45419</v>
      </c>
      <c r="B116" t="s">
        <v>14</v>
      </c>
      <c r="C116" t="s">
        <v>35</v>
      </c>
      <c r="D116" t="s">
        <v>16</v>
      </c>
      <c r="E116">
        <v>1625</v>
      </c>
      <c r="F116">
        <v>87</v>
      </c>
      <c r="G116">
        <v>0.64</v>
      </c>
      <c r="H116">
        <v>284</v>
      </c>
      <c r="I116">
        <v>176155</v>
      </c>
      <c r="J116">
        <v>205686</v>
      </c>
      <c r="K116">
        <v>246570</v>
      </c>
      <c r="L116">
        <f t="shared" si="2"/>
        <v>5.3538461538461544</v>
      </c>
      <c r="M116">
        <f t="shared" si="3"/>
        <v>40884</v>
      </c>
    </row>
    <row r="117" spans="1:13" x14ac:dyDescent="0.25">
      <c r="A117" s="1">
        <v>45419</v>
      </c>
      <c r="B117" t="s">
        <v>18</v>
      </c>
      <c r="C117" t="s">
        <v>22</v>
      </c>
      <c r="D117" t="s">
        <v>13</v>
      </c>
      <c r="E117">
        <v>1799</v>
      </c>
      <c r="F117">
        <v>129</v>
      </c>
      <c r="G117">
        <v>7.22</v>
      </c>
      <c r="H117">
        <v>221</v>
      </c>
      <c r="I117">
        <v>92291</v>
      </c>
      <c r="J117">
        <v>256255</v>
      </c>
      <c r="K117">
        <v>369919</v>
      </c>
      <c r="L117">
        <f t="shared" si="2"/>
        <v>7.1706503613118393</v>
      </c>
      <c r="M117">
        <f t="shared" si="3"/>
        <v>113664</v>
      </c>
    </row>
    <row r="118" spans="1:13" x14ac:dyDescent="0.25">
      <c r="A118" s="1">
        <v>45420</v>
      </c>
      <c r="B118" t="s">
        <v>18</v>
      </c>
      <c r="C118" t="s">
        <v>30</v>
      </c>
      <c r="D118" t="s">
        <v>13</v>
      </c>
      <c r="E118">
        <v>811</v>
      </c>
      <c r="F118">
        <v>133</v>
      </c>
      <c r="G118">
        <v>6.87</v>
      </c>
      <c r="H118">
        <v>280</v>
      </c>
      <c r="I118">
        <v>183251</v>
      </c>
      <c r="J118">
        <v>137548</v>
      </c>
      <c r="K118">
        <v>244773</v>
      </c>
      <c r="L118">
        <f t="shared" si="2"/>
        <v>16.399506781750926</v>
      </c>
      <c r="M118">
        <f t="shared" si="3"/>
        <v>107225</v>
      </c>
    </row>
    <row r="119" spans="1:13" x14ac:dyDescent="0.25">
      <c r="A119" s="1">
        <v>45420</v>
      </c>
      <c r="B119" t="s">
        <v>11</v>
      </c>
      <c r="C119" t="s">
        <v>34</v>
      </c>
      <c r="D119" t="s">
        <v>13</v>
      </c>
      <c r="E119">
        <v>896</v>
      </c>
      <c r="F119">
        <v>2</v>
      </c>
      <c r="G119">
        <v>5.43</v>
      </c>
      <c r="H119">
        <v>98</v>
      </c>
      <c r="I119">
        <v>72625</v>
      </c>
      <c r="J119">
        <v>295490</v>
      </c>
      <c r="K119">
        <v>422663</v>
      </c>
      <c r="L119">
        <f t="shared" si="2"/>
        <v>0.2232142857142857</v>
      </c>
      <c r="M119">
        <f t="shared" si="3"/>
        <v>127173</v>
      </c>
    </row>
    <row r="120" spans="1:13" x14ac:dyDescent="0.25">
      <c r="A120" s="1">
        <v>45421</v>
      </c>
      <c r="B120" t="s">
        <v>14</v>
      </c>
      <c r="C120" t="s">
        <v>21</v>
      </c>
      <c r="D120" t="s">
        <v>23</v>
      </c>
      <c r="E120">
        <v>1701</v>
      </c>
      <c r="F120">
        <v>67</v>
      </c>
      <c r="G120">
        <v>1.1200000000000001</v>
      </c>
      <c r="H120">
        <v>150</v>
      </c>
      <c r="I120">
        <v>198338</v>
      </c>
      <c r="J120">
        <v>168798</v>
      </c>
      <c r="K120">
        <v>301493</v>
      </c>
      <c r="L120">
        <f t="shared" si="2"/>
        <v>3.9388594944150501</v>
      </c>
      <c r="M120">
        <f t="shared" si="3"/>
        <v>132695</v>
      </c>
    </row>
    <row r="121" spans="1:13" x14ac:dyDescent="0.25">
      <c r="A121" s="1">
        <v>45421</v>
      </c>
      <c r="B121" t="s">
        <v>11</v>
      </c>
      <c r="C121" t="s">
        <v>31</v>
      </c>
      <c r="D121" t="s">
        <v>23</v>
      </c>
      <c r="E121">
        <v>874</v>
      </c>
      <c r="F121">
        <v>1</v>
      </c>
      <c r="G121">
        <v>0.04</v>
      </c>
      <c r="H121">
        <v>255</v>
      </c>
      <c r="I121">
        <v>87327</v>
      </c>
      <c r="J121">
        <v>393052</v>
      </c>
      <c r="K121">
        <v>437052</v>
      </c>
      <c r="L121">
        <f t="shared" si="2"/>
        <v>0.11441647597254005</v>
      </c>
      <c r="M121">
        <f t="shared" si="3"/>
        <v>44000</v>
      </c>
    </row>
    <row r="122" spans="1:13" x14ac:dyDescent="0.25">
      <c r="A122" s="1">
        <v>45422</v>
      </c>
      <c r="B122" t="s">
        <v>18</v>
      </c>
      <c r="C122" t="s">
        <v>20</v>
      </c>
      <c r="D122" t="s">
        <v>16</v>
      </c>
      <c r="E122">
        <v>1315</v>
      </c>
      <c r="F122">
        <v>89</v>
      </c>
      <c r="G122">
        <v>6.39</v>
      </c>
      <c r="H122">
        <v>277</v>
      </c>
      <c r="I122">
        <v>196510</v>
      </c>
      <c r="J122">
        <v>289052</v>
      </c>
      <c r="K122">
        <v>408371</v>
      </c>
      <c r="L122">
        <f t="shared" si="2"/>
        <v>6.7680608365019017</v>
      </c>
      <c r="M122">
        <f t="shared" si="3"/>
        <v>119319</v>
      </c>
    </row>
    <row r="123" spans="1:13" x14ac:dyDescent="0.25">
      <c r="A123" s="1">
        <v>45422</v>
      </c>
      <c r="B123" t="s">
        <v>14</v>
      </c>
      <c r="C123" t="s">
        <v>17</v>
      </c>
      <c r="D123" t="s">
        <v>19</v>
      </c>
      <c r="E123">
        <v>1136</v>
      </c>
      <c r="F123">
        <v>79</v>
      </c>
      <c r="G123">
        <v>4.0999999999999996</v>
      </c>
      <c r="H123">
        <v>79</v>
      </c>
      <c r="I123">
        <v>101001</v>
      </c>
      <c r="J123">
        <v>324655</v>
      </c>
      <c r="K123">
        <v>400460</v>
      </c>
      <c r="L123">
        <f t="shared" si="2"/>
        <v>6.9542253521126769</v>
      </c>
      <c r="M123">
        <f t="shared" si="3"/>
        <v>75805</v>
      </c>
    </row>
    <row r="124" spans="1:13" x14ac:dyDescent="0.25">
      <c r="A124" s="1">
        <v>45422</v>
      </c>
      <c r="B124" t="s">
        <v>14</v>
      </c>
      <c r="C124" t="s">
        <v>34</v>
      </c>
      <c r="D124" t="s">
        <v>13</v>
      </c>
      <c r="E124">
        <v>1833</v>
      </c>
      <c r="F124">
        <v>76</v>
      </c>
      <c r="G124">
        <v>0.5</v>
      </c>
      <c r="H124">
        <v>79</v>
      </c>
      <c r="I124">
        <v>118431</v>
      </c>
      <c r="J124">
        <v>197406</v>
      </c>
      <c r="K124">
        <v>274821</v>
      </c>
      <c r="L124">
        <f t="shared" si="2"/>
        <v>4.1462084015275504</v>
      </c>
      <c r="M124">
        <f t="shared" si="3"/>
        <v>77415</v>
      </c>
    </row>
    <row r="125" spans="1:13" x14ac:dyDescent="0.25">
      <c r="A125" s="1">
        <v>45422</v>
      </c>
      <c r="B125" t="s">
        <v>18</v>
      </c>
      <c r="C125" t="s">
        <v>20</v>
      </c>
      <c r="D125" t="s">
        <v>16</v>
      </c>
      <c r="E125">
        <v>1020</v>
      </c>
      <c r="F125">
        <v>108</v>
      </c>
      <c r="G125">
        <v>3.35</v>
      </c>
      <c r="H125">
        <v>238</v>
      </c>
      <c r="I125">
        <v>117468</v>
      </c>
      <c r="J125">
        <v>213650</v>
      </c>
      <c r="K125">
        <v>326745</v>
      </c>
      <c r="L125">
        <f t="shared" si="2"/>
        <v>10.588235294117647</v>
      </c>
      <c r="M125">
        <f t="shared" si="3"/>
        <v>113095</v>
      </c>
    </row>
    <row r="126" spans="1:13" x14ac:dyDescent="0.25">
      <c r="A126" s="1">
        <v>45425</v>
      </c>
      <c r="B126" t="s">
        <v>14</v>
      </c>
      <c r="C126" t="s">
        <v>15</v>
      </c>
      <c r="D126" t="s">
        <v>23</v>
      </c>
      <c r="E126">
        <v>1533</v>
      </c>
      <c r="F126">
        <v>20</v>
      </c>
      <c r="G126">
        <v>1.94</v>
      </c>
      <c r="H126">
        <v>205</v>
      </c>
      <c r="I126">
        <v>115942</v>
      </c>
      <c r="J126">
        <v>225814</v>
      </c>
      <c r="K126">
        <v>274634</v>
      </c>
      <c r="L126">
        <f t="shared" si="2"/>
        <v>1.3046314416177429</v>
      </c>
      <c r="M126">
        <f t="shared" si="3"/>
        <v>48820</v>
      </c>
    </row>
    <row r="127" spans="1:13" x14ac:dyDescent="0.25">
      <c r="A127" s="1">
        <v>45426</v>
      </c>
      <c r="B127" t="s">
        <v>11</v>
      </c>
      <c r="C127" t="s">
        <v>17</v>
      </c>
      <c r="D127" t="s">
        <v>23</v>
      </c>
      <c r="E127">
        <v>1015</v>
      </c>
      <c r="F127">
        <v>145</v>
      </c>
      <c r="G127">
        <v>2.78</v>
      </c>
      <c r="H127">
        <v>232</v>
      </c>
      <c r="I127">
        <v>60775</v>
      </c>
      <c r="J127">
        <v>376827</v>
      </c>
      <c r="K127">
        <v>445674</v>
      </c>
      <c r="L127">
        <f t="shared" si="2"/>
        <v>14.285714285714285</v>
      </c>
      <c r="M127">
        <f t="shared" si="3"/>
        <v>68847</v>
      </c>
    </row>
    <row r="128" spans="1:13" x14ac:dyDescent="0.25">
      <c r="A128" s="1">
        <v>45426</v>
      </c>
      <c r="B128" t="s">
        <v>18</v>
      </c>
      <c r="C128" t="s">
        <v>27</v>
      </c>
      <c r="D128" t="s">
        <v>16</v>
      </c>
      <c r="E128">
        <v>872</v>
      </c>
      <c r="F128">
        <v>146</v>
      </c>
      <c r="G128">
        <v>0.19</v>
      </c>
      <c r="H128">
        <v>92</v>
      </c>
      <c r="I128">
        <v>93764</v>
      </c>
      <c r="J128">
        <v>186694</v>
      </c>
      <c r="K128">
        <v>224713</v>
      </c>
      <c r="L128">
        <f t="shared" si="2"/>
        <v>16.743119266055047</v>
      </c>
      <c r="M128">
        <f t="shared" si="3"/>
        <v>38019</v>
      </c>
    </row>
    <row r="129" spans="1:13" x14ac:dyDescent="0.25">
      <c r="A129" s="1">
        <v>45426</v>
      </c>
      <c r="B129" t="s">
        <v>11</v>
      </c>
      <c r="C129" t="s">
        <v>15</v>
      </c>
      <c r="D129" t="s">
        <v>16</v>
      </c>
      <c r="E129">
        <v>1172</v>
      </c>
      <c r="F129">
        <v>54</v>
      </c>
      <c r="G129">
        <v>3.67</v>
      </c>
      <c r="H129">
        <v>114</v>
      </c>
      <c r="I129">
        <v>189783</v>
      </c>
      <c r="J129">
        <v>154935</v>
      </c>
      <c r="K129">
        <v>204898</v>
      </c>
      <c r="L129">
        <f t="shared" si="2"/>
        <v>4.6075085324232079</v>
      </c>
      <c r="M129">
        <f t="shared" si="3"/>
        <v>49963</v>
      </c>
    </row>
    <row r="130" spans="1:13" x14ac:dyDescent="0.25">
      <c r="A130" s="1">
        <v>45427</v>
      </c>
      <c r="B130" t="s">
        <v>18</v>
      </c>
      <c r="C130" t="s">
        <v>29</v>
      </c>
      <c r="D130" t="s">
        <v>19</v>
      </c>
      <c r="E130">
        <v>1582</v>
      </c>
      <c r="F130">
        <v>140</v>
      </c>
      <c r="G130">
        <v>4.33</v>
      </c>
      <c r="H130">
        <v>88</v>
      </c>
      <c r="I130">
        <v>189347</v>
      </c>
      <c r="J130">
        <v>368620</v>
      </c>
      <c r="K130">
        <v>414574</v>
      </c>
      <c r="L130">
        <f t="shared" si="2"/>
        <v>8.8495575221238933</v>
      </c>
      <c r="M130">
        <f t="shared" si="3"/>
        <v>45954</v>
      </c>
    </row>
    <row r="131" spans="1:13" x14ac:dyDescent="0.25">
      <c r="A131" s="1">
        <v>45428</v>
      </c>
      <c r="B131" t="s">
        <v>14</v>
      </c>
      <c r="C131" t="s">
        <v>30</v>
      </c>
      <c r="D131" t="s">
        <v>23</v>
      </c>
      <c r="E131">
        <v>1468</v>
      </c>
      <c r="F131">
        <v>76</v>
      </c>
      <c r="G131">
        <v>7.28</v>
      </c>
      <c r="H131">
        <v>206</v>
      </c>
      <c r="I131">
        <v>74618</v>
      </c>
      <c r="J131">
        <v>377052</v>
      </c>
      <c r="K131">
        <v>492134</v>
      </c>
      <c r="L131">
        <f t="shared" ref="L131:L194" si="4">(F131/E131)*100</f>
        <v>5.1771117166212539</v>
      </c>
      <c r="M131">
        <f t="shared" ref="M131:M194" si="5">K131-J131</f>
        <v>115082</v>
      </c>
    </row>
    <row r="132" spans="1:13" x14ac:dyDescent="0.25">
      <c r="A132" s="1">
        <v>45430</v>
      </c>
      <c r="B132" t="s">
        <v>18</v>
      </c>
      <c r="C132" t="s">
        <v>24</v>
      </c>
      <c r="D132" t="s">
        <v>19</v>
      </c>
      <c r="E132">
        <v>534</v>
      </c>
      <c r="F132">
        <v>148</v>
      </c>
      <c r="G132">
        <v>3.77</v>
      </c>
      <c r="H132">
        <v>282</v>
      </c>
      <c r="I132">
        <v>70700</v>
      </c>
      <c r="J132">
        <v>179698</v>
      </c>
      <c r="K132">
        <v>295625</v>
      </c>
      <c r="L132">
        <f t="shared" si="4"/>
        <v>27.715355805243448</v>
      </c>
      <c r="M132">
        <f t="shared" si="5"/>
        <v>115927</v>
      </c>
    </row>
    <row r="133" spans="1:13" x14ac:dyDescent="0.25">
      <c r="A133" s="1">
        <v>45431</v>
      </c>
      <c r="B133" t="s">
        <v>14</v>
      </c>
      <c r="C133" t="s">
        <v>33</v>
      </c>
      <c r="D133" t="s">
        <v>19</v>
      </c>
      <c r="E133">
        <v>1790</v>
      </c>
      <c r="F133">
        <v>97</v>
      </c>
      <c r="G133">
        <v>5.83</v>
      </c>
      <c r="H133">
        <v>160</v>
      </c>
      <c r="I133">
        <v>144767</v>
      </c>
      <c r="J133">
        <v>126616</v>
      </c>
      <c r="K133">
        <v>195839</v>
      </c>
      <c r="L133">
        <f t="shared" si="4"/>
        <v>5.4189944134078214</v>
      </c>
      <c r="M133">
        <f t="shared" si="5"/>
        <v>69223</v>
      </c>
    </row>
    <row r="134" spans="1:13" x14ac:dyDescent="0.25">
      <c r="A134" s="1">
        <v>45434</v>
      </c>
      <c r="B134" t="s">
        <v>14</v>
      </c>
      <c r="C134" t="s">
        <v>33</v>
      </c>
      <c r="D134" t="s">
        <v>13</v>
      </c>
      <c r="E134">
        <v>1337</v>
      </c>
      <c r="F134">
        <v>57</v>
      </c>
      <c r="G134">
        <v>6.87</v>
      </c>
      <c r="H134">
        <v>67</v>
      </c>
      <c r="I134">
        <v>128958</v>
      </c>
      <c r="J134">
        <v>212701</v>
      </c>
      <c r="K134">
        <v>310958</v>
      </c>
      <c r="L134">
        <f t="shared" si="4"/>
        <v>4.263275991024682</v>
      </c>
      <c r="M134">
        <f t="shared" si="5"/>
        <v>98257</v>
      </c>
    </row>
    <row r="135" spans="1:13" x14ac:dyDescent="0.25">
      <c r="A135" s="1">
        <v>45435</v>
      </c>
      <c r="B135" t="s">
        <v>18</v>
      </c>
      <c r="C135" t="s">
        <v>24</v>
      </c>
      <c r="D135" t="s">
        <v>19</v>
      </c>
      <c r="E135">
        <v>1313</v>
      </c>
      <c r="F135">
        <v>118</v>
      </c>
      <c r="G135">
        <v>3.37</v>
      </c>
      <c r="H135">
        <v>158</v>
      </c>
      <c r="I135">
        <v>96163</v>
      </c>
      <c r="J135">
        <v>186795</v>
      </c>
      <c r="K135">
        <v>325289</v>
      </c>
      <c r="L135">
        <f t="shared" si="4"/>
        <v>8.9870525514089881</v>
      </c>
      <c r="M135">
        <f t="shared" si="5"/>
        <v>138494</v>
      </c>
    </row>
    <row r="136" spans="1:13" x14ac:dyDescent="0.25">
      <c r="A136" s="1">
        <v>45435</v>
      </c>
      <c r="B136" t="s">
        <v>18</v>
      </c>
      <c r="C136" t="s">
        <v>25</v>
      </c>
      <c r="D136" t="s">
        <v>19</v>
      </c>
      <c r="E136">
        <v>642</v>
      </c>
      <c r="F136">
        <v>143</v>
      </c>
      <c r="G136">
        <v>1.1399999999999999</v>
      </c>
      <c r="H136">
        <v>73</v>
      </c>
      <c r="I136">
        <v>111842</v>
      </c>
      <c r="J136">
        <v>187954</v>
      </c>
      <c r="K136">
        <v>322807</v>
      </c>
      <c r="L136">
        <f t="shared" si="4"/>
        <v>22.274143302180686</v>
      </c>
      <c r="M136">
        <f t="shared" si="5"/>
        <v>134853</v>
      </c>
    </row>
    <row r="137" spans="1:13" x14ac:dyDescent="0.25">
      <c r="A137" s="1">
        <v>45438</v>
      </c>
      <c r="B137" t="s">
        <v>11</v>
      </c>
      <c r="C137" t="s">
        <v>33</v>
      </c>
      <c r="D137" t="s">
        <v>16</v>
      </c>
      <c r="E137">
        <v>1526</v>
      </c>
      <c r="F137">
        <v>12</v>
      </c>
      <c r="G137">
        <v>2.4500000000000002</v>
      </c>
      <c r="H137">
        <v>78</v>
      </c>
      <c r="I137">
        <v>52642</v>
      </c>
      <c r="J137">
        <v>155863</v>
      </c>
      <c r="K137">
        <v>251367</v>
      </c>
      <c r="L137">
        <f t="shared" si="4"/>
        <v>0.78636959370904314</v>
      </c>
      <c r="M137">
        <f t="shared" si="5"/>
        <v>95504</v>
      </c>
    </row>
    <row r="138" spans="1:13" x14ac:dyDescent="0.25">
      <c r="A138" s="1">
        <v>45438</v>
      </c>
      <c r="B138" t="s">
        <v>11</v>
      </c>
      <c r="C138" t="s">
        <v>12</v>
      </c>
      <c r="D138" t="s">
        <v>13</v>
      </c>
      <c r="E138">
        <v>1280</v>
      </c>
      <c r="F138">
        <v>91</v>
      </c>
      <c r="G138">
        <v>0.92</v>
      </c>
      <c r="H138">
        <v>198</v>
      </c>
      <c r="I138">
        <v>145556</v>
      </c>
      <c r="J138">
        <v>356875</v>
      </c>
      <c r="K138">
        <v>452761</v>
      </c>
      <c r="L138">
        <f t="shared" si="4"/>
        <v>7.109375</v>
      </c>
      <c r="M138">
        <f t="shared" si="5"/>
        <v>95886</v>
      </c>
    </row>
    <row r="139" spans="1:13" x14ac:dyDescent="0.25">
      <c r="A139" s="1">
        <v>45438</v>
      </c>
      <c r="B139" t="s">
        <v>14</v>
      </c>
      <c r="C139" t="s">
        <v>26</v>
      </c>
      <c r="D139" t="s">
        <v>19</v>
      </c>
      <c r="E139">
        <v>1899</v>
      </c>
      <c r="F139">
        <v>89</v>
      </c>
      <c r="G139">
        <v>4.6399999999999997</v>
      </c>
      <c r="H139">
        <v>221</v>
      </c>
      <c r="I139">
        <v>60103</v>
      </c>
      <c r="J139">
        <v>298303</v>
      </c>
      <c r="K139">
        <v>414446</v>
      </c>
      <c r="L139">
        <f t="shared" si="4"/>
        <v>4.6866771985255395</v>
      </c>
      <c r="M139">
        <f t="shared" si="5"/>
        <v>116143</v>
      </c>
    </row>
    <row r="140" spans="1:13" x14ac:dyDescent="0.25">
      <c r="A140" s="1">
        <v>45439</v>
      </c>
      <c r="B140" t="s">
        <v>14</v>
      </c>
      <c r="C140" t="s">
        <v>21</v>
      </c>
      <c r="D140" t="s">
        <v>19</v>
      </c>
      <c r="E140">
        <v>1084</v>
      </c>
      <c r="F140">
        <v>28</v>
      </c>
      <c r="G140">
        <v>3.07</v>
      </c>
      <c r="H140">
        <v>77</v>
      </c>
      <c r="I140">
        <v>112875</v>
      </c>
      <c r="J140">
        <v>384583</v>
      </c>
      <c r="K140">
        <v>423399</v>
      </c>
      <c r="L140">
        <f t="shared" si="4"/>
        <v>2.5830258302583027</v>
      </c>
      <c r="M140">
        <f t="shared" si="5"/>
        <v>38816</v>
      </c>
    </row>
    <row r="141" spans="1:13" x14ac:dyDescent="0.25">
      <c r="A141" s="1">
        <v>45439</v>
      </c>
      <c r="B141" t="s">
        <v>14</v>
      </c>
      <c r="C141" t="s">
        <v>17</v>
      </c>
      <c r="D141" t="s">
        <v>23</v>
      </c>
      <c r="E141">
        <v>1743</v>
      </c>
      <c r="F141">
        <v>45</v>
      </c>
      <c r="G141">
        <v>0.01</v>
      </c>
      <c r="H141">
        <v>85</v>
      </c>
      <c r="I141">
        <v>105633</v>
      </c>
      <c r="J141">
        <v>216545</v>
      </c>
      <c r="K141">
        <v>358233</v>
      </c>
      <c r="L141">
        <f t="shared" si="4"/>
        <v>2.5817555938037864</v>
      </c>
      <c r="M141">
        <f t="shared" si="5"/>
        <v>141688</v>
      </c>
    </row>
    <row r="142" spans="1:13" x14ac:dyDescent="0.25">
      <c r="A142" s="1">
        <v>45441</v>
      </c>
      <c r="B142" t="s">
        <v>11</v>
      </c>
      <c r="C142" t="s">
        <v>37</v>
      </c>
      <c r="D142" t="s">
        <v>19</v>
      </c>
      <c r="E142">
        <v>1516</v>
      </c>
      <c r="F142">
        <v>35</v>
      </c>
      <c r="G142">
        <v>2.08</v>
      </c>
      <c r="H142">
        <v>80</v>
      </c>
      <c r="I142">
        <v>117293</v>
      </c>
      <c r="J142">
        <v>159500</v>
      </c>
      <c r="K142">
        <v>291582</v>
      </c>
      <c r="L142">
        <f t="shared" si="4"/>
        <v>2.3087071240105539</v>
      </c>
      <c r="M142">
        <f t="shared" si="5"/>
        <v>132082</v>
      </c>
    </row>
    <row r="143" spans="1:13" x14ac:dyDescent="0.25">
      <c r="A143" s="1">
        <v>45442</v>
      </c>
      <c r="B143" t="s">
        <v>18</v>
      </c>
      <c r="C143" t="s">
        <v>21</v>
      </c>
      <c r="D143" t="s">
        <v>16</v>
      </c>
      <c r="E143">
        <v>1867</v>
      </c>
      <c r="F143">
        <v>107</v>
      </c>
      <c r="G143">
        <v>4.9000000000000004</v>
      </c>
      <c r="H143">
        <v>96</v>
      </c>
      <c r="I143">
        <v>140265</v>
      </c>
      <c r="J143">
        <v>240148</v>
      </c>
      <c r="K143">
        <v>345826</v>
      </c>
      <c r="L143">
        <f t="shared" si="4"/>
        <v>5.731119442956615</v>
      </c>
      <c r="M143">
        <f t="shared" si="5"/>
        <v>105678</v>
      </c>
    </row>
    <row r="144" spans="1:13" x14ac:dyDescent="0.25">
      <c r="A144" s="1">
        <v>45442</v>
      </c>
      <c r="B144" t="s">
        <v>14</v>
      </c>
      <c r="C144" t="s">
        <v>22</v>
      </c>
      <c r="D144" t="s">
        <v>23</v>
      </c>
      <c r="E144">
        <v>1149</v>
      </c>
      <c r="F144">
        <v>143</v>
      </c>
      <c r="G144">
        <v>1.6</v>
      </c>
      <c r="H144">
        <v>96</v>
      </c>
      <c r="I144">
        <v>197026</v>
      </c>
      <c r="J144">
        <v>330097</v>
      </c>
      <c r="K144">
        <v>474952</v>
      </c>
      <c r="L144">
        <f t="shared" si="4"/>
        <v>12.445604873803308</v>
      </c>
      <c r="M144">
        <f t="shared" si="5"/>
        <v>144855</v>
      </c>
    </row>
    <row r="145" spans="1:13" x14ac:dyDescent="0.25">
      <c r="A145" s="1">
        <v>45443</v>
      </c>
      <c r="B145" t="s">
        <v>18</v>
      </c>
      <c r="C145" t="s">
        <v>33</v>
      </c>
      <c r="D145" t="s">
        <v>23</v>
      </c>
      <c r="E145">
        <v>618</v>
      </c>
      <c r="F145">
        <v>147</v>
      </c>
      <c r="G145">
        <v>2.54</v>
      </c>
      <c r="H145">
        <v>187</v>
      </c>
      <c r="I145">
        <v>138791</v>
      </c>
      <c r="J145">
        <v>301202</v>
      </c>
      <c r="K145">
        <v>346307</v>
      </c>
      <c r="L145">
        <f t="shared" si="4"/>
        <v>23.78640776699029</v>
      </c>
      <c r="M145">
        <f t="shared" si="5"/>
        <v>45105</v>
      </c>
    </row>
    <row r="146" spans="1:13" x14ac:dyDescent="0.25">
      <c r="A146" s="1">
        <v>45443</v>
      </c>
      <c r="B146" t="s">
        <v>18</v>
      </c>
      <c r="C146" t="s">
        <v>26</v>
      </c>
      <c r="D146" t="s">
        <v>23</v>
      </c>
      <c r="E146">
        <v>1759</v>
      </c>
      <c r="F146">
        <v>31</v>
      </c>
      <c r="G146">
        <v>0.42</v>
      </c>
      <c r="H146">
        <v>287</v>
      </c>
      <c r="I146">
        <v>93309</v>
      </c>
      <c r="J146">
        <v>117413</v>
      </c>
      <c r="K146">
        <v>242709</v>
      </c>
      <c r="L146">
        <f t="shared" si="4"/>
        <v>1.7623649801023309</v>
      </c>
      <c r="M146">
        <f t="shared" si="5"/>
        <v>125296</v>
      </c>
    </row>
    <row r="147" spans="1:13" x14ac:dyDescent="0.25">
      <c r="A147" s="1">
        <v>45443</v>
      </c>
      <c r="B147" t="s">
        <v>18</v>
      </c>
      <c r="C147" t="s">
        <v>29</v>
      </c>
      <c r="D147" t="s">
        <v>16</v>
      </c>
      <c r="E147">
        <v>953</v>
      </c>
      <c r="F147">
        <v>53</v>
      </c>
      <c r="G147">
        <v>6.86</v>
      </c>
      <c r="H147">
        <v>237</v>
      </c>
      <c r="I147">
        <v>153061</v>
      </c>
      <c r="J147">
        <v>235203</v>
      </c>
      <c r="K147">
        <v>264478</v>
      </c>
      <c r="L147">
        <f t="shared" si="4"/>
        <v>5.5613850996852046</v>
      </c>
      <c r="M147">
        <f t="shared" si="5"/>
        <v>29275</v>
      </c>
    </row>
    <row r="148" spans="1:13" x14ac:dyDescent="0.25">
      <c r="A148" s="1">
        <v>45444</v>
      </c>
      <c r="B148" t="s">
        <v>18</v>
      </c>
      <c r="C148" t="s">
        <v>31</v>
      </c>
      <c r="D148" t="s">
        <v>19</v>
      </c>
      <c r="E148">
        <v>1390</v>
      </c>
      <c r="F148">
        <v>36</v>
      </c>
      <c r="G148">
        <v>5.0999999999999996</v>
      </c>
      <c r="H148">
        <v>236</v>
      </c>
      <c r="I148">
        <v>171759</v>
      </c>
      <c r="J148">
        <v>250655</v>
      </c>
      <c r="K148">
        <v>358864</v>
      </c>
      <c r="L148">
        <f t="shared" si="4"/>
        <v>2.5899280575539567</v>
      </c>
      <c r="M148">
        <f t="shared" si="5"/>
        <v>108209</v>
      </c>
    </row>
    <row r="149" spans="1:13" x14ac:dyDescent="0.25">
      <c r="A149" s="1">
        <v>45448</v>
      </c>
      <c r="B149" t="s">
        <v>11</v>
      </c>
      <c r="C149" t="s">
        <v>27</v>
      </c>
      <c r="D149" t="s">
        <v>16</v>
      </c>
      <c r="E149">
        <v>808</v>
      </c>
      <c r="F149">
        <v>94</v>
      </c>
      <c r="G149">
        <v>0.1</v>
      </c>
      <c r="H149">
        <v>264</v>
      </c>
      <c r="I149">
        <v>99812</v>
      </c>
      <c r="J149">
        <v>155480</v>
      </c>
      <c r="K149">
        <v>244375</v>
      </c>
      <c r="L149">
        <f t="shared" si="4"/>
        <v>11.633663366336634</v>
      </c>
      <c r="M149">
        <f t="shared" si="5"/>
        <v>88895</v>
      </c>
    </row>
    <row r="150" spans="1:13" x14ac:dyDescent="0.25">
      <c r="A150" s="1">
        <v>45449</v>
      </c>
      <c r="B150" t="s">
        <v>14</v>
      </c>
      <c r="C150" t="s">
        <v>30</v>
      </c>
      <c r="D150" t="s">
        <v>16</v>
      </c>
      <c r="E150">
        <v>1868</v>
      </c>
      <c r="F150">
        <v>112</v>
      </c>
      <c r="G150">
        <v>7.69</v>
      </c>
      <c r="H150">
        <v>264</v>
      </c>
      <c r="I150">
        <v>123788</v>
      </c>
      <c r="J150">
        <v>106587</v>
      </c>
      <c r="K150">
        <v>176812</v>
      </c>
      <c r="L150">
        <f t="shared" si="4"/>
        <v>5.9957173447537473</v>
      </c>
      <c r="M150">
        <f t="shared" si="5"/>
        <v>70225</v>
      </c>
    </row>
    <row r="151" spans="1:13" x14ac:dyDescent="0.25">
      <c r="A151" s="1">
        <v>45449</v>
      </c>
      <c r="B151" t="s">
        <v>11</v>
      </c>
      <c r="C151" t="s">
        <v>29</v>
      </c>
      <c r="D151" t="s">
        <v>16</v>
      </c>
      <c r="E151">
        <v>1225</v>
      </c>
      <c r="F151">
        <v>112</v>
      </c>
      <c r="G151">
        <v>4.99</v>
      </c>
      <c r="H151">
        <v>105</v>
      </c>
      <c r="I151">
        <v>136664</v>
      </c>
      <c r="J151">
        <v>315286</v>
      </c>
      <c r="K151">
        <v>340599</v>
      </c>
      <c r="L151">
        <f t="shared" si="4"/>
        <v>9.1428571428571423</v>
      </c>
      <c r="M151">
        <f t="shared" si="5"/>
        <v>25313</v>
      </c>
    </row>
    <row r="152" spans="1:13" x14ac:dyDescent="0.25">
      <c r="A152" s="1">
        <v>45451</v>
      </c>
      <c r="B152" t="s">
        <v>18</v>
      </c>
      <c r="C152" t="s">
        <v>28</v>
      </c>
      <c r="D152" t="s">
        <v>19</v>
      </c>
      <c r="E152">
        <v>1473</v>
      </c>
      <c r="F152">
        <v>127</v>
      </c>
      <c r="G152">
        <v>5.54</v>
      </c>
      <c r="H152">
        <v>61</v>
      </c>
      <c r="I152">
        <v>68689</v>
      </c>
      <c r="J152">
        <v>268171</v>
      </c>
      <c r="K152">
        <v>353504</v>
      </c>
      <c r="L152">
        <f t="shared" si="4"/>
        <v>8.621860149355058</v>
      </c>
      <c r="M152">
        <f t="shared" si="5"/>
        <v>85333</v>
      </c>
    </row>
    <row r="153" spans="1:13" x14ac:dyDescent="0.25">
      <c r="A153" s="1">
        <v>45451</v>
      </c>
      <c r="B153" t="s">
        <v>11</v>
      </c>
      <c r="C153" t="s">
        <v>24</v>
      </c>
      <c r="D153" t="s">
        <v>13</v>
      </c>
      <c r="E153">
        <v>1686</v>
      </c>
      <c r="F153">
        <v>81</v>
      </c>
      <c r="G153">
        <v>0.14000000000000001</v>
      </c>
      <c r="H153">
        <v>136</v>
      </c>
      <c r="I153">
        <v>183682</v>
      </c>
      <c r="J153">
        <v>193405</v>
      </c>
      <c r="K153">
        <v>233971</v>
      </c>
      <c r="L153">
        <f t="shared" si="4"/>
        <v>4.8042704626334514</v>
      </c>
      <c r="M153">
        <f t="shared" si="5"/>
        <v>40566</v>
      </c>
    </row>
    <row r="154" spans="1:13" x14ac:dyDescent="0.25">
      <c r="A154" s="1">
        <v>45451</v>
      </c>
      <c r="B154" t="s">
        <v>11</v>
      </c>
      <c r="C154" t="s">
        <v>34</v>
      </c>
      <c r="D154" t="s">
        <v>19</v>
      </c>
      <c r="E154">
        <v>1582</v>
      </c>
      <c r="F154">
        <v>138</v>
      </c>
      <c r="G154">
        <v>7.14</v>
      </c>
      <c r="H154">
        <v>198</v>
      </c>
      <c r="I154">
        <v>181060</v>
      </c>
      <c r="J154">
        <v>245406</v>
      </c>
      <c r="K154">
        <v>333715</v>
      </c>
      <c r="L154">
        <f t="shared" si="4"/>
        <v>8.7231352718078394</v>
      </c>
      <c r="M154">
        <f t="shared" si="5"/>
        <v>88309</v>
      </c>
    </row>
    <row r="155" spans="1:13" x14ac:dyDescent="0.25">
      <c r="A155" s="1">
        <v>45451</v>
      </c>
      <c r="B155" t="s">
        <v>11</v>
      </c>
      <c r="C155" t="s">
        <v>34</v>
      </c>
      <c r="D155" t="s">
        <v>19</v>
      </c>
      <c r="E155">
        <v>1514</v>
      </c>
      <c r="F155">
        <v>143</v>
      </c>
      <c r="G155">
        <v>0.86</v>
      </c>
      <c r="H155">
        <v>173</v>
      </c>
      <c r="I155">
        <v>181184</v>
      </c>
      <c r="J155">
        <v>322123</v>
      </c>
      <c r="K155">
        <v>454792</v>
      </c>
      <c r="L155">
        <f t="shared" si="4"/>
        <v>9.4451783355350063</v>
      </c>
      <c r="M155">
        <f t="shared" si="5"/>
        <v>132669</v>
      </c>
    </row>
    <row r="156" spans="1:13" x14ac:dyDescent="0.25">
      <c r="A156" s="1">
        <v>45452</v>
      </c>
      <c r="B156" t="s">
        <v>11</v>
      </c>
      <c r="C156" t="s">
        <v>31</v>
      </c>
      <c r="D156" t="s">
        <v>13</v>
      </c>
      <c r="E156">
        <v>1220</v>
      </c>
      <c r="F156">
        <v>129</v>
      </c>
      <c r="G156">
        <v>0.91</v>
      </c>
      <c r="H156">
        <v>187</v>
      </c>
      <c r="I156">
        <v>195051</v>
      </c>
      <c r="J156">
        <v>389662</v>
      </c>
      <c r="K156">
        <v>538353</v>
      </c>
      <c r="L156">
        <f t="shared" si="4"/>
        <v>10.573770491803279</v>
      </c>
      <c r="M156">
        <f t="shared" si="5"/>
        <v>148691</v>
      </c>
    </row>
    <row r="157" spans="1:13" x14ac:dyDescent="0.25">
      <c r="A157" s="1">
        <v>45452</v>
      </c>
      <c r="B157" t="s">
        <v>18</v>
      </c>
      <c r="C157" t="s">
        <v>27</v>
      </c>
      <c r="D157" t="s">
        <v>16</v>
      </c>
      <c r="E157">
        <v>1492</v>
      </c>
      <c r="F157">
        <v>56</v>
      </c>
      <c r="G157">
        <v>3.87</v>
      </c>
      <c r="H157">
        <v>230</v>
      </c>
      <c r="I157">
        <v>81707</v>
      </c>
      <c r="J157">
        <v>381075</v>
      </c>
      <c r="K157">
        <v>420304</v>
      </c>
      <c r="L157">
        <f t="shared" si="4"/>
        <v>3.7533512064343162</v>
      </c>
      <c r="M157">
        <f t="shared" si="5"/>
        <v>39229</v>
      </c>
    </row>
    <row r="158" spans="1:13" x14ac:dyDescent="0.25">
      <c r="A158" s="1">
        <v>45452</v>
      </c>
      <c r="B158" t="s">
        <v>18</v>
      </c>
      <c r="C158" t="s">
        <v>17</v>
      </c>
      <c r="D158" t="s">
        <v>16</v>
      </c>
      <c r="E158">
        <v>550</v>
      </c>
      <c r="F158">
        <v>2</v>
      </c>
      <c r="G158">
        <v>3.88</v>
      </c>
      <c r="H158">
        <v>104</v>
      </c>
      <c r="I158">
        <v>140009</v>
      </c>
      <c r="J158">
        <v>170744</v>
      </c>
      <c r="K158">
        <v>244566</v>
      </c>
      <c r="L158">
        <f t="shared" si="4"/>
        <v>0.36363636363636365</v>
      </c>
      <c r="M158">
        <f t="shared" si="5"/>
        <v>73822</v>
      </c>
    </row>
    <row r="159" spans="1:13" x14ac:dyDescent="0.25">
      <c r="A159" s="1">
        <v>45452</v>
      </c>
      <c r="B159" t="s">
        <v>11</v>
      </c>
      <c r="C159" t="s">
        <v>32</v>
      </c>
      <c r="D159" t="s">
        <v>19</v>
      </c>
      <c r="E159">
        <v>1677</v>
      </c>
      <c r="F159">
        <v>120</v>
      </c>
      <c r="G159">
        <v>2.5499999999999998</v>
      </c>
      <c r="H159">
        <v>114</v>
      </c>
      <c r="I159">
        <v>149575</v>
      </c>
      <c r="J159">
        <v>292003</v>
      </c>
      <c r="K159">
        <v>441596</v>
      </c>
      <c r="L159">
        <f t="shared" si="4"/>
        <v>7.1556350626118066</v>
      </c>
      <c r="M159">
        <f t="shared" si="5"/>
        <v>149593</v>
      </c>
    </row>
    <row r="160" spans="1:13" x14ac:dyDescent="0.25">
      <c r="A160" s="1">
        <v>45453</v>
      </c>
      <c r="B160" t="s">
        <v>18</v>
      </c>
      <c r="C160" t="s">
        <v>21</v>
      </c>
      <c r="D160" t="s">
        <v>19</v>
      </c>
      <c r="E160">
        <v>506</v>
      </c>
      <c r="F160">
        <v>5</v>
      </c>
      <c r="G160">
        <v>5.57</v>
      </c>
      <c r="H160">
        <v>83</v>
      </c>
      <c r="I160">
        <v>180722</v>
      </c>
      <c r="J160">
        <v>140142</v>
      </c>
      <c r="K160">
        <v>218959</v>
      </c>
      <c r="L160">
        <f t="shared" si="4"/>
        <v>0.98814229249011865</v>
      </c>
      <c r="M160">
        <f t="shared" si="5"/>
        <v>78817</v>
      </c>
    </row>
    <row r="161" spans="1:13" x14ac:dyDescent="0.25">
      <c r="A161" s="1">
        <v>45454</v>
      </c>
      <c r="B161" t="s">
        <v>18</v>
      </c>
      <c r="C161" t="s">
        <v>26</v>
      </c>
      <c r="D161" t="s">
        <v>13</v>
      </c>
      <c r="E161">
        <v>1640</v>
      </c>
      <c r="F161">
        <v>16</v>
      </c>
      <c r="G161">
        <v>1.74</v>
      </c>
      <c r="H161">
        <v>273</v>
      </c>
      <c r="I161">
        <v>188746</v>
      </c>
      <c r="J161">
        <v>221015</v>
      </c>
      <c r="K161">
        <v>255734</v>
      </c>
      <c r="L161">
        <f t="shared" si="4"/>
        <v>0.97560975609756095</v>
      </c>
      <c r="M161">
        <f t="shared" si="5"/>
        <v>34719</v>
      </c>
    </row>
    <row r="162" spans="1:13" x14ac:dyDescent="0.25">
      <c r="A162" s="1">
        <v>45454</v>
      </c>
      <c r="B162" t="s">
        <v>18</v>
      </c>
      <c r="C162" t="s">
        <v>25</v>
      </c>
      <c r="D162" t="s">
        <v>13</v>
      </c>
      <c r="E162">
        <v>852</v>
      </c>
      <c r="F162">
        <v>11</v>
      </c>
      <c r="G162">
        <v>3.95</v>
      </c>
      <c r="H162">
        <v>70</v>
      </c>
      <c r="I162">
        <v>150772</v>
      </c>
      <c r="J162">
        <v>389341</v>
      </c>
      <c r="K162">
        <v>411302</v>
      </c>
      <c r="L162">
        <f t="shared" si="4"/>
        <v>1.2910798122065728</v>
      </c>
      <c r="M162">
        <f t="shared" si="5"/>
        <v>21961</v>
      </c>
    </row>
    <row r="163" spans="1:13" x14ac:dyDescent="0.25">
      <c r="A163" s="1">
        <v>45456</v>
      </c>
      <c r="B163" t="s">
        <v>11</v>
      </c>
      <c r="C163" t="s">
        <v>29</v>
      </c>
      <c r="D163" t="s">
        <v>19</v>
      </c>
      <c r="E163">
        <v>1816</v>
      </c>
      <c r="F163">
        <v>42</v>
      </c>
      <c r="G163">
        <v>6.63</v>
      </c>
      <c r="H163">
        <v>109</v>
      </c>
      <c r="I163">
        <v>68919</v>
      </c>
      <c r="J163">
        <v>123386</v>
      </c>
      <c r="K163">
        <v>200069</v>
      </c>
      <c r="L163">
        <f t="shared" si="4"/>
        <v>2.3127753303964758</v>
      </c>
      <c r="M163">
        <f t="shared" si="5"/>
        <v>76683</v>
      </c>
    </row>
    <row r="164" spans="1:13" x14ac:dyDescent="0.25">
      <c r="A164" s="1">
        <v>45458</v>
      </c>
      <c r="B164" t="s">
        <v>14</v>
      </c>
      <c r="C164" t="s">
        <v>26</v>
      </c>
      <c r="D164" t="s">
        <v>23</v>
      </c>
      <c r="E164">
        <v>741</v>
      </c>
      <c r="F164">
        <v>54</v>
      </c>
      <c r="G164">
        <v>1.61</v>
      </c>
      <c r="H164">
        <v>86</v>
      </c>
      <c r="I164">
        <v>126253</v>
      </c>
      <c r="J164">
        <v>115534</v>
      </c>
      <c r="K164">
        <v>237141</v>
      </c>
      <c r="L164">
        <f t="shared" si="4"/>
        <v>7.2874493927125501</v>
      </c>
      <c r="M164">
        <f t="shared" si="5"/>
        <v>121607</v>
      </c>
    </row>
    <row r="165" spans="1:13" x14ac:dyDescent="0.25">
      <c r="A165" s="1">
        <v>45460</v>
      </c>
      <c r="B165" t="s">
        <v>11</v>
      </c>
      <c r="C165" t="s">
        <v>22</v>
      </c>
      <c r="D165" t="s">
        <v>13</v>
      </c>
      <c r="E165">
        <v>1292</v>
      </c>
      <c r="F165">
        <v>3</v>
      </c>
      <c r="G165">
        <v>5.51</v>
      </c>
      <c r="H165">
        <v>202</v>
      </c>
      <c r="I165">
        <v>183498</v>
      </c>
      <c r="J165">
        <v>324021</v>
      </c>
      <c r="K165">
        <v>351587</v>
      </c>
      <c r="L165">
        <f t="shared" si="4"/>
        <v>0.23219814241486067</v>
      </c>
      <c r="M165">
        <f t="shared" si="5"/>
        <v>27566</v>
      </c>
    </row>
    <row r="166" spans="1:13" x14ac:dyDescent="0.25">
      <c r="A166" s="1">
        <v>45461</v>
      </c>
      <c r="B166" t="s">
        <v>11</v>
      </c>
      <c r="C166" t="s">
        <v>12</v>
      </c>
      <c r="D166" t="s">
        <v>13</v>
      </c>
      <c r="E166">
        <v>1228</v>
      </c>
      <c r="F166">
        <v>2</v>
      </c>
      <c r="G166">
        <v>0.54</v>
      </c>
      <c r="H166">
        <v>84</v>
      </c>
      <c r="I166">
        <v>139080</v>
      </c>
      <c r="J166">
        <v>346356</v>
      </c>
      <c r="K166">
        <v>401910</v>
      </c>
      <c r="L166">
        <f t="shared" si="4"/>
        <v>0.16286644951140067</v>
      </c>
      <c r="M166">
        <f t="shared" si="5"/>
        <v>55554</v>
      </c>
    </row>
    <row r="167" spans="1:13" x14ac:dyDescent="0.25">
      <c r="A167" s="1">
        <v>45461</v>
      </c>
      <c r="B167" t="s">
        <v>18</v>
      </c>
      <c r="C167" t="s">
        <v>34</v>
      </c>
      <c r="D167" t="s">
        <v>13</v>
      </c>
      <c r="E167">
        <v>1418</v>
      </c>
      <c r="F167">
        <v>51</v>
      </c>
      <c r="G167">
        <v>0.9</v>
      </c>
      <c r="H167">
        <v>221</v>
      </c>
      <c r="I167">
        <v>135774</v>
      </c>
      <c r="J167">
        <v>297530</v>
      </c>
      <c r="K167">
        <v>343707</v>
      </c>
      <c r="L167">
        <f t="shared" si="4"/>
        <v>3.5966149506346969</v>
      </c>
      <c r="M167">
        <f t="shared" si="5"/>
        <v>46177</v>
      </c>
    </row>
    <row r="168" spans="1:13" x14ac:dyDescent="0.25">
      <c r="A168" s="1">
        <v>45462</v>
      </c>
      <c r="B168" t="s">
        <v>18</v>
      </c>
      <c r="C168" t="s">
        <v>21</v>
      </c>
      <c r="D168" t="s">
        <v>23</v>
      </c>
      <c r="E168">
        <v>1668</v>
      </c>
      <c r="F168">
        <v>119</v>
      </c>
      <c r="G168">
        <v>2.34</v>
      </c>
      <c r="H168">
        <v>145</v>
      </c>
      <c r="I168">
        <v>82920</v>
      </c>
      <c r="J168">
        <v>307352</v>
      </c>
      <c r="K168">
        <v>432651</v>
      </c>
      <c r="L168">
        <f t="shared" si="4"/>
        <v>7.1342925659472423</v>
      </c>
      <c r="M168">
        <f t="shared" si="5"/>
        <v>125299</v>
      </c>
    </row>
    <row r="169" spans="1:13" x14ac:dyDescent="0.25">
      <c r="A169" s="1">
        <v>45463</v>
      </c>
      <c r="B169" t="s">
        <v>18</v>
      </c>
      <c r="C169" t="s">
        <v>29</v>
      </c>
      <c r="D169" t="s">
        <v>19</v>
      </c>
      <c r="E169">
        <v>1365</v>
      </c>
      <c r="F169">
        <v>125</v>
      </c>
      <c r="G169">
        <v>2.6</v>
      </c>
      <c r="H169">
        <v>163</v>
      </c>
      <c r="I169">
        <v>135076</v>
      </c>
      <c r="J169">
        <v>382320</v>
      </c>
      <c r="K169">
        <v>490855</v>
      </c>
      <c r="L169">
        <f t="shared" si="4"/>
        <v>9.1575091575091569</v>
      </c>
      <c r="M169">
        <f t="shared" si="5"/>
        <v>108535</v>
      </c>
    </row>
    <row r="170" spans="1:13" x14ac:dyDescent="0.25">
      <c r="A170" s="1">
        <v>45463</v>
      </c>
      <c r="B170" t="s">
        <v>11</v>
      </c>
      <c r="C170" t="s">
        <v>25</v>
      </c>
      <c r="D170" t="s">
        <v>16</v>
      </c>
      <c r="E170">
        <v>1524</v>
      </c>
      <c r="F170">
        <v>132</v>
      </c>
      <c r="G170">
        <v>3.44</v>
      </c>
      <c r="H170">
        <v>232</v>
      </c>
      <c r="I170">
        <v>120305</v>
      </c>
      <c r="J170">
        <v>348724</v>
      </c>
      <c r="K170">
        <v>483502</v>
      </c>
      <c r="L170">
        <f t="shared" si="4"/>
        <v>8.6614173228346463</v>
      </c>
      <c r="M170">
        <f t="shared" si="5"/>
        <v>134778</v>
      </c>
    </row>
    <row r="171" spans="1:13" x14ac:dyDescent="0.25">
      <c r="A171" s="1">
        <v>45463</v>
      </c>
      <c r="B171" t="s">
        <v>14</v>
      </c>
      <c r="C171" t="s">
        <v>20</v>
      </c>
      <c r="D171" t="s">
        <v>13</v>
      </c>
      <c r="E171">
        <v>1641</v>
      </c>
      <c r="F171">
        <v>2</v>
      </c>
      <c r="G171">
        <v>7.95</v>
      </c>
      <c r="H171">
        <v>168</v>
      </c>
      <c r="I171">
        <v>141829</v>
      </c>
      <c r="J171">
        <v>217473</v>
      </c>
      <c r="K171">
        <v>352000</v>
      </c>
      <c r="L171">
        <f t="shared" si="4"/>
        <v>0.12187690432663011</v>
      </c>
      <c r="M171">
        <f t="shared" si="5"/>
        <v>134527</v>
      </c>
    </row>
    <row r="172" spans="1:13" x14ac:dyDescent="0.25">
      <c r="A172" s="1">
        <v>45463</v>
      </c>
      <c r="B172" t="s">
        <v>18</v>
      </c>
      <c r="C172" t="s">
        <v>33</v>
      </c>
      <c r="D172" t="s">
        <v>23</v>
      </c>
      <c r="E172">
        <v>1864</v>
      </c>
      <c r="F172">
        <v>12</v>
      </c>
      <c r="G172">
        <v>1.75</v>
      </c>
      <c r="H172">
        <v>285</v>
      </c>
      <c r="I172">
        <v>122827</v>
      </c>
      <c r="J172">
        <v>277718</v>
      </c>
      <c r="K172">
        <v>311729</v>
      </c>
      <c r="L172">
        <f t="shared" si="4"/>
        <v>0.64377682403433478</v>
      </c>
      <c r="M172">
        <f t="shared" si="5"/>
        <v>34011</v>
      </c>
    </row>
    <row r="173" spans="1:13" x14ac:dyDescent="0.25">
      <c r="A173" s="1">
        <v>45465</v>
      </c>
      <c r="B173" t="s">
        <v>14</v>
      </c>
      <c r="C173" t="s">
        <v>33</v>
      </c>
      <c r="D173" t="s">
        <v>19</v>
      </c>
      <c r="E173">
        <v>1955</v>
      </c>
      <c r="F173">
        <v>85</v>
      </c>
      <c r="G173">
        <v>7.85</v>
      </c>
      <c r="H173">
        <v>101</v>
      </c>
      <c r="I173">
        <v>150336</v>
      </c>
      <c r="J173">
        <v>191911</v>
      </c>
      <c r="K173">
        <v>252228</v>
      </c>
      <c r="L173">
        <f t="shared" si="4"/>
        <v>4.3478260869565215</v>
      </c>
      <c r="M173">
        <f t="shared" si="5"/>
        <v>60317</v>
      </c>
    </row>
    <row r="174" spans="1:13" x14ac:dyDescent="0.25">
      <c r="A174" s="1">
        <v>45466</v>
      </c>
      <c r="B174" t="s">
        <v>14</v>
      </c>
      <c r="C174" t="s">
        <v>29</v>
      </c>
      <c r="D174" t="s">
        <v>19</v>
      </c>
      <c r="E174">
        <v>1611</v>
      </c>
      <c r="F174">
        <v>97</v>
      </c>
      <c r="G174">
        <v>7.57</v>
      </c>
      <c r="H174">
        <v>68</v>
      </c>
      <c r="I174">
        <v>173765</v>
      </c>
      <c r="J174">
        <v>170269</v>
      </c>
      <c r="K174">
        <v>253896</v>
      </c>
      <c r="L174">
        <f t="shared" si="4"/>
        <v>6.0211049037864681</v>
      </c>
      <c r="M174">
        <f t="shared" si="5"/>
        <v>83627</v>
      </c>
    </row>
    <row r="175" spans="1:13" x14ac:dyDescent="0.25">
      <c r="A175" s="1">
        <v>45467</v>
      </c>
      <c r="B175" t="s">
        <v>14</v>
      </c>
      <c r="C175" t="s">
        <v>17</v>
      </c>
      <c r="D175" t="s">
        <v>16</v>
      </c>
      <c r="E175">
        <v>1667</v>
      </c>
      <c r="F175">
        <v>108</v>
      </c>
      <c r="G175">
        <v>0.93</v>
      </c>
      <c r="H175">
        <v>277</v>
      </c>
      <c r="I175">
        <v>104318</v>
      </c>
      <c r="J175">
        <v>154353</v>
      </c>
      <c r="K175">
        <v>184636</v>
      </c>
      <c r="L175">
        <f t="shared" si="4"/>
        <v>6.4787042591481701</v>
      </c>
      <c r="M175">
        <f t="shared" si="5"/>
        <v>30283</v>
      </c>
    </row>
    <row r="176" spans="1:13" x14ac:dyDescent="0.25">
      <c r="A176" s="1">
        <v>45470</v>
      </c>
      <c r="B176" t="s">
        <v>18</v>
      </c>
      <c r="C176" t="s">
        <v>33</v>
      </c>
      <c r="D176" t="s">
        <v>16</v>
      </c>
      <c r="E176">
        <v>501</v>
      </c>
      <c r="F176">
        <v>115</v>
      </c>
      <c r="G176">
        <v>0.89</v>
      </c>
      <c r="H176">
        <v>147</v>
      </c>
      <c r="I176">
        <v>65088</v>
      </c>
      <c r="J176">
        <v>271244</v>
      </c>
      <c r="K176">
        <v>301947</v>
      </c>
      <c r="L176">
        <f t="shared" si="4"/>
        <v>22.954091816367264</v>
      </c>
      <c r="M176">
        <f t="shared" si="5"/>
        <v>30703</v>
      </c>
    </row>
    <row r="177" spans="1:13" x14ac:dyDescent="0.25">
      <c r="A177" s="1">
        <v>45471</v>
      </c>
      <c r="B177" t="s">
        <v>11</v>
      </c>
      <c r="C177" t="s">
        <v>12</v>
      </c>
      <c r="D177" t="s">
        <v>23</v>
      </c>
      <c r="E177">
        <v>1190</v>
      </c>
      <c r="F177">
        <v>50</v>
      </c>
      <c r="G177">
        <v>4.7300000000000004</v>
      </c>
      <c r="H177">
        <v>210</v>
      </c>
      <c r="I177">
        <v>181461</v>
      </c>
      <c r="J177">
        <v>357438</v>
      </c>
      <c r="K177">
        <v>420384</v>
      </c>
      <c r="L177">
        <f t="shared" si="4"/>
        <v>4.2016806722689077</v>
      </c>
      <c r="M177">
        <f t="shared" si="5"/>
        <v>62946</v>
      </c>
    </row>
    <row r="178" spans="1:13" x14ac:dyDescent="0.25">
      <c r="A178" s="1">
        <v>45472</v>
      </c>
      <c r="B178" t="s">
        <v>11</v>
      </c>
      <c r="C178" t="s">
        <v>37</v>
      </c>
      <c r="D178" t="s">
        <v>19</v>
      </c>
      <c r="E178">
        <v>1358</v>
      </c>
      <c r="F178">
        <v>148</v>
      </c>
      <c r="G178">
        <v>6.96</v>
      </c>
      <c r="H178">
        <v>285</v>
      </c>
      <c r="I178">
        <v>131982</v>
      </c>
      <c r="J178">
        <v>334196</v>
      </c>
      <c r="K178">
        <v>407195</v>
      </c>
      <c r="L178">
        <f t="shared" si="4"/>
        <v>10.898379970544919</v>
      </c>
      <c r="M178">
        <f t="shared" si="5"/>
        <v>72999</v>
      </c>
    </row>
    <row r="179" spans="1:13" x14ac:dyDescent="0.25">
      <c r="A179" s="1">
        <v>45475</v>
      </c>
      <c r="B179" t="s">
        <v>18</v>
      </c>
      <c r="C179" t="s">
        <v>32</v>
      </c>
      <c r="D179" t="s">
        <v>16</v>
      </c>
      <c r="E179">
        <v>1716</v>
      </c>
      <c r="F179">
        <v>16</v>
      </c>
      <c r="G179">
        <v>3.18</v>
      </c>
      <c r="H179">
        <v>149</v>
      </c>
      <c r="I179">
        <v>191880</v>
      </c>
      <c r="J179">
        <v>249134</v>
      </c>
      <c r="K179">
        <v>280090</v>
      </c>
      <c r="L179">
        <f t="shared" si="4"/>
        <v>0.93240093240093236</v>
      </c>
      <c r="M179">
        <f t="shared" si="5"/>
        <v>30956</v>
      </c>
    </row>
    <row r="180" spans="1:13" x14ac:dyDescent="0.25">
      <c r="A180" s="1">
        <v>45478</v>
      </c>
      <c r="B180" t="s">
        <v>18</v>
      </c>
      <c r="C180" t="s">
        <v>25</v>
      </c>
      <c r="D180" t="s">
        <v>13</v>
      </c>
      <c r="E180">
        <v>1707</v>
      </c>
      <c r="F180">
        <v>48</v>
      </c>
      <c r="G180">
        <v>2.89</v>
      </c>
      <c r="H180">
        <v>86</v>
      </c>
      <c r="I180">
        <v>141649</v>
      </c>
      <c r="J180">
        <v>111094</v>
      </c>
      <c r="K180">
        <v>165578</v>
      </c>
      <c r="L180">
        <f t="shared" si="4"/>
        <v>2.8119507908611596</v>
      </c>
      <c r="M180">
        <f t="shared" si="5"/>
        <v>54484</v>
      </c>
    </row>
    <row r="181" spans="1:13" x14ac:dyDescent="0.25">
      <c r="A181" s="1">
        <v>45478</v>
      </c>
      <c r="B181" t="s">
        <v>11</v>
      </c>
      <c r="C181" t="s">
        <v>15</v>
      </c>
      <c r="D181" t="s">
        <v>13</v>
      </c>
      <c r="E181">
        <v>760</v>
      </c>
      <c r="F181">
        <v>148</v>
      </c>
      <c r="G181">
        <v>5.81</v>
      </c>
      <c r="H181">
        <v>99</v>
      </c>
      <c r="I181">
        <v>83872</v>
      </c>
      <c r="J181">
        <v>310048</v>
      </c>
      <c r="K181">
        <v>397814</v>
      </c>
      <c r="L181">
        <f t="shared" si="4"/>
        <v>19.473684210526315</v>
      </c>
      <c r="M181">
        <f t="shared" si="5"/>
        <v>87766</v>
      </c>
    </row>
    <row r="182" spans="1:13" x14ac:dyDescent="0.25">
      <c r="A182" s="1">
        <v>45478</v>
      </c>
      <c r="B182" t="s">
        <v>18</v>
      </c>
      <c r="C182" t="s">
        <v>35</v>
      </c>
      <c r="D182" t="s">
        <v>16</v>
      </c>
      <c r="E182">
        <v>1810</v>
      </c>
      <c r="F182">
        <v>148</v>
      </c>
      <c r="G182">
        <v>4.8600000000000003</v>
      </c>
      <c r="H182">
        <v>211</v>
      </c>
      <c r="I182">
        <v>125277</v>
      </c>
      <c r="J182">
        <v>299298</v>
      </c>
      <c r="K182">
        <v>384304</v>
      </c>
      <c r="L182">
        <f t="shared" si="4"/>
        <v>8.1767955801104986</v>
      </c>
      <c r="M182">
        <f t="shared" si="5"/>
        <v>85006</v>
      </c>
    </row>
    <row r="183" spans="1:13" x14ac:dyDescent="0.25">
      <c r="A183" s="1">
        <v>45479</v>
      </c>
      <c r="B183" t="s">
        <v>18</v>
      </c>
      <c r="C183" t="s">
        <v>21</v>
      </c>
      <c r="D183" t="s">
        <v>13</v>
      </c>
      <c r="E183">
        <v>1670</v>
      </c>
      <c r="F183">
        <v>24</v>
      </c>
      <c r="G183">
        <v>1.33</v>
      </c>
      <c r="H183">
        <v>83</v>
      </c>
      <c r="I183">
        <v>128532</v>
      </c>
      <c r="J183">
        <v>274514</v>
      </c>
      <c r="K183">
        <v>345771</v>
      </c>
      <c r="L183">
        <f t="shared" si="4"/>
        <v>1.437125748502994</v>
      </c>
      <c r="M183">
        <f t="shared" si="5"/>
        <v>71257</v>
      </c>
    </row>
    <row r="184" spans="1:13" x14ac:dyDescent="0.25">
      <c r="A184" s="1">
        <v>45479</v>
      </c>
      <c r="B184" t="s">
        <v>11</v>
      </c>
      <c r="C184" t="s">
        <v>31</v>
      </c>
      <c r="D184" t="s">
        <v>23</v>
      </c>
      <c r="E184">
        <v>1163</v>
      </c>
      <c r="F184">
        <v>99</v>
      </c>
      <c r="G184">
        <v>1</v>
      </c>
      <c r="H184">
        <v>234</v>
      </c>
      <c r="I184">
        <v>96218</v>
      </c>
      <c r="J184">
        <v>383006</v>
      </c>
      <c r="K184">
        <v>461225</v>
      </c>
      <c r="L184">
        <f t="shared" si="4"/>
        <v>8.5124677558039554</v>
      </c>
      <c r="M184">
        <f t="shared" si="5"/>
        <v>78219</v>
      </c>
    </row>
    <row r="185" spans="1:13" x14ac:dyDescent="0.25">
      <c r="A185" s="1">
        <v>45479</v>
      </c>
      <c r="B185" t="s">
        <v>11</v>
      </c>
      <c r="C185" t="s">
        <v>21</v>
      </c>
      <c r="D185" t="s">
        <v>23</v>
      </c>
      <c r="E185">
        <v>601</v>
      </c>
      <c r="F185">
        <v>69</v>
      </c>
      <c r="G185">
        <v>4.3499999999999996</v>
      </c>
      <c r="H185">
        <v>79</v>
      </c>
      <c r="I185">
        <v>137178</v>
      </c>
      <c r="J185">
        <v>114955</v>
      </c>
      <c r="K185">
        <v>148364</v>
      </c>
      <c r="L185">
        <f t="shared" si="4"/>
        <v>11.480865224625623</v>
      </c>
      <c r="M185">
        <f t="shared" si="5"/>
        <v>33409</v>
      </c>
    </row>
    <row r="186" spans="1:13" x14ac:dyDescent="0.25">
      <c r="A186" s="1">
        <v>45480</v>
      </c>
      <c r="B186" t="s">
        <v>18</v>
      </c>
      <c r="C186" t="s">
        <v>28</v>
      </c>
      <c r="D186" t="s">
        <v>19</v>
      </c>
      <c r="E186">
        <v>848</v>
      </c>
      <c r="F186">
        <v>84</v>
      </c>
      <c r="G186">
        <v>0.5</v>
      </c>
      <c r="H186">
        <v>162</v>
      </c>
      <c r="I186">
        <v>174932</v>
      </c>
      <c r="J186">
        <v>234678</v>
      </c>
      <c r="K186">
        <v>304327</v>
      </c>
      <c r="L186">
        <f t="shared" si="4"/>
        <v>9.9056603773584904</v>
      </c>
      <c r="M186">
        <f t="shared" si="5"/>
        <v>69649</v>
      </c>
    </row>
    <row r="187" spans="1:13" x14ac:dyDescent="0.25">
      <c r="A187" s="1">
        <v>45481</v>
      </c>
      <c r="B187" t="s">
        <v>18</v>
      </c>
      <c r="C187" t="s">
        <v>24</v>
      </c>
      <c r="D187" t="s">
        <v>19</v>
      </c>
      <c r="E187">
        <v>1308</v>
      </c>
      <c r="F187">
        <v>66</v>
      </c>
      <c r="G187">
        <v>1.22</v>
      </c>
      <c r="H187">
        <v>283</v>
      </c>
      <c r="I187">
        <v>113232</v>
      </c>
      <c r="J187">
        <v>143954</v>
      </c>
      <c r="K187">
        <v>165005</v>
      </c>
      <c r="L187">
        <f t="shared" si="4"/>
        <v>5.0458715596330279</v>
      </c>
      <c r="M187">
        <f t="shared" si="5"/>
        <v>21051</v>
      </c>
    </row>
    <row r="188" spans="1:13" x14ac:dyDescent="0.25">
      <c r="A188" s="1">
        <v>45481</v>
      </c>
      <c r="B188" t="s">
        <v>14</v>
      </c>
      <c r="C188" t="s">
        <v>12</v>
      </c>
      <c r="D188" t="s">
        <v>13</v>
      </c>
      <c r="E188">
        <v>1075</v>
      </c>
      <c r="F188">
        <v>96</v>
      </c>
      <c r="G188">
        <v>7.14</v>
      </c>
      <c r="H188">
        <v>192</v>
      </c>
      <c r="I188">
        <v>199359</v>
      </c>
      <c r="J188">
        <v>228216</v>
      </c>
      <c r="K188">
        <v>341542</v>
      </c>
      <c r="L188">
        <f t="shared" si="4"/>
        <v>8.9302325581395348</v>
      </c>
      <c r="M188">
        <f t="shared" si="5"/>
        <v>113326</v>
      </c>
    </row>
    <row r="189" spans="1:13" x14ac:dyDescent="0.25">
      <c r="A189" s="1">
        <v>45481</v>
      </c>
      <c r="B189" t="s">
        <v>11</v>
      </c>
      <c r="C189" t="s">
        <v>34</v>
      </c>
      <c r="D189" t="s">
        <v>19</v>
      </c>
      <c r="E189">
        <v>1278</v>
      </c>
      <c r="F189">
        <v>101</v>
      </c>
      <c r="G189">
        <v>3.88</v>
      </c>
      <c r="H189">
        <v>96</v>
      </c>
      <c r="I189">
        <v>146566</v>
      </c>
      <c r="J189">
        <v>350144</v>
      </c>
      <c r="K189">
        <v>406783</v>
      </c>
      <c r="L189">
        <f t="shared" si="4"/>
        <v>7.9029733959311423</v>
      </c>
      <c r="M189">
        <f t="shared" si="5"/>
        <v>56639</v>
      </c>
    </row>
    <row r="190" spans="1:13" x14ac:dyDescent="0.25">
      <c r="A190" s="1">
        <v>45482</v>
      </c>
      <c r="B190" t="s">
        <v>14</v>
      </c>
      <c r="C190" t="s">
        <v>30</v>
      </c>
      <c r="D190" t="s">
        <v>16</v>
      </c>
      <c r="E190">
        <v>1841</v>
      </c>
      <c r="F190">
        <v>1</v>
      </c>
      <c r="G190">
        <v>3.17</v>
      </c>
      <c r="H190">
        <v>237</v>
      </c>
      <c r="I190">
        <v>78482</v>
      </c>
      <c r="J190">
        <v>139082</v>
      </c>
      <c r="K190">
        <v>182465</v>
      </c>
      <c r="L190">
        <f t="shared" si="4"/>
        <v>5.4318305268875607E-2</v>
      </c>
      <c r="M190">
        <f t="shared" si="5"/>
        <v>43383</v>
      </c>
    </row>
    <row r="191" spans="1:13" x14ac:dyDescent="0.25">
      <c r="A191" s="1">
        <v>45482</v>
      </c>
      <c r="B191" t="s">
        <v>14</v>
      </c>
      <c r="C191" t="s">
        <v>32</v>
      </c>
      <c r="D191" t="s">
        <v>16</v>
      </c>
      <c r="E191">
        <v>1690</v>
      </c>
      <c r="F191">
        <v>3</v>
      </c>
      <c r="G191">
        <v>7.02</v>
      </c>
      <c r="H191">
        <v>187</v>
      </c>
      <c r="I191">
        <v>138835</v>
      </c>
      <c r="J191">
        <v>378060</v>
      </c>
      <c r="K191">
        <v>431829</v>
      </c>
      <c r="L191">
        <f t="shared" si="4"/>
        <v>0.17751479289940827</v>
      </c>
      <c r="M191">
        <f t="shared" si="5"/>
        <v>53769</v>
      </c>
    </row>
    <row r="192" spans="1:13" x14ac:dyDescent="0.25">
      <c r="A192" s="1">
        <v>45483</v>
      </c>
      <c r="B192" t="s">
        <v>14</v>
      </c>
      <c r="C192" t="s">
        <v>36</v>
      </c>
      <c r="D192" t="s">
        <v>23</v>
      </c>
      <c r="E192">
        <v>1083</v>
      </c>
      <c r="F192">
        <v>12</v>
      </c>
      <c r="G192">
        <v>7.78</v>
      </c>
      <c r="H192">
        <v>220</v>
      </c>
      <c r="I192">
        <v>97153</v>
      </c>
      <c r="J192">
        <v>321135</v>
      </c>
      <c r="K192">
        <v>419523</v>
      </c>
      <c r="L192">
        <f t="shared" si="4"/>
        <v>1.10803324099723</v>
      </c>
      <c r="M192">
        <f t="shared" si="5"/>
        <v>98388</v>
      </c>
    </row>
    <row r="193" spans="1:13" x14ac:dyDescent="0.25">
      <c r="A193" s="1">
        <v>45483</v>
      </c>
      <c r="B193" t="s">
        <v>11</v>
      </c>
      <c r="C193" t="s">
        <v>25</v>
      </c>
      <c r="D193" t="s">
        <v>16</v>
      </c>
      <c r="E193">
        <v>1390</v>
      </c>
      <c r="F193">
        <v>60</v>
      </c>
      <c r="G193">
        <v>5.01</v>
      </c>
      <c r="H193">
        <v>139</v>
      </c>
      <c r="I193">
        <v>73248</v>
      </c>
      <c r="J193">
        <v>154722</v>
      </c>
      <c r="K193">
        <v>277550</v>
      </c>
      <c r="L193">
        <f t="shared" si="4"/>
        <v>4.3165467625899279</v>
      </c>
      <c r="M193">
        <f t="shared" si="5"/>
        <v>122828</v>
      </c>
    </row>
    <row r="194" spans="1:13" x14ac:dyDescent="0.25">
      <c r="A194" s="1">
        <v>45485</v>
      </c>
      <c r="B194" t="s">
        <v>11</v>
      </c>
      <c r="C194" t="s">
        <v>37</v>
      </c>
      <c r="D194" t="s">
        <v>23</v>
      </c>
      <c r="E194">
        <v>1514</v>
      </c>
      <c r="F194">
        <v>56</v>
      </c>
      <c r="G194">
        <v>4.8499999999999996</v>
      </c>
      <c r="H194">
        <v>183</v>
      </c>
      <c r="I194">
        <v>166506</v>
      </c>
      <c r="J194">
        <v>387710</v>
      </c>
      <c r="K194">
        <v>536746</v>
      </c>
      <c r="L194">
        <f t="shared" si="4"/>
        <v>3.6988110964332894</v>
      </c>
      <c r="M194">
        <f t="shared" si="5"/>
        <v>149036</v>
      </c>
    </row>
    <row r="195" spans="1:13" x14ac:dyDescent="0.25">
      <c r="A195" s="1">
        <v>45486</v>
      </c>
      <c r="B195" t="s">
        <v>11</v>
      </c>
      <c r="C195" t="s">
        <v>35</v>
      </c>
      <c r="D195" t="s">
        <v>16</v>
      </c>
      <c r="E195">
        <v>993</v>
      </c>
      <c r="F195">
        <v>48</v>
      </c>
      <c r="G195">
        <v>6.05</v>
      </c>
      <c r="H195">
        <v>166</v>
      </c>
      <c r="I195">
        <v>173030</v>
      </c>
      <c r="J195">
        <v>337068</v>
      </c>
      <c r="K195">
        <v>432494</v>
      </c>
      <c r="L195">
        <f t="shared" ref="L195:L258" si="6">(F195/E195)*100</f>
        <v>4.833836858006042</v>
      </c>
      <c r="M195">
        <f t="shared" ref="M195:M258" si="7">K195-J195</f>
        <v>95426</v>
      </c>
    </row>
    <row r="196" spans="1:13" x14ac:dyDescent="0.25">
      <c r="A196" s="1">
        <v>45489</v>
      </c>
      <c r="B196" t="s">
        <v>14</v>
      </c>
      <c r="C196" t="s">
        <v>37</v>
      </c>
      <c r="D196" t="s">
        <v>19</v>
      </c>
      <c r="E196">
        <v>1774</v>
      </c>
      <c r="F196">
        <v>86</v>
      </c>
      <c r="G196">
        <v>4.79</v>
      </c>
      <c r="H196">
        <v>235</v>
      </c>
      <c r="I196">
        <v>123155</v>
      </c>
      <c r="J196">
        <v>175403</v>
      </c>
      <c r="K196">
        <v>211663</v>
      </c>
      <c r="L196">
        <f t="shared" si="6"/>
        <v>4.8478015783540025</v>
      </c>
      <c r="M196">
        <f t="shared" si="7"/>
        <v>36260</v>
      </c>
    </row>
    <row r="197" spans="1:13" x14ac:dyDescent="0.25">
      <c r="A197" s="1">
        <v>45489</v>
      </c>
      <c r="B197" t="s">
        <v>11</v>
      </c>
      <c r="C197" t="s">
        <v>26</v>
      </c>
      <c r="D197" t="s">
        <v>13</v>
      </c>
      <c r="E197">
        <v>1243</v>
      </c>
      <c r="F197">
        <v>119</v>
      </c>
      <c r="G197">
        <v>7.94</v>
      </c>
      <c r="H197">
        <v>233</v>
      </c>
      <c r="I197">
        <v>127789</v>
      </c>
      <c r="J197">
        <v>314127</v>
      </c>
      <c r="K197">
        <v>403624</v>
      </c>
      <c r="L197">
        <f t="shared" si="6"/>
        <v>9.5736122284794849</v>
      </c>
      <c r="M197">
        <f t="shared" si="7"/>
        <v>89497</v>
      </c>
    </row>
    <row r="198" spans="1:13" x14ac:dyDescent="0.25">
      <c r="A198" s="1">
        <v>45489</v>
      </c>
      <c r="B198" t="s">
        <v>11</v>
      </c>
      <c r="C198" t="s">
        <v>17</v>
      </c>
      <c r="D198" t="s">
        <v>23</v>
      </c>
      <c r="E198">
        <v>1168</v>
      </c>
      <c r="F198">
        <v>31</v>
      </c>
      <c r="G198">
        <v>2.71</v>
      </c>
      <c r="H198">
        <v>248</v>
      </c>
      <c r="I198">
        <v>137051</v>
      </c>
      <c r="J198">
        <v>398326</v>
      </c>
      <c r="K198">
        <v>424224</v>
      </c>
      <c r="L198">
        <f t="shared" si="6"/>
        <v>2.654109589041096</v>
      </c>
      <c r="M198">
        <f t="shared" si="7"/>
        <v>25898</v>
      </c>
    </row>
    <row r="199" spans="1:13" x14ac:dyDescent="0.25">
      <c r="A199" s="1">
        <v>45490</v>
      </c>
      <c r="B199" t="s">
        <v>18</v>
      </c>
      <c r="C199" t="s">
        <v>27</v>
      </c>
      <c r="D199" t="s">
        <v>23</v>
      </c>
      <c r="E199">
        <v>1682</v>
      </c>
      <c r="F199">
        <v>1</v>
      </c>
      <c r="G199">
        <v>2.95</v>
      </c>
      <c r="H199">
        <v>103</v>
      </c>
      <c r="I199">
        <v>183060</v>
      </c>
      <c r="J199">
        <v>123559</v>
      </c>
      <c r="K199">
        <v>172991</v>
      </c>
      <c r="L199">
        <f t="shared" si="6"/>
        <v>5.9453032104637329E-2</v>
      </c>
      <c r="M199">
        <f t="shared" si="7"/>
        <v>49432</v>
      </c>
    </row>
    <row r="200" spans="1:13" x14ac:dyDescent="0.25">
      <c r="A200" s="1">
        <v>45492</v>
      </c>
      <c r="B200" t="s">
        <v>14</v>
      </c>
      <c r="C200" t="s">
        <v>27</v>
      </c>
      <c r="D200" t="s">
        <v>16</v>
      </c>
      <c r="E200">
        <v>1231</v>
      </c>
      <c r="F200">
        <v>59</v>
      </c>
      <c r="G200">
        <v>3.6</v>
      </c>
      <c r="H200">
        <v>72</v>
      </c>
      <c r="I200">
        <v>134995</v>
      </c>
      <c r="J200">
        <v>231742</v>
      </c>
      <c r="K200">
        <v>356559</v>
      </c>
      <c r="L200">
        <f t="shared" si="6"/>
        <v>4.7928513403736801</v>
      </c>
      <c r="M200">
        <f t="shared" si="7"/>
        <v>124817</v>
      </c>
    </row>
    <row r="201" spans="1:13" x14ac:dyDescent="0.25">
      <c r="A201" s="1">
        <v>45492</v>
      </c>
      <c r="B201" t="s">
        <v>18</v>
      </c>
      <c r="C201" t="s">
        <v>27</v>
      </c>
      <c r="D201" t="s">
        <v>23</v>
      </c>
      <c r="E201">
        <v>1524</v>
      </c>
      <c r="F201">
        <v>11</v>
      </c>
      <c r="G201">
        <v>7.26</v>
      </c>
      <c r="H201">
        <v>222</v>
      </c>
      <c r="I201">
        <v>167126</v>
      </c>
      <c r="J201">
        <v>235699</v>
      </c>
      <c r="K201">
        <v>343719</v>
      </c>
      <c r="L201">
        <f t="shared" si="6"/>
        <v>0.72178477690288712</v>
      </c>
      <c r="M201">
        <f t="shared" si="7"/>
        <v>108020</v>
      </c>
    </row>
    <row r="202" spans="1:13" x14ac:dyDescent="0.25">
      <c r="A202" s="1">
        <v>45493</v>
      </c>
      <c r="B202" t="s">
        <v>14</v>
      </c>
      <c r="C202" t="s">
        <v>33</v>
      </c>
      <c r="D202" t="s">
        <v>23</v>
      </c>
      <c r="E202">
        <v>958</v>
      </c>
      <c r="F202">
        <v>149</v>
      </c>
      <c r="G202">
        <v>6.35</v>
      </c>
      <c r="H202">
        <v>94</v>
      </c>
      <c r="I202">
        <v>156082</v>
      </c>
      <c r="J202">
        <v>136468</v>
      </c>
      <c r="K202">
        <v>247666</v>
      </c>
      <c r="L202">
        <f t="shared" si="6"/>
        <v>15.553235908141962</v>
      </c>
      <c r="M202">
        <f t="shared" si="7"/>
        <v>111198</v>
      </c>
    </row>
    <row r="203" spans="1:13" x14ac:dyDescent="0.25">
      <c r="A203" s="1">
        <v>45494</v>
      </c>
      <c r="B203" t="s">
        <v>14</v>
      </c>
      <c r="C203" t="s">
        <v>28</v>
      </c>
      <c r="D203" t="s">
        <v>13</v>
      </c>
      <c r="E203">
        <v>1698</v>
      </c>
      <c r="F203">
        <v>14</v>
      </c>
      <c r="G203">
        <v>7.45</v>
      </c>
      <c r="H203">
        <v>190</v>
      </c>
      <c r="I203">
        <v>69552</v>
      </c>
      <c r="J203">
        <v>139104</v>
      </c>
      <c r="K203">
        <v>193497</v>
      </c>
      <c r="L203">
        <f t="shared" si="6"/>
        <v>0.82449941107184921</v>
      </c>
      <c r="M203">
        <f t="shared" si="7"/>
        <v>54393</v>
      </c>
    </row>
    <row r="204" spans="1:13" x14ac:dyDescent="0.25">
      <c r="A204" s="1">
        <v>45497</v>
      </c>
      <c r="B204" t="s">
        <v>18</v>
      </c>
      <c r="C204" t="s">
        <v>25</v>
      </c>
      <c r="D204" t="s">
        <v>16</v>
      </c>
      <c r="E204">
        <v>1134</v>
      </c>
      <c r="F204">
        <v>29</v>
      </c>
      <c r="G204">
        <v>0.84</v>
      </c>
      <c r="H204">
        <v>83</v>
      </c>
      <c r="I204">
        <v>55722</v>
      </c>
      <c r="J204">
        <v>184607</v>
      </c>
      <c r="K204">
        <v>217840</v>
      </c>
      <c r="L204">
        <f t="shared" si="6"/>
        <v>2.5573192239858904</v>
      </c>
      <c r="M204">
        <f t="shared" si="7"/>
        <v>33233</v>
      </c>
    </row>
    <row r="205" spans="1:13" x14ac:dyDescent="0.25">
      <c r="A205" s="1">
        <v>45498</v>
      </c>
      <c r="B205" t="s">
        <v>18</v>
      </c>
      <c r="C205" t="s">
        <v>12</v>
      </c>
      <c r="D205" t="s">
        <v>13</v>
      </c>
      <c r="E205">
        <v>1251</v>
      </c>
      <c r="F205">
        <v>102</v>
      </c>
      <c r="G205">
        <v>6.31</v>
      </c>
      <c r="H205">
        <v>168</v>
      </c>
      <c r="I205">
        <v>188286</v>
      </c>
      <c r="J205">
        <v>290121</v>
      </c>
      <c r="K205">
        <v>318123</v>
      </c>
      <c r="L205">
        <f t="shared" si="6"/>
        <v>8.1534772182254205</v>
      </c>
      <c r="M205">
        <f t="shared" si="7"/>
        <v>28002</v>
      </c>
    </row>
    <row r="206" spans="1:13" x14ac:dyDescent="0.25">
      <c r="A206" s="1">
        <v>45499</v>
      </c>
      <c r="B206" t="s">
        <v>11</v>
      </c>
      <c r="C206" t="s">
        <v>34</v>
      </c>
      <c r="D206" t="s">
        <v>16</v>
      </c>
      <c r="E206">
        <v>1470</v>
      </c>
      <c r="F206">
        <v>13</v>
      </c>
      <c r="G206">
        <v>0.67</v>
      </c>
      <c r="H206">
        <v>151</v>
      </c>
      <c r="I206">
        <v>80099</v>
      </c>
      <c r="J206">
        <v>373820</v>
      </c>
      <c r="K206">
        <v>470738</v>
      </c>
      <c r="L206">
        <f t="shared" si="6"/>
        <v>0.88435374149659873</v>
      </c>
      <c r="M206">
        <f t="shared" si="7"/>
        <v>96918</v>
      </c>
    </row>
    <row r="207" spans="1:13" x14ac:dyDescent="0.25">
      <c r="A207" s="1">
        <v>45499</v>
      </c>
      <c r="B207" t="s">
        <v>18</v>
      </c>
      <c r="C207" t="s">
        <v>28</v>
      </c>
      <c r="D207" t="s">
        <v>13</v>
      </c>
      <c r="E207">
        <v>827</v>
      </c>
      <c r="F207">
        <v>85</v>
      </c>
      <c r="G207">
        <v>3.57</v>
      </c>
      <c r="H207">
        <v>202</v>
      </c>
      <c r="I207">
        <v>112260</v>
      </c>
      <c r="J207">
        <v>353347</v>
      </c>
      <c r="K207">
        <v>382807</v>
      </c>
      <c r="L207">
        <f t="shared" si="6"/>
        <v>10.278113663845224</v>
      </c>
      <c r="M207">
        <f t="shared" si="7"/>
        <v>29460</v>
      </c>
    </row>
    <row r="208" spans="1:13" x14ac:dyDescent="0.25">
      <c r="A208" s="1">
        <v>45499</v>
      </c>
      <c r="B208" t="s">
        <v>14</v>
      </c>
      <c r="C208" t="s">
        <v>32</v>
      </c>
      <c r="D208" t="s">
        <v>23</v>
      </c>
      <c r="E208">
        <v>1647</v>
      </c>
      <c r="F208">
        <v>118</v>
      </c>
      <c r="G208">
        <v>7.9</v>
      </c>
      <c r="H208">
        <v>273</v>
      </c>
      <c r="I208">
        <v>100516</v>
      </c>
      <c r="J208">
        <v>272257</v>
      </c>
      <c r="K208">
        <v>321484</v>
      </c>
      <c r="L208">
        <f t="shared" si="6"/>
        <v>7.1645415907710994</v>
      </c>
      <c r="M208">
        <f t="shared" si="7"/>
        <v>49227</v>
      </c>
    </row>
    <row r="209" spans="1:13" x14ac:dyDescent="0.25">
      <c r="A209" s="1">
        <v>45504</v>
      </c>
      <c r="B209" t="s">
        <v>11</v>
      </c>
      <c r="C209" t="s">
        <v>37</v>
      </c>
      <c r="D209" t="s">
        <v>13</v>
      </c>
      <c r="E209">
        <v>513</v>
      </c>
      <c r="F209">
        <v>6</v>
      </c>
      <c r="G209">
        <v>4.92</v>
      </c>
      <c r="H209">
        <v>193</v>
      </c>
      <c r="I209">
        <v>162492</v>
      </c>
      <c r="J209">
        <v>100717</v>
      </c>
      <c r="K209">
        <v>196018</v>
      </c>
      <c r="L209">
        <f t="shared" si="6"/>
        <v>1.1695906432748537</v>
      </c>
      <c r="M209">
        <f t="shared" si="7"/>
        <v>95301</v>
      </c>
    </row>
    <row r="210" spans="1:13" x14ac:dyDescent="0.25">
      <c r="A210" s="1">
        <v>45505</v>
      </c>
      <c r="B210" t="s">
        <v>18</v>
      </c>
      <c r="C210" t="s">
        <v>37</v>
      </c>
      <c r="D210" t="s">
        <v>23</v>
      </c>
      <c r="E210">
        <v>834</v>
      </c>
      <c r="F210">
        <v>55</v>
      </c>
      <c r="G210">
        <v>0.56000000000000005</v>
      </c>
      <c r="H210">
        <v>227</v>
      </c>
      <c r="I210">
        <v>88578</v>
      </c>
      <c r="J210">
        <v>382140</v>
      </c>
      <c r="K210">
        <v>523625</v>
      </c>
      <c r="L210">
        <f t="shared" si="6"/>
        <v>6.5947242206235019</v>
      </c>
      <c r="M210">
        <f t="shared" si="7"/>
        <v>141485</v>
      </c>
    </row>
    <row r="211" spans="1:13" x14ac:dyDescent="0.25">
      <c r="A211" s="1">
        <v>45506</v>
      </c>
      <c r="B211" t="s">
        <v>14</v>
      </c>
      <c r="C211" t="s">
        <v>22</v>
      </c>
      <c r="D211" t="s">
        <v>16</v>
      </c>
      <c r="E211">
        <v>1415</v>
      </c>
      <c r="F211">
        <v>124</v>
      </c>
      <c r="G211">
        <v>2.78</v>
      </c>
      <c r="H211">
        <v>112</v>
      </c>
      <c r="I211">
        <v>134703</v>
      </c>
      <c r="J211">
        <v>162061</v>
      </c>
      <c r="K211">
        <v>283193</v>
      </c>
      <c r="L211">
        <f t="shared" si="6"/>
        <v>8.7632508833922262</v>
      </c>
      <c r="M211">
        <f t="shared" si="7"/>
        <v>121132</v>
      </c>
    </row>
    <row r="212" spans="1:13" x14ac:dyDescent="0.25">
      <c r="A212" s="1">
        <v>45506</v>
      </c>
      <c r="B212" t="s">
        <v>18</v>
      </c>
      <c r="C212" t="s">
        <v>24</v>
      </c>
      <c r="D212" t="s">
        <v>23</v>
      </c>
      <c r="E212">
        <v>1014</v>
      </c>
      <c r="F212">
        <v>34</v>
      </c>
      <c r="G212">
        <v>7.15</v>
      </c>
      <c r="H212">
        <v>168</v>
      </c>
      <c r="I212">
        <v>116641</v>
      </c>
      <c r="J212">
        <v>389192</v>
      </c>
      <c r="K212">
        <v>489247</v>
      </c>
      <c r="L212">
        <f t="shared" si="6"/>
        <v>3.3530571992110452</v>
      </c>
      <c r="M212">
        <f t="shared" si="7"/>
        <v>100055</v>
      </c>
    </row>
    <row r="213" spans="1:13" x14ac:dyDescent="0.25">
      <c r="A213" s="1">
        <v>45507</v>
      </c>
      <c r="B213" t="s">
        <v>11</v>
      </c>
      <c r="C213" t="s">
        <v>26</v>
      </c>
      <c r="D213" t="s">
        <v>13</v>
      </c>
      <c r="E213">
        <v>919</v>
      </c>
      <c r="F213">
        <v>9</v>
      </c>
      <c r="G213">
        <v>5.07</v>
      </c>
      <c r="H213">
        <v>101</v>
      </c>
      <c r="I213">
        <v>53832</v>
      </c>
      <c r="J213">
        <v>263244</v>
      </c>
      <c r="K213">
        <v>365347</v>
      </c>
      <c r="L213">
        <f t="shared" si="6"/>
        <v>0.97932535364526652</v>
      </c>
      <c r="M213">
        <f t="shared" si="7"/>
        <v>102103</v>
      </c>
    </row>
    <row r="214" spans="1:13" x14ac:dyDescent="0.25">
      <c r="A214" s="1">
        <v>45508</v>
      </c>
      <c r="B214" t="s">
        <v>11</v>
      </c>
      <c r="C214" t="s">
        <v>24</v>
      </c>
      <c r="D214" t="s">
        <v>23</v>
      </c>
      <c r="E214">
        <v>1766</v>
      </c>
      <c r="F214">
        <v>19</v>
      </c>
      <c r="G214">
        <v>5.34</v>
      </c>
      <c r="H214">
        <v>160</v>
      </c>
      <c r="I214">
        <v>84540</v>
      </c>
      <c r="J214">
        <v>397016</v>
      </c>
      <c r="K214">
        <v>538024</v>
      </c>
      <c r="L214">
        <f t="shared" si="6"/>
        <v>1.0758776896942241</v>
      </c>
      <c r="M214">
        <f t="shared" si="7"/>
        <v>141008</v>
      </c>
    </row>
    <row r="215" spans="1:13" x14ac:dyDescent="0.25">
      <c r="A215" s="1">
        <v>45509</v>
      </c>
      <c r="B215" t="s">
        <v>18</v>
      </c>
      <c r="C215" t="s">
        <v>34</v>
      </c>
      <c r="D215" t="s">
        <v>13</v>
      </c>
      <c r="E215">
        <v>628</v>
      </c>
      <c r="F215">
        <v>94</v>
      </c>
      <c r="G215">
        <v>0.28999999999999998</v>
      </c>
      <c r="H215">
        <v>154</v>
      </c>
      <c r="I215">
        <v>156464</v>
      </c>
      <c r="J215">
        <v>278646</v>
      </c>
      <c r="K215">
        <v>301512</v>
      </c>
      <c r="L215">
        <f t="shared" si="6"/>
        <v>14.968152866242038</v>
      </c>
      <c r="M215">
        <f t="shared" si="7"/>
        <v>22866</v>
      </c>
    </row>
    <row r="216" spans="1:13" x14ac:dyDescent="0.25">
      <c r="A216" s="1">
        <v>45509</v>
      </c>
      <c r="B216" t="s">
        <v>18</v>
      </c>
      <c r="C216" t="s">
        <v>17</v>
      </c>
      <c r="D216" t="s">
        <v>16</v>
      </c>
      <c r="E216">
        <v>750</v>
      </c>
      <c r="F216">
        <v>66</v>
      </c>
      <c r="G216">
        <v>4.26</v>
      </c>
      <c r="H216">
        <v>222</v>
      </c>
      <c r="I216">
        <v>150755</v>
      </c>
      <c r="J216">
        <v>150940</v>
      </c>
      <c r="K216">
        <v>264272</v>
      </c>
      <c r="L216">
        <f t="shared" si="6"/>
        <v>8.7999999999999989</v>
      </c>
      <c r="M216">
        <f t="shared" si="7"/>
        <v>113332</v>
      </c>
    </row>
    <row r="217" spans="1:13" x14ac:dyDescent="0.25">
      <c r="A217" s="1">
        <v>45509</v>
      </c>
      <c r="B217" t="s">
        <v>11</v>
      </c>
      <c r="C217" t="s">
        <v>28</v>
      </c>
      <c r="D217" t="s">
        <v>13</v>
      </c>
      <c r="E217">
        <v>1029</v>
      </c>
      <c r="F217">
        <v>3</v>
      </c>
      <c r="G217">
        <v>0.27</v>
      </c>
      <c r="H217">
        <v>254</v>
      </c>
      <c r="I217">
        <v>75711</v>
      </c>
      <c r="J217">
        <v>347572</v>
      </c>
      <c r="K217">
        <v>417820</v>
      </c>
      <c r="L217">
        <f t="shared" si="6"/>
        <v>0.29154518950437319</v>
      </c>
      <c r="M217">
        <f t="shared" si="7"/>
        <v>70248</v>
      </c>
    </row>
    <row r="218" spans="1:13" x14ac:dyDescent="0.25">
      <c r="A218" s="1">
        <v>45511</v>
      </c>
      <c r="B218" t="s">
        <v>14</v>
      </c>
      <c r="C218" t="s">
        <v>20</v>
      </c>
      <c r="D218" t="s">
        <v>19</v>
      </c>
      <c r="E218">
        <v>1418</v>
      </c>
      <c r="F218">
        <v>77</v>
      </c>
      <c r="G218">
        <v>2.21</v>
      </c>
      <c r="H218">
        <v>295</v>
      </c>
      <c r="I218">
        <v>177815</v>
      </c>
      <c r="J218">
        <v>301604</v>
      </c>
      <c r="K218">
        <v>342526</v>
      </c>
      <c r="L218">
        <f t="shared" si="6"/>
        <v>5.4301833568406206</v>
      </c>
      <c r="M218">
        <f t="shared" si="7"/>
        <v>40922</v>
      </c>
    </row>
    <row r="219" spans="1:13" x14ac:dyDescent="0.25">
      <c r="A219" s="1">
        <v>45511</v>
      </c>
      <c r="B219" t="s">
        <v>14</v>
      </c>
      <c r="C219" t="s">
        <v>37</v>
      </c>
      <c r="D219" t="s">
        <v>16</v>
      </c>
      <c r="E219">
        <v>1800</v>
      </c>
      <c r="F219">
        <v>106</v>
      </c>
      <c r="G219">
        <v>7.04</v>
      </c>
      <c r="H219">
        <v>182</v>
      </c>
      <c r="I219">
        <v>142708</v>
      </c>
      <c r="J219">
        <v>370741</v>
      </c>
      <c r="K219">
        <v>507713</v>
      </c>
      <c r="L219">
        <f t="shared" si="6"/>
        <v>5.8888888888888884</v>
      </c>
      <c r="M219">
        <f t="shared" si="7"/>
        <v>136972</v>
      </c>
    </row>
    <row r="220" spans="1:13" x14ac:dyDescent="0.25">
      <c r="A220" s="1">
        <v>45513</v>
      </c>
      <c r="B220" t="s">
        <v>18</v>
      </c>
      <c r="C220" t="s">
        <v>31</v>
      </c>
      <c r="D220" t="s">
        <v>16</v>
      </c>
      <c r="E220">
        <v>513</v>
      </c>
      <c r="F220">
        <v>61</v>
      </c>
      <c r="G220">
        <v>3.38</v>
      </c>
      <c r="H220">
        <v>272</v>
      </c>
      <c r="I220">
        <v>102874</v>
      </c>
      <c r="J220">
        <v>389360</v>
      </c>
      <c r="K220">
        <v>425001</v>
      </c>
      <c r="L220">
        <f t="shared" si="6"/>
        <v>11.890838206627679</v>
      </c>
      <c r="M220">
        <f t="shared" si="7"/>
        <v>35641</v>
      </c>
    </row>
    <row r="221" spans="1:13" x14ac:dyDescent="0.25">
      <c r="A221" s="1">
        <v>45514</v>
      </c>
      <c r="B221" t="s">
        <v>11</v>
      </c>
      <c r="C221" t="s">
        <v>17</v>
      </c>
      <c r="D221" t="s">
        <v>19</v>
      </c>
      <c r="E221">
        <v>1749</v>
      </c>
      <c r="F221">
        <v>30</v>
      </c>
      <c r="G221">
        <v>3.09</v>
      </c>
      <c r="H221">
        <v>252</v>
      </c>
      <c r="I221">
        <v>117173</v>
      </c>
      <c r="J221">
        <v>116279</v>
      </c>
      <c r="K221">
        <v>229171</v>
      </c>
      <c r="L221">
        <f t="shared" si="6"/>
        <v>1.7152658662092626</v>
      </c>
      <c r="M221">
        <f t="shared" si="7"/>
        <v>112892</v>
      </c>
    </row>
    <row r="222" spans="1:13" x14ac:dyDescent="0.25">
      <c r="A222" s="1">
        <v>45515</v>
      </c>
      <c r="B222" t="s">
        <v>14</v>
      </c>
      <c r="C222" t="s">
        <v>31</v>
      </c>
      <c r="D222" t="s">
        <v>23</v>
      </c>
      <c r="E222">
        <v>883</v>
      </c>
      <c r="F222">
        <v>113</v>
      </c>
      <c r="G222">
        <v>1.57</v>
      </c>
      <c r="H222">
        <v>90</v>
      </c>
      <c r="I222">
        <v>192326</v>
      </c>
      <c r="J222">
        <v>130257</v>
      </c>
      <c r="K222">
        <v>227253</v>
      </c>
      <c r="L222">
        <f t="shared" si="6"/>
        <v>12.797281993204985</v>
      </c>
      <c r="M222">
        <f t="shared" si="7"/>
        <v>96996</v>
      </c>
    </row>
    <row r="223" spans="1:13" x14ac:dyDescent="0.25">
      <c r="A223" s="1">
        <v>45516</v>
      </c>
      <c r="B223" t="s">
        <v>11</v>
      </c>
      <c r="C223" t="s">
        <v>20</v>
      </c>
      <c r="D223" t="s">
        <v>19</v>
      </c>
      <c r="E223">
        <v>807</v>
      </c>
      <c r="F223">
        <v>9</v>
      </c>
      <c r="G223">
        <v>4.8899999999999997</v>
      </c>
      <c r="H223">
        <v>148</v>
      </c>
      <c r="I223">
        <v>136610</v>
      </c>
      <c r="J223">
        <v>152691</v>
      </c>
      <c r="K223">
        <v>189659</v>
      </c>
      <c r="L223">
        <f t="shared" si="6"/>
        <v>1.1152416356877324</v>
      </c>
      <c r="M223">
        <f t="shared" si="7"/>
        <v>36968</v>
      </c>
    </row>
    <row r="224" spans="1:13" x14ac:dyDescent="0.25">
      <c r="A224" s="1">
        <v>45516</v>
      </c>
      <c r="B224" t="s">
        <v>18</v>
      </c>
      <c r="C224" t="s">
        <v>34</v>
      </c>
      <c r="D224" t="s">
        <v>16</v>
      </c>
      <c r="E224">
        <v>1385</v>
      </c>
      <c r="F224">
        <v>9</v>
      </c>
      <c r="G224">
        <v>1.48</v>
      </c>
      <c r="H224">
        <v>100</v>
      </c>
      <c r="I224">
        <v>50174</v>
      </c>
      <c r="J224">
        <v>165901</v>
      </c>
      <c r="K224">
        <v>226854</v>
      </c>
      <c r="L224">
        <f t="shared" si="6"/>
        <v>0.64981949458483756</v>
      </c>
      <c r="M224">
        <f t="shared" si="7"/>
        <v>60953</v>
      </c>
    </row>
    <row r="225" spans="1:13" x14ac:dyDescent="0.25">
      <c r="A225" s="1">
        <v>45516</v>
      </c>
      <c r="B225" t="s">
        <v>14</v>
      </c>
      <c r="C225" t="s">
        <v>22</v>
      </c>
      <c r="D225" t="s">
        <v>13</v>
      </c>
      <c r="E225">
        <v>1543</v>
      </c>
      <c r="F225">
        <v>128</v>
      </c>
      <c r="G225">
        <v>7.03</v>
      </c>
      <c r="H225">
        <v>268</v>
      </c>
      <c r="I225">
        <v>54173</v>
      </c>
      <c r="J225">
        <v>277826</v>
      </c>
      <c r="K225">
        <v>422032</v>
      </c>
      <c r="L225">
        <f t="shared" si="6"/>
        <v>8.2955281918340891</v>
      </c>
      <c r="M225">
        <f t="shared" si="7"/>
        <v>144206</v>
      </c>
    </row>
    <row r="226" spans="1:13" x14ac:dyDescent="0.25">
      <c r="A226" s="1">
        <v>45517</v>
      </c>
      <c r="B226" t="s">
        <v>18</v>
      </c>
      <c r="C226" t="s">
        <v>17</v>
      </c>
      <c r="D226" t="s">
        <v>19</v>
      </c>
      <c r="E226">
        <v>1458</v>
      </c>
      <c r="F226">
        <v>144</v>
      </c>
      <c r="G226">
        <v>6.67</v>
      </c>
      <c r="H226">
        <v>244</v>
      </c>
      <c r="I226">
        <v>166214</v>
      </c>
      <c r="J226">
        <v>343935</v>
      </c>
      <c r="K226">
        <v>440108</v>
      </c>
      <c r="L226">
        <f t="shared" si="6"/>
        <v>9.8765432098765427</v>
      </c>
      <c r="M226">
        <f t="shared" si="7"/>
        <v>96173</v>
      </c>
    </row>
    <row r="227" spans="1:13" x14ac:dyDescent="0.25">
      <c r="A227" s="1">
        <v>45518</v>
      </c>
      <c r="B227" t="s">
        <v>18</v>
      </c>
      <c r="C227" t="s">
        <v>21</v>
      </c>
      <c r="D227" t="s">
        <v>19</v>
      </c>
      <c r="E227">
        <v>842</v>
      </c>
      <c r="F227">
        <v>131</v>
      </c>
      <c r="G227">
        <v>2.77</v>
      </c>
      <c r="H227">
        <v>76</v>
      </c>
      <c r="I227">
        <v>126872</v>
      </c>
      <c r="J227">
        <v>372836</v>
      </c>
      <c r="K227">
        <v>500041</v>
      </c>
      <c r="L227">
        <f t="shared" si="6"/>
        <v>15.558194774346793</v>
      </c>
      <c r="M227">
        <f t="shared" si="7"/>
        <v>127205</v>
      </c>
    </row>
    <row r="228" spans="1:13" x14ac:dyDescent="0.25">
      <c r="A228" s="1">
        <v>45518</v>
      </c>
      <c r="B228" t="s">
        <v>11</v>
      </c>
      <c r="C228" t="s">
        <v>31</v>
      </c>
      <c r="D228" t="s">
        <v>16</v>
      </c>
      <c r="E228">
        <v>1254</v>
      </c>
      <c r="F228">
        <v>148</v>
      </c>
      <c r="G228">
        <v>6.7</v>
      </c>
      <c r="H228">
        <v>102</v>
      </c>
      <c r="I228">
        <v>145742</v>
      </c>
      <c r="J228">
        <v>266782</v>
      </c>
      <c r="K228">
        <v>383839</v>
      </c>
      <c r="L228">
        <f t="shared" si="6"/>
        <v>11.802232854864434</v>
      </c>
      <c r="M228">
        <f t="shared" si="7"/>
        <v>117057</v>
      </c>
    </row>
    <row r="229" spans="1:13" x14ac:dyDescent="0.25">
      <c r="A229" s="1">
        <v>45521</v>
      </c>
      <c r="B229" t="s">
        <v>11</v>
      </c>
      <c r="C229" t="s">
        <v>37</v>
      </c>
      <c r="D229" t="s">
        <v>13</v>
      </c>
      <c r="E229">
        <v>1982</v>
      </c>
      <c r="F229">
        <v>62</v>
      </c>
      <c r="G229">
        <v>3.08</v>
      </c>
      <c r="H229">
        <v>297</v>
      </c>
      <c r="I229">
        <v>77586</v>
      </c>
      <c r="J229">
        <v>329602</v>
      </c>
      <c r="K229">
        <v>450308</v>
      </c>
      <c r="L229">
        <f t="shared" si="6"/>
        <v>3.128153380423814</v>
      </c>
      <c r="M229">
        <f t="shared" si="7"/>
        <v>120706</v>
      </c>
    </row>
    <row r="230" spans="1:13" x14ac:dyDescent="0.25">
      <c r="A230" s="1">
        <v>45522</v>
      </c>
      <c r="B230" t="s">
        <v>18</v>
      </c>
      <c r="C230" t="s">
        <v>24</v>
      </c>
      <c r="D230" t="s">
        <v>13</v>
      </c>
      <c r="E230">
        <v>1336</v>
      </c>
      <c r="F230">
        <v>91</v>
      </c>
      <c r="G230">
        <v>6.92</v>
      </c>
      <c r="H230">
        <v>154</v>
      </c>
      <c r="I230">
        <v>60014</v>
      </c>
      <c r="J230">
        <v>298237</v>
      </c>
      <c r="K230">
        <v>401343</v>
      </c>
      <c r="L230">
        <f t="shared" si="6"/>
        <v>6.8113772455089814</v>
      </c>
      <c r="M230">
        <f t="shared" si="7"/>
        <v>103106</v>
      </c>
    </row>
    <row r="231" spans="1:13" x14ac:dyDescent="0.25">
      <c r="A231" s="1">
        <v>45522</v>
      </c>
      <c r="B231" t="s">
        <v>14</v>
      </c>
      <c r="C231" t="s">
        <v>20</v>
      </c>
      <c r="D231" t="s">
        <v>23</v>
      </c>
      <c r="E231">
        <v>1607</v>
      </c>
      <c r="F231">
        <v>148</v>
      </c>
      <c r="G231">
        <v>7.34</v>
      </c>
      <c r="H231">
        <v>142</v>
      </c>
      <c r="I231">
        <v>77128</v>
      </c>
      <c r="J231">
        <v>107485</v>
      </c>
      <c r="K231">
        <v>225747</v>
      </c>
      <c r="L231">
        <f t="shared" si="6"/>
        <v>9.2097075295581821</v>
      </c>
      <c r="M231">
        <f t="shared" si="7"/>
        <v>118262</v>
      </c>
    </row>
    <row r="232" spans="1:13" x14ac:dyDescent="0.25">
      <c r="A232" s="1">
        <v>45522</v>
      </c>
      <c r="B232" t="s">
        <v>18</v>
      </c>
      <c r="C232" t="s">
        <v>24</v>
      </c>
      <c r="D232" t="s">
        <v>16</v>
      </c>
      <c r="E232">
        <v>812</v>
      </c>
      <c r="F232">
        <v>28</v>
      </c>
      <c r="G232">
        <v>4.75</v>
      </c>
      <c r="H232">
        <v>131</v>
      </c>
      <c r="I232">
        <v>75675</v>
      </c>
      <c r="J232">
        <v>225829</v>
      </c>
      <c r="K232">
        <v>350017</v>
      </c>
      <c r="L232">
        <f t="shared" si="6"/>
        <v>3.4482758620689653</v>
      </c>
      <c r="M232">
        <f t="shared" si="7"/>
        <v>124188</v>
      </c>
    </row>
    <row r="233" spans="1:13" x14ac:dyDescent="0.25">
      <c r="A233" s="1">
        <v>45522</v>
      </c>
      <c r="B233" t="s">
        <v>14</v>
      </c>
      <c r="C233" t="s">
        <v>32</v>
      </c>
      <c r="D233" t="s">
        <v>23</v>
      </c>
      <c r="E233">
        <v>523</v>
      </c>
      <c r="F233">
        <v>30</v>
      </c>
      <c r="G233">
        <v>0.81</v>
      </c>
      <c r="H233">
        <v>263</v>
      </c>
      <c r="I233">
        <v>65523</v>
      </c>
      <c r="J233">
        <v>395809</v>
      </c>
      <c r="K233">
        <v>471564</v>
      </c>
      <c r="L233">
        <f t="shared" si="6"/>
        <v>5.736137667304015</v>
      </c>
      <c r="M233">
        <f t="shared" si="7"/>
        <v>75755</v>
      </c>
    </row>
    <row r="234" spans="1:13" x14ac:dyDescent="0.25">
      <c r="A234" s="1">
        <v>45524</v>
      </c>
      <c r="B234" t="s">
        <v>11</v>
      </c>
      <c r="C234" t="s">
        <v>31</v>
      </c>
      <c r="D234" t="s">
        <v>19</v>
      </c>
      <c r="E234">
        <v>1461</v>
      </c>
      <c r="F234">
        <v>65</v>
      </c>
      <c r="G234">
        <v>5.38</v>
      </c>
      <c r="H234">
        <v>165</v>
      </c>
      <c r="I234">
        <v>90387</v>
      </c>
      <c r="J234">
        <v>331318</v>
      </c>
      <c r="K234">
        <v>473968</v>
      </c>
      <c r="L234">
        <f t="shared" si="6"/>
        <v>4.4490075290896645</v>
      </c>
      <c r="M234">
        <f t="shared" si="7"/>
        <v>142650</v>
      </c>
    </row>
    <row r="235" spans="1:13" x14ac:dyDescent="0.25">
      <c r="A235" s="1">
        <v>45524</v>
      </c>
      <c r="B235" t="s">
        <v>18</v>
      </c>
      <c r="C235" t="s">
        <v>26</v>
      </c>
      <c r="D235" t="s">
        <v>16</v>
      </c>
      <c r="E235">
        <v>1508</v>
      </c>
      <c r="F235">
        <v>27</v>
      </c>
      <c r="G235">
        <v>5.05</v>
      </c>
      <c r="H235">
        <v>150</v>
      </c>
      <c r="I235">
        <v>159903</v>
      </c>
      <c r="J235">
        <v>368788</v>
      </c>
      <c r="K235">
        <v>446323</v>
      </c>
      <c r="L235">
        <f t="shared" si="6"/>
        <v>1.790450928381963</v>
      </c>
      <c r="M235">
        <f t="shared" si="7"/>
        <v>77535</v>
      </c>
    </row>
    <row r="236" spans="1:13" x14ac:dyDescent="0.25">
      <c r="A236" s="1">
        <v>45524</v>
      </c>
      <c r="B236" t="s">
        <v>14</v>
      </c>
      <c r="C236" t="s">
        <v>29</v>
      </c>
      <c r="D236" t="s">
        <v>23</v>
      </c>
      <c r="E236">
        <v>1181</v>
      </c>
      <c r="F236">
        <v>34</v>
      </c>
      <c r="G236">
        <v>4.34</v>
      </c>
      <c r="H236">
        <v>77</v>
      </c>
      <c r="I236">
        <v>113610</v>
      </c>
      <c r="J236">
        <v>220606</v>
      </c>
      <c r="K236">
        <v>285832</v>
      </c>
      <c r="L236">
        <f t="shared" si="6"/>
        <v>2.8789161727349701</v>
      </c>
      <c r="M236">
        <f t="shared" si="7"/>
        <v>65226</v>
      </c>
    </row>
    <row r="237" spans="1:13" x14ac:dyDescent="0.25">
      <c r="A237" s="1">
        <v>45524</v>
      </c>
      <c r="B237" t="s">
        <v>14</v>
      </c>
      <c r="C237" t="s">
        <v>30</v>
      </c>
      <c r="D237" t="s">
        <v>16</v>
      </c>
      <c r="E237">
        <v>655</v>
      </c>
      <c r="F237">
        <v>86</v>
      </c>
      <c r="G237">
        <v>4.17</v>
      </c>
      <c r="H237">
        <v>228</v>
      </c>
      <c r="I237">
        <v>100719</v>
      </c>
      <c r="J237">
        <v>281429</v>
      </c>
      <c r="K237">
        <v>376140</v>
      </c>
      <c r="L237">
        <f t="shared" si="6"/>
        <v>13.129770992366414</v>
      </c>
      <c r="M237">
        <f t="shared" si="7"/>
        <v>94711</v>
      </c>
    </row>
    <row r="238" spans="1:13" x14ac:dyDescent="0.25">
      <c r="A238" s="1">
        <v>45525</v>
      </c>
      <c r="B238" t="s">
        <v>11</v>
      </c>
      <c r="C238" t="s">
        <v>29</v>
      </c>
      <c r="D238" t="s">
        <v>13</v>
      </c>
      <c r="E238">
        <v>1296</v>
      </c>
      <c r="F238">
        <v>16</v>
      </c>
      <c r="G238">
        <v>4.1399999999999997</v>
      </c>
      <c r="H238">
        <v>169</v>
      </c>
      <c r="I238">
        <v>76400</v>
      </c>
      <c r="J238">
        <v>352156</v>
      </c>
      <c r="K238">
        <v>374143</v>
      </c>
      <c r="L238">
        <f t="shared" si="6"/>
        <v>1.2345679012345678</v>
      </c>
      <c r="M238">
        <f t="shared" si="7"/>
        <v>21987</v>
      </c>
    </row>
    <row r="239" spans="1:13" x14ac:dyDescent="0.25">
      <c r="A239" s="1">
        <v>45527</v>
      </c>
      <c r="B239" t="s">
        <v>18</v>
      </c>
      <c r="C239" t="s">
        <v>34</v>
      </c>
      <c r="D239" t="s">
        <v>13</v>
      </c>
      <c r="E239">
        <v>1889</v>
      </c>
      <c r="F239">
        <v>49</v>
      </c>
      <c r="G239">
        <v>4.49</v>
      </c>
      <c r="H239">
        <v>257</v>
      </c>
      <c r="I239">
        <v>75851</v>
      </c>
      <c r="J239">
        <v>263187</v>
      </c>
      <c r="K239">
        <v>318651</v>
      </c>
      <c r="L239">
        <f t="shared" si="6"/>
        <v>2.5939650608787721</v>
      </c>
      <c r="M239">
        <f t="shared" si="7"/>
        <v>55464</v>
      </c>
    </row>
    <row r="240" spans="1:13" x14ac:dyDescent="0.25">
      <c r="A240" s="1">
        <v>45528</v>
      </c>
      <c r="B240" t="s">
        <v>18</v>
      </c>
      <c r="C240" t="s">
        <v>29</v>
      </c>
      <c r="D240" t="s">
        <v>16</v>
      </c>
      <c r="E240">
        <v>1477</v>
      </c>
      <c r="F240">
        <v>72</v>
      </c>
      <c r="G240">
        <v>7.06</v>
      </c>
      <c r="H240">
        <v>237</v>
      </c>
      <c r="I240">
        <v>193674</v>
      </c>
      <c r="J240">
        <v>280882</v>
      </c>
      <c r="K240">
        <v>378998</v>
      </c>
      <c r="L240">
        <f t="shared" si="6"/>
        <v>4.8747461069735953</v>
      </c>
      <c r="M240">
        <f t="shared" si="7"/>
        <v>98116</v>
      </c>
    </row>
    <row r="241" spans="1:13" x14ac:dyDescent="0.25">
      <c r="A241" s="1">
        <v>45528</v>
      </c>
      <c r="B241" t="s">
        <v>18</v>
      </c>
      <c r="C241" t="s">
        <v>33</v>
      </c>
      <c r="D241" t="s">
        <v>16</v>
      </c>
      <c r="E241">
        <v>629</v>
      </c>
      <c r="F241">
        <v>137</v>
      </c>
      <c r="G241">
        <v>2.2400000000000002</v>
      </c>
      <c r="H241">
        <v>203</v>
      </c>
      <c r="I241">
        <v>118368</v>
      </c>
      <c r="J241">
        <v>343056</v>
      </c>
      <c r="K241">
        <v>381838</v>
      </c>
      <c r="L241">
        <f t="shared" si="6"/>
        <v>21.78060413354531</v>
      </c>
      <c r="M241">
        <f t="shared" si="7"/>
        <v>38782</v>
      </c>
    </row>
    <row r="242" spans="1:13" x14ac:dyDescent="0.25">
      <c r="A242" s="1">
        <v>45529</v>
      </c>
      <c r="B242" t="s">
        <v>14</v>
      </c>
      <c r="C242" t="s">
        <v>20</v>
      </c>
      <c r="D242" t="s">
        <v>19</v>
      </c>
      <c r="E242">
        <v>589</v>
      </c>
      <c r="F242">
        <v>93</v>
      </c>
      <c r="G242">
        <v>2.31</v>
      </c>
      <c r="H242">
        <v>274</v>
      </c>
      <c r="I242">
        <v>60442</v>
      </c>
      <c r="J242">
        <v>217797</v>
      </c>
      <c r="K242">
        <v>350799</v>
      </c>
      <c r="L242">
        <f t="shared" si="6"/>
        <v>15.789473684210526</v>
      </c>
      <c r="M242">
        <f t="shared" si="7"/>
        <v>133002</v>
      </c>
    </row>
    <row r="243" spans="1:13" x14ac:dyDescent="0.25">
      <c r="A243" s="1">
        <v>45531</v>
      </c>
      <c r="B243" t="s">
        <v>11</v>
      </c>
      <c r="C243" t="s">
        <v>32</v>
      </c>
      <c r="D243" t="s">
        <v>19</v>
      </c>
      <c r="E243">
        <v>844</v>
      </c>
      <c r="F243">
        <v>31</v>
      </c>
      <c r="G243">
        <v>3.16</v>
      </c>
      <c r="H243">
        <v>149</v>
      </c>
      <c r="I243">
        <v>96220</v>
      </c>
      <c r="J243">
        <v>334538</v>
      </c>
      <c r="K243">
        <v>396112</v>
      </c>
      <c r="L243">
        <f t="shared" si="6"/>
        <v>3.6729857819905209</v>
      </c>
      <c r="M243">
        <f t="shared" si="7"/>
        <v>61574</v>
      </c>
    </row>
    <row r="244" spans="1:13" x14ac:dyDescent="0.25">
      <c r="A244" s="1">
        <v>45532</v>
      </c>
      <c r="B244" t="s">
        <v>14</v>
      </c>
      <c r="C244" t="s">
        <v>31</v>
      </c>
      <c r="D244" t="s">
        <v>23</v>
      </c>
      <c r="E244">
        <v>1504</v>
      </c>
      <c r="F244">
        <v>13</v>
      </c>
      <c r="G244">
        <v>4.37</v>
      </c>
      <c r="H244">
        <v>253</v>
      </c>
      <c r="I244">
        <v>184345</v>
      </c>
      <c r="J244">
        <v>106859</v>
      </c>
      <c r="K244">
        <v>188758</v>
      </c>
      <c r="L244">
        <f t="shared" si="6"/>
        <v>0.86436170212765961</v>
      </c>
      <c r="M244">
        <f t="shared" si="7"/>
        <v>81899</v>
      </c>
    </row>
    <row r="245" spans="1:13" x14ac:dyDescent="0.25">
      <c r="A245" s="1">
        <v>45533</v>
      </c>
      <c r="B245" t="s">
        <v>18</v>
      </c>
      <c r="C245" t="s">
        <v>28</v>
      </c>
      <c r="D245" t="s">
        <v>16</v>
      </c>
      <c r="E245">
        <v>1417</v>
      </c>
      <c r="F245">
        <v>135</v>
      </c>
      <c r="G245">
        <v>1.64</v>
      </c>
      <c r="H245">
        <v>185</v>
      </c>
      <c r="I245">
        <v>175681</v>
      </c>
      <c r="J245">
        <v>370784</v>
      </c>
      <c r="K245">
        <v>513322</v>
      </c>
      <c r="L245">
        <f t="shared" si="6"/>
        <v>9.527170077628794</v>
      </c>
      <c r="M245">
        <f t="shared" si="7"/>
        <v>142538</v>
      </c>
    </row>
    <row r="246" spans="1:13" x14ac:dyDescent="0.25">
      <c r="A246" s="1">
        <v>45534</v>
      </c>
      <c r="B246" t="s">
        <v>18</v>
      </c>
      <c r="C246" t="s">
        <v>21</v>
      </c>
      <c r="D246" t="s">
        <v>23</v>
      </c>
      <c r="E246">
        <v>1972</v>
      </c>
      <c r="F246">
        <v>51</v>
      </c>
      <c r="G246">
        <v>2.44</v>
      </c>
      <c r="H246">
        <v>57</v>
      </c>
      <c r="I246">
        <v>60728</v>
      </c>
      <c r="J246">
        <v>262781</v>
      </c>
      <c r="K246">
        <v>289292</v>
      </c>
      <c r="L246">
        <f t="shared" si="6"/>
        <v>2.5862068965517242</v>
      </c>
      <c r="M246">
        <f t="shared" si="7"/>
        <v>26511</v>
      </c>
    </row>
    <row r="247" spans="1:13" x14ac:dyDescent="0.25">
      <c r="A247" s="1">
        <v>45535</v>
      </c>
      <c r="B247" t="s">
        <v>18</v>
      </c>
      <c r="C247" t="s">
        <v>28</v>
      </c>
      <c r="D247" t="s">
        <v>23</v>
      </c>
      <c r="E247">
        <v>1986</v>
      </c>
      <c r="F247">
        <v>43</v>
      </c>
      <c r="G247">
        <v>5.21</v>
      </c>
      <c r="H247">
        <v>281</v>
      </c>
      <c r="I247">
        <v>84064</v>
      </c>
      <c r="J247">
        <v>361798</v>
      </c>
      <c r="K247">
        <v>435998</v>
      </c>
      <c r="L247">
        <f t="shared" si="6"/>
        <v>2.16515609264854</v>
      </c>
      <c r="M247">
        <f t="shared" si="7"/>
        <v>74200</v>
      </c>
    </row>
    <row r="248" spans="1:13" x14ac:dyDescent="0.25">
      <c r="A248" s="1">
        <v>45538</v>
      </c>
      <c r="B248" t="s">
        <v>18</v>
      </c>
      <c r="C248" t="s">
        <v>25</v>
      </c>
      <c r="D248" t="s">
        <v>13</v>
      </c>
      <c r="E248">
        <v>1881</v>
      </c>
      <c r="F248">
        <v>123</v>
      </c>
      <c r="G248">
        <v>4.58</v>
      </c>
      <c r="H248">
        <v>62</v>
      </c>
      <c r="I248">
        <v>142036</v>
      </c>
      <c r="J248">
        <v>184425</v>
      </c>
      <c r="K248">
        <v>243444</v>
      </c>
      <c r="L248">
        <f t="shared" si="6"/>
        <v>6.5390749601275919</v>
      </c>
      <c r="M248">
        <f t="shared" si="7"/>
        <v>59019</v>
      </c>
    </row>
    <row r="249" spans="1:13" x14ac:dyDescent="0.25">
      <c r="A249" s="1">
        <v>45543</v>
      </c>
      <c r="B249" t="s">
        <v>14</v>
      </c>
      <c r="C249" t="s">
        <v>27</v>
      </c>
      <c r="D249" t="s">
        <v>13</v>
      </c>
      <c r="E249">
        <v>1650</v>
      </c>
      <c r="F249">
        <v>133</v>
      </c>
      <c r="G249">
        <v>5.23</v>
      </c>
      <c r="H249">
        <v>211</v>
      </c>
      <c r="I249">
        <v>113811</v>
      </c>
      <c r="J249">
        <v>388107</v>
      </c>
      <c r="K249">
        <v>469520</v>
      </c>
      <c r="L249">
        <f t="shared" si="6"/>
        <v>8.0606060606060606</v>
      </c>
      <c r="M249">
        <f t="shared" si="7"/>
        <v>81413</v>
      </c>
    </row>
    <row r="250" spans="1:13" x14ac:dyDescent="0.25">
      <c r="A250" s="1">
        <v>45543</v>
      </c>
      <c r="B250" t="s">
        <v>11</v>
      </c>
      <c r="C250" t="s">
        <v>30</v>
      </c>
      <c r="D250" t="s">
        <v>23</v>
      </c>
      <c r="E250">
        <v>621</v>
      </c>
      <c r="F250">
        <v>9</v>
      </c>
      <c r="G250">
        <v>5.08</v>
      </c>
      <c r="H250">
        <v>208</v>
      </c>
      <c r="I250">
        <v>134700</v>
      </c>
      <c r="J250">
        <v>123185</v>
      </c>
      <c r="K250">
        <v>220660</v>
      </c>
      <c r="L250">
        <f t="shared" si="6"/>
        <v>1.4492753623188406</v>
      </c>
      <c r="M250">
        <f t="shared" si="7"/>
        <v>97475</v>
      </c>
    </row>
    <row r="251" spans="1:13" x14ac:dyDescent="0.25">
      <c r="A251" s="1">
        <v>45543</v>
      </c>
      <c r="B251" t="s">
        <v>14</v>
      </c>
      <c r="C251" t="s">
        <v>27</v>
      </c>
      <c r="D251" t="s">
        <v>23</v>
      </c>
      <c r="E251">
        <v>1509</v>
      </c>
      <c r="F251">
        <v>103</v>
      </c>
      <c r="G251">
        <v>5.09</v>
      </c>
      <c r="H251">
        <v>67</v>
      </c>
      <c r="I251">
        <v>101913</v>
      </c>
      <c r="J251">
        <v>322128</v>
      </c>
      <c r="K251">
        <v>450235</v>
      </c>
      <c r="L251">
        <f t="shared" si="6"/>
        <v>6.8257123923127896</v>
      </c>
      <c r="M251">
        <f t="shared" si="7"/>
        <v>128107</v>
      </c>
    </row>
    <row r="252" spans="1:13" x14ac:dyDescent="0.25">
      <c r="A252" s="1">
        <v>45543</v>
      </c>
      <c r="B252" t="s">
        <v>18</v>
      </c>
      <c r="C252" t="s">
        <v>25</v>
      </c>
      <c r="D252" t="s">
        <v>23</v>
      </c>
      <c r="E252">
        <v>1210</v>
      </c>
      <c r="F252">
        <v>105</v>
      </c>
      <c r="G252">
        <v>4.2699999999999996</v>
      </c>
      <c r="H252">
        <v>151</v>
      </c>
      <c r="I252">
        <v>161541</v>
      </c>
      <c r="J252">
        <v>191036</v>
      </c>
      <c r="K252">
        <v>219884</v>
      </c>
      <c r="L252">
        <f t="shared" si="6"/>
        <v>8.677685950413224</v>
      </c>
      <c r="M252">
        <f t="shared" si="7"/>
        <v>28848</v>
      </c>
    </row>
    <row r="253" spans="1:13" x14ac:dyDescent="0.25">
      <c r="A253" s="1">
        <v>45544</v>
      </c>
      <c r="B253" t="s">
        <v>14</v>
      </c>
      <c r="C253" t="s">
        <v>32</v>
      </c>
      <c r="D253" t="s">
        <v>23</v>
      </c>
      <c r="E253">
        <v>837</v>
      </c>
      <c r="F253">
        <v>7</v>
      </c>
      <c r="G253">
        <v>6.8</v>
      </c>
      <c r="H253">
        <v>70</v>
      </c>
      <c r="I253">
        <v>109234</v>
      </c>
      <c r="J253">
        <v>123199</v>
      </c>
      <c r="K253">
        <v>174226</v>
      </c>
      <c r="L253">
        <f t="shared" si="6"/>
        <v>0.83632019115890077</v>
      </c>
      <c r="M253">
        <f t="shared" si="7"/>
        <v>51027</v>
      </c>
    </row>
    <row r="254" spans="1:13" x14ac:dyDescent="0.25">
      <c r="A254" s="1">
        <v>45544</v>
      </c>
      <c r="B254" t="s">
        <v>18</v>
      </c>
      <c r="C254" t="s">
        <v>21</v>
      </c>
      <c r="D254" t="s">
        <v>23</v>
      </c>
      <c r="E254">
        <v>1725</v>
      </c>
      <c r="F254">
        <v>125</v>
      </c>
      <c r="G254">
        <v>7.55</v>
      </c>
      <c r="H254">
        <v>94</v>
      </c>
      <c r="I254">
        <v>147493</v>
      </c>
      <c r="J254">
        <v>373022</v>
      </c>
      <c r="K254">
        <v>512954</v>
      </c>
      <c r="L254">
        <f t="shared" si="6"/>
        <v>7.2463768115942031</v>
      </c>
      <c r="M254">
        <f t="shared" si="7"/>
        <v>139932</v>
      </c>
    </row>
    <row r="255" spans="1:13" x14ac:dyDescent="0.25">
      <c r="A255" s="1">
        <v>45545</v>
      </c>
      <c r="B255" t="s">
        <v>14</v>
      </c>
      <c r="C255" t="s">
        <v>36</v>
      </c>
      <c r="D255" t="s">
        <v>19</v>
      </c>
      <c r="E255">
        <v>1443</v>
      </c>
      <c r="F255">
        <v>124</v>
      </c>
      <c r="G255">
        <v>7.12</v>
      </c>
      <c r="H255">
        <v>253</v>
      </c>
      <c r="I255">
        <v>156121</v>
      </c>
      <c r="J255">
        <v>234445</v>
      </c>
      <c r="K255">
        <v>324466</v>
      </c>
      <c r="L255">
        <f t="shared" si="6"/>
        <v>8.5932085932085922</v>
      </c>
      <c r="M255">
        <f t="shared" si="7"/>
        <v>90021</v>
      </c>
    </row>
    <row r="256" spans="1:13" x14ac:dyDescent="0.25">
      <c r="A256" s="1">
        <v>45545</v>
      </c>
      <c r="B256" t="s">
        <v>11</v>
      </c>
      <c r="C256" t="s">
        <v>28</v>
      </c>
      <c r="D256" t="s">
        <v>23</v>
      </c>
      <c r="E256">
        <v>601</v>
      </c>
      <c r="F256">
        <v>105</v>
      </c>
      <c r="G256">
        <v>2.75</v>
      </c>
      <c r="H256">
        <v>180</v>
      </c>
      <c r="I256">
        <v>161072</v>
      </c>
      <c r="J256">
        <v>165149</v>
      </c>
      <c r="K256">
        <v>227371</v>
      </c>
      <c r="L256">
        <f t="shared" si="6"/>
        <v>17.470881863560734</v>
      </c>
      <c r="M256">
        <f t="shared" si="7"/>
        <v>62222</v>
      </c>
    </row>
    <row r="257" spans="1:13" x14ac:dyDescent="0.25">
      <c r="A257" s="1">
        <v>45546</v>
      </c>
      <c r="B257" t="s">
        <v>11</v>
      </c>
      <c r="C257" t="s">
        <v>37</v>
      </c>
      <c r="D257" t="s">
        <v>13</v>
      </c>
      <c r="E257">
        <v>1741</v>
      </c>
      <c r="F257">
        <v>77</v>
      </c>
      <c r="G257">
        <v>0.91</v>
      </c>
      <c r="H257">
        <v>65</v>
      </c>
      <c r="I257">
        <v>135024</v>
      </c>
      <c r="J257">
        <v>161169</v>
      </c>
      <c r="K257">
        <v>187247</v>
      </c>
      <c r="L257">
        <f t="shared" si="6"/>
        <v>4.4227455485353246</v>
      </c>
      <c r="M257">
        <f t="shared" si="7"/>
        <v>26078</v>
      </c>
    </row>
    <row r="258" spans="1:13" x14ac:dyDescent="0.25">
      <c r="A258" s="1">
        <v>45546</v>
      </c>
      <c r="B258" t="s">
        <v>18</v>
      </c>
      <c r="C258" t="s">
        <v>22</v>
      </c>
      <c r="D258" t="s">
        <v>23</v>
      </c>
      <c r="E258">
        <v>520</v>
      </c>
      <c r="F258">
        <v>3</v>
      </c>
      <c r="G258">
        <v>2.4300000000000002</v>
      </c>
      <c r="H258">
        <v>108</v>
      </c>
      <c r="I258">
        <v>80106</v>
      </c>
      <c r="J258">
        <v>145913</v>
      </c>
      <c r="K258">
        <v>240946</v>
      </c>
      <c r="L258">
        <f t="shared" si="6"/>
        <v>0.57692307692307698</v>
      </c>
      <c r="M258">
        <f t="shared" si="7"/>
        <v>95033</v>
      </c>
    </row>
    <row r="259" spans="1:13" x14ac:dyDescent="0.25">
      <c r="A259" s="1">
        <v>45547</v>
      </c>
      <c r="B259" t="s">
        <v>11</v>
      </c>
      <c r="C259" t="s">
        <v>12</v>
      </c>
      <c r="D259" t="s">
        <v>13</v>
      </c>
      <c r="E259">
        <v>1962</v>
      </c>
      <c r="F259">
        <v>99</v>
      </c>
      <c r="G259">
        <v>6.91</v>
      </c>
      <c r="H259">
        <v>249</v>
      </c>
      <c r="I259">
        <v>188368</v>
      </c>
      <c r="J259">
        <v>192876</v>
      </c>
      <c r="K259">
        <v>288085</v>
      </c>
      <c r="L259">
        <f t="shared" ref="L259:L322" si="8">(F259/E259)*100</f>
        <v>5.0458715596330279</v>
      </c>
      <c r="M259">
        <f t="shared" ref="M259:M322" si="9">K259-J259</f>
        <v>95209</v>
      </c>
    </row>
    <row r="260" spans="1:13" x14ac:dyDescent="0.25">
      <c r="A260" s="1">
        <v>45548</v>
      </c>
      <c r="B260" t="s">
        <v>11</v>
      </c>
      <c r="C260" t="s">
        <v>22</v>
      </c>
      <c r="D260" t="s">
        <v>19</v>
      </c>
      <c r="E260">
        <v>1791</v>
      </c>
      <c r="F260">
        <v>143</v>
      </c>
      <c r="G260">
        <v>2.44</v>
      </c>
      <c r="H260">
        <v>240</v>
      </c>
      <c r="I260">
        <v>107649</v>
      </c>
      <c r="J260">
        <v>307574</v>
      </c>
      <c r="K260">
        <v>358923</v>
      </c>
      <c r="L260">
        <f t="shared" si="8"/>
        <v>7.9843662758235627</v>
      </c>
      <c r="M260">
        <f t="shared" si="9"/>
        <v>51349</v>
      </c>
    </row>
    <row r="261" spans="1:13" x14ac:dyDescent="0.25">
      <c r="A261" s="1">
        <v>45549</v>
      </c>
      <c r="B261" t="s">
        <v>18</v>
      </c>
      <c r="C261" t="s">
        <v>20</v>
      </c>
      <c r="D261" t="s">
        <v>19</v>
      </c>
      <c r="E261">
        <v>1225</v>
      </c>
      <c r="F261">
        <v>130</v>
      </c>
      <c r="G261">
        <v>7.85</v>
      </c>
      <c r="H261">
        <v>257</v>
      </c>
      <c r="I261">
        <v>88405</v>
      </c>
      <c r="J261">
        <v>166197</v>
      </c>
      <c r="K261">
        <v>268259</v>
      </c>
      <c r="L261">
        <f t="shared" si="8"/>
        <v>10.612244897959183</v>
      </c>
      <c r="M261">
        <f t="shared" si="9"/>
        <v>102062</v>
      </c>
    </row>
    <row r="262" spans="1:13" x14ac:dyDescent="0.25">
      <c r="A262" s="1">
        <v>45550</v>
      </c>
      <c r="B262" t="s">
        <v>18</v>
      </c>
      <c r="C262" t="s">
        <v>32</v>
      </c>
      <c r="D262" t="s">
        <v>16</v>
      </c>
      <c r="E262">
        <v>860</v>
      </c>
      <c r="F262">
        <v>135</v>
      </c>
      <c r="G262">
        <v>6.57</v>
      </c>
      <c r="H262">
        <v>56</v>
      </c>
      <c r="I262">
        <v>139116</v>
      </c>
      <c r="J262">
        <v>119404</v>
      </c>
      <c r="K262">
        <v>140991</v>
      </c>
      <c r="L262">
        <f t="shared" si="8"/>
        <v>15.697674418604651</v>
      </c>
      <c r="M262">
        <f t="shared" si="9"/>
        <v>21587</v>
      </c>
    </row>
    <row r="263" spans="1:13" x14ac:dyDescent="0.25">
      <c r="A263" s="1">
        <v>45550</v>
      </c>
      <c r="B263" t="s">
        <v>11</v>
      </c>
      <c r="C263" t="s">
        <v>26</v>
      </c>
      <c r="D263" t="s">
        <v>13</v>
      </c>
      <c r="E263">
        <v>1890</v>
      </c>
      <c r="F263">
        <v>87</v>
      </c>
      <c r="G263">
        <v>0.51</v>
      </c>
      <c r="H263">
        <v>214</v>
      </c>
      <c r="I263">
        <v>179887</v>
      </c>
      <c r="J263">
        <v>317980</v>
      </c>
      <c r="K263">
        <v>363444</v>
      </c>
      <c r="L263">
        <f t="shared" si="8"/>
        <v>4.6031746031746037</v>
      </c>
      <c r="M263">
        <f t="shared" si="9"/>
        <v>45464</v>
      </c>
    </row>
    <row r="264" spans="1:13" x14ac:dyDescent="0.25">
      <c r="A264" s="1">
        <v>45551</v>
      </c>
      <c r="B264" t="s">
        <v>18</v>
      </c>
      <c r="C264" t="s">
        <v>24</v>
      </c>
      <c r="D264" t="s">
        <v>19</v>
      </c>
      <c r="E264">
        <v>1787</v>
      </c>
      <c r="F264">
        <v>65</v>
      </c>
      <c r="G264">
        <v>4.62</v>
      </c>
      <c r="H264">
        <v>121</v>
      </c>
      <c r="I264">
        <v>157096</v>
      </c>
      <c r="J264">
        <v>347536</v>
      </c>
      <c r="K264">
        <v>453778</v>
      </c>
      <c r="L264">
        <f t="shared" si="8"/>
        <v>3.6373810856183546</v>
      </c>
      <c r="M264">
        <f t="shared" si="9"/>
        <v>106242</v>
      </c>
    </row>
    <row r="265" spans="1:13" x14ac:dyDescent="0.25">
      <c r="A265" s="1">
        <v>45552</v>
      </c>
      <c r="B265" t="s">
        <v>14</v>
      </c>
      <c r="C265" t="s">
        <v>33</v>
      </c>
      <c r="D265" t="s">
        <v>16</v>
      </c>
      <c r="E265">
        <v>658</v>
      </c>
      <c r="F265">
        <v>91</v>
      </c>
      <c r="G265">
        <v>5.7</v>
      </c>
      <c r="H265">
        <v>106</v>
      </c>
      <c r="I265">
        <v>95095</v>
      </c>
      <c r="J265">
        <v>370170</v>
      </c>
      <c r="K265">
        <v>466554</v>
      </c>
      <c r="L265">
        <f t="shared" si="8"/>
        <v>13.829787234042554</v>
      </c>
      <c r="M265">
        <f t="shared" si="9"/>
        <v>96384</v>
      </c>
    </row>
    <row r="266" spans="1:13" x14ac:dyDescent="0.25">
      <c r="A266" s="1">
        <v>45554</v>
      </c>
      <c r="B266" t="s">
        <v>18</v>
      </c>
      <c r="C266" t="s">
        <v>28</v>
      </c>
      <c r="D266" t="s">
        <v>23</v>
      </c>
      <c r="E266">
        <v>1599</v>
      </c>
      <c r="F266">
        <v>135</v>
      </c>
      <c r="G266">
        <v>0.53</v>
      </c>
      <c r="H266">
        <v>214</v>
      </c>
      <c r="I266">
        <v>118136</v>
      </c>
      <c r="J266">
        <v>303561</v>
      </c>
      <c r="K266">
        <v>452213</v>
      </c>
      <c r="L266">
        <f t="shared" si="8"/>
        <v>8.4427767354596615</v>
      </c>
      <c r="M266">
        <f t="shared" si="9"/>
        <v>148652</v>
      </c>
    </row>
    <row r="267" spans="1:13" x14ac:dyDescent="0.25">
      <c r="A267" s="1">
        <v>45555</v>
      </c>
      <c r="B267" t="s">
        <v>14</v>
      </c>
      <c r="C267" t="s">
        <v>27</v>
      </c>
      <c r="D267" t="s">
        <v>16</v>
      </c>
      <c r="E267">
        <v>927</v>
      </c>
      <c r="F267">
        <v>107</v>
      </c>
      <c r="G267">
        <v>7.27</v>
      </c>
      <c r="H267">
        <v>153</v>
      </c>
      <c r="I267">
        <v>113227</v>
      </c>
      <c r="J267">
        <v>193500</v>
      </c>
      <c r="K267">
        <v>288819</v>
      </c>
      <c r="L267">
        <f t="shared" si="8"/>
        <v>11.542610571736784</v>
      </c>
      <c r="M267">
        <f t="shared" si="9"/>
        <v>95319</v>
      </c>
    </row>
    <row r="268" spans="1:13" x14ac:dyDescent="0.25">
      <c r="A268" s="1">
        <v>45555</v>
      </c>
      <c r="B268" t="s">
        <v>14</v>
      </c>
      <c r="C268" t="s">
        <v>35</v>
      </c>
      <c r="D268" t="s">
        <v>13</v>
      </c>
      <c r="E268">
        <v>1562</v>
      </c>
      <c r="F268">
        <v>56</v>
      </c>
      <c r="G268">
        <v>4.43</v>
      </c>
      <c r="H268">
        <v>108</v>
      </c>
      <c r="I268">
        <v>193697</v>
      </c>
      <c r="J268">
        <v>290246</v>
      </c>
      <c r="K268">
        <v>371627</v>
      </c>
      <c r="L268">
        <f t="shared" si="8"/>
        <v>3.5851472471190782</v>
      </c>
      <c r="M268">
        <f t="shared" si="9"/>
        <v>81381</v>
      </c>
    </row>
    <row r="269" spans="1:13" x14ac:dyDescent="0.25">
      <c r="A269" s="1">
        <v>45556</v>
      </c>
      <c r="B269" t="s">
        <v>14</v>
      </c>
      <c r="C269" t="s">
        <v>17</v>
      </c>
      <c r="D269" t="s">
        <v>23</v>
      </c>
      <c r="E269">
        <v>1626</v>
      </c>
      <c r="F269">
        <v>2</v>
      </c>
      <c r="G269">
        <v>7.02</v>
      </c>
      <c r="H269">
        <v>182</v>
      </c>
      <c r="I269">
        <v>137893</v>
      </c>
      <c r="J269">
        <v>331324</v>
      </c>
      <c r="K269">
        <v>464826</v>
      </c>
      <c r="L269">
        <f t="shared" si="8"/>
        <v>0.12300123001230012</v>
      </c>
      <c r="M269">
        <f t="shared" si="9"/>
        <v>133502</v>
      </c>
    </row>
    <row r="270" spans="1:13" x14ac:dyDescent="0.25">
      <c r="A270" s="1">
        <v>45558</v>
      </c>
      <c r="B270" t="s">
        <v>18</v>
      </c>
      <c r="C270" t="s">
        <v>35</v>
      </c>
      <c r="D270" t="s">
        <v>19</v>
      </c>
      <c r="E270">
        <v>1500</v>
      </c>
      <c r="F270">
        <v>117</v>
      </c>
      <c r="G270">
        <v>2.9</v>
      </c>
      <c r="H270">
        <v>167</v>
      </c>
      <c r="I270">
        <v>82088</v>
      </c>
      <c r="J270">
        <v>273860</v>
      </c>
      <c r="K270">
        <v>337478</v>
      </c>
      <c r="L270">
        <f t="shared" si="8"/>
        <v>7.8</v>
      </c>
      <c r="M270">
        <f t="shared" si="9"/>
        <v>63618</v>
      </c>
    </row>
    <row r="271" spans="1:13" x14ac:dyDescent="0.25">
      <c r="A271" s="1">
        <v>45559</v>
      </c>
      <c r="B271" t="s">
        <v>18</v>
      </c>
      <c r="C271" t="s">
        <v>29</v>
      </c>
      <c r="D271" t="s">
        <v>19</v>
      </c>
      <c r="E271">
        <v>741</v>
      </c>
      <c r="F271">
        <v>63</v>
      </c>
      <c r="G271">
        <v>3.9</v>
      </c>
      <c r="H271">
        <v>224</v>
      </c>
      <c r="I271">
        <v>85531</v>
      </c>
      <c r="J271">
        <v>329204</v>
      </c>
      <c r="K271">
        <v>382980</v>
      </c>
      <c r="L271">
        <f t="shared" si="8"/>
        <v>8.5020242914979747</v>
      </c>
      <c r="M271">
        <f t="shared" si="9"/>
        <v>53776</v>
      </c>
    </row>
    <row r="272" spans="1:13" x14ac:dyDescent="0.25">
      <c r="A272" s="1">
        <v>45559</v>
      </c>
      <c r="B272" t="s">
        <v>18</v>
      </c>
      <c r="C272" t="s">
        <v>29</v>
      </c>
      <c r="D272" t="s">
        <v>13</v>
      </c>
      <c r="E272">
        <v>1905</v>
      </c>
      <c r="F272">
        <v>92</v>
      </c>
      <c r="G272">
        <v>5.21</v>
      </c>
      <c r="H272">
        <v>239</v>
      </c>
      <c r="I272">
        <v>172808</v>
      </c>
      <c r="J272">
        <v>248961</v>
      </c>
      <c r="K272">
        <v>289350</v>
      </c>
      <c r="L272">
        <f t="shared" si="8"/>
        <v>4.8293963254593173</v>
      </c>
      <c r="M272">
        <f t="shared" si="9"/>
        <v>40389</v>
      </c>
    </row>
    <row r="273" spans="1:13" x14ac:dyDescent="0.25">
      <c r="A273" s="1">
        <v>45561</v>
      </c>
      <c r="B273" t="s">
        <v>14</v>
      </c>
      <c r="C273" t="s">
        <v>24</v>
      </c>
      <c r="D273" t="s">
        <v>13</v>
      </c>
      <c r="E273">
        <v>1399</v>
      </c>
      <c r="F273">
        <v>59</v>
      </c>
      <c r="G273">
        <v>7.25</v>
      </c>
      <c r="H273">
        <v>172</v>
      </c>
      <c r="I273">
        <v>69149</v>
      </c>
      <c r="J273">
        <v>336187</v>
      </c>
      <c r="K273">
        <v>398017</v>
      </c>
      <c r="L273">
        <f t="shared" si="8"/>
        <v>4.2172980700500355</v>
      </c>
      <c r="M273">
        <f t="shared" si="9"/>
        <v>61830</v>
      </c>
    </row>
    <row r="274" spans="1:13" x14ac:dyDescent="0.25">
      <c r="A274" s="1">
        <v>45562</v>
      </c>
      <c r="B274" t="s">
        <v>11</v>
      </c>
      <c r="C274" t="s">
        <v>30</v>
      </c>
      <c r="D274" t="s">
        <v>13</v>
      </c>
      <c r="E274">
        <v>1550</v>
      </c>
      <c r="F274">
        <v>63</v>
      </c>
      <c r="G274">
        <v>0.52</v>
      </c>
      <c r="H274">
        <v>222</v>
      </c>
      <c r="I274">
        <v>192105</v>
      </c>
      <c r="J274">
        <v>102187</v>
      </c>
      <c r="K274">
        <v>188593</v>
      </c>
      <c r="L274">
        <f t="shared" si="8"/>
        <v>4.064516129032258</v>
      </c>
      <c r="M274">
        <f t="shared" si="9"/>
        <v>86406</v>
      </c>
    </row>
    <row r="275" spans="1:13" x14ac:dyDescent="0.25">
      <c r="A275" s="1">
        <v>45562</v>
      </c>
      <c r="B275" t="s">
        <v>18</v>
      </c>
      <c r="C275" t="s">
        <v>28</v>
      </c>
      <c r="D275" t="s">
        <v>16</v>
      </c>
      <c r="E275">
        <v>1915</v>
      </c>
      <c r="F275">
        <v>1</v>
      </c>
      <c r="G275">
        <v>3.67</v>
      </c>
      <c r="H275">
        <v>271</v>
      </c>
      <c r="I275">
        <v>88870</v>
      </c>
      <c r="J275">
        <v>244989</v>
      </c>
      <c r="K275">
        <v>356389</v>
      </c>
      <c r="L275">
        <f t="shared" si="8"/>
        <v>5.2219321148825062E-2</v>
      </c>
      <c r="M275">
        <f t="shared" si="9"/>
        <v>111400</v>
      </c>
    </row>
    <row r="276" spans="1:13" x14ac:dyDescent="0.25">
      <c r="A276" s="1">
        <v>45562</v>
      </c>
      <c r="B276" t="s">
        <v>18</v>
      </c>
      <c r="C276" t="s">
        <v>29</v>
      </c>
      <c r="D276" t="s">
        <v>13</v>
      </c>
      <c r="E276">
        <v>521</v>
      </c>
      <c r="F276">
        <v>48</v>
      </c>
      <c r="G276">
        <v>1.1299999999999999</v>
      </c>
      <c r="H276">
        <v>115</v>
      </c>
      <c r="I276">
        <v>95740</v>
      </c>
      <c r="J276">
        <v>349664</v>
      </c>
      <c r="K276">
        <v>427280</v>
      </c>
      <c r="L276">
        <f t="shared" si="8"/>
        <v>9.2130518234165066</v>
      </c>
      <c r="M276">
        <f t="shared" si="9"/>
        <v>77616</v>
      </c>
    </row>
    <row r="277" spans="1:13" x14ac:dyDescent="0.25">
      <c r="A277" s="1">
        <v>45565</v>
      </c>
      <c r="B277" t="s">
        <v>18</v>
      </c>
      <c r="C277" t="s">
        <v>27</v>
      </c>
      <c r="D277" t="s">
        <v>16</v>
      </c>
      <c r="E277">
        <v>501</v>
      </c>
      <c r="F277">
        <v>143</v>
      </c>
      <c r="G277">
        <v>2.0699999999999998</v>
      </c>
      <c r="H277">
        <v>50</v>
      </c>
      <c r="I277">
        <v>86191</v>
      </c>
      <c r="J277">
        <v>136320</v>
      </c>
      <c r="K277">
        <v>208585</v>
      </c>
      <c r="L277">
        <f t="shared" si="8"/>
        <v>28.542914171656687</v>
      </c>
      <c r="M277">
        <f t="shared" si="9"/>
        <v>72265</v>
      </c>
    </row>
    <row r="278" spans="1:13" x14ac:dyDescent="0.25">
      <c r="A278" s="1">
        <v>45568</v>
      </c>
      <c r="B278" t="s">
        <v>18</v>
      </c>
      <c r="C278" t="s">
        <v>32</v>
      </c>
      <c r="D278" t="s">
        <v>19</v>
      </c>
      <c r="E278">
        <v>969</v>
      </c>
      <c r="F278">
        <v>119</v>
      </c>
      <c r="G278">
        <v>3.07</v>
      </c>
      <c r="H278">
        <v>106</v>
      </c>
      <c r="I278">
        <v>125945</v>
      </c>
      <c r="J278">
        <v>216841</v>
      </c>
      <c r="K278">
        <v>263883</v>
      </c>
      <c r="L278">
        <f t="shared" si="8"/>
        <v>12.280701754385964</v>
      </c>
      <c r="M278">
        <f t="shared" si="9"/>
        <v>47042</v>
      </c>
    </row>
    <row r="279" spans="1:13" x14ac:dyDescent="0.25">
      <c r="A279" s="1">
        <v>45568</v>
      </c>
      <c r="B279" t="s">
        <v>11</v>
      </c>
      <c r="C279" t="s">
        <v>24</v>
      </c>
      <c r="D279" t="s">
        <v>23</v>
      </c>
      <c r="E279">
        <v>811</v>
      </c>
      <c r="F279">
        <v>3</v>
      </c>
      <c r="G279">
        <v>3.52</v>
      </c>
      <c r="H279">
        <v>206</v>
      </c>
      <c r="I279">
        <v>116897</v>
      </c>
      <c r="J279">
        <v>209373</v>
      </c>
      <c r="K279">
        <v>329633</v>
      </c>
      <c r="L279">
        <f t="shared" si="8"/>
        <v>0.36991368680641185</v>
      </c>
      <c r="M279">
        <f t="shared" si="9"/>
        <v>120260</v>
      </c>
    </row>
    <row r="280" spans="1:13" x14ac:dyDescent="0.25">
      <c r="A280" s="1">
        <v>45568</v>
      </c>
      <c r="B280" t="s">
        <v>11</v>
      </c>
      <c r="C280" t="s">
        <v>30</v>
      </c>
      <c r="D280" t="s">
        <v>23</v>
      </c>
      <c r="E280">
        <v>1587</v>
      </c>
      <c r="F280">
        <v>59</v>
      </c>
      <c r="G280">
        <v>2.8</v>
      </c>
      <c r="H280">
        <v>103</v>
      </c>
      <c r="I280">
        <v>104110</v>
      </c>
      <c r="J280">
        <v>106968</v>
      </c>
      <c r="K280">
        <v>170359</v>
      </c>
      <c r="L280">
        <f t="shared" si="8"/>
        <v>3.7177063642092003</v>
      </c>
      <c r="M280">
        <f t="shared" si="9"/>
        <v>63391</v>
      </c>
    </row>
    <row r="281" spans="1:13" x14ac:dyDescent="0.25">
      <c r="A281" s="1">
        <v>45571</v>
      </c>
      <c r="B281" t="s">
        <v>14</v>
      </c>
      <c r="C281" t="s">
        <v>27</v>
      </c>
      <c r="D281" t="s">
        <v>16</v>
      </c>
      <c r="E281">
        <v>651</v>
      </c>
      <c r="F281">
        <v>68</v>
      </c>
      <c r="G281">
        <v>7.71</v>
      </c>
      <c r="H281">
        <v>282</v>
      </c>
      <c r="I281">
        <v>157237</v>
      </c>
      <c r="J281">
        <v>112100</v>
      </c>
      <c r="K281">
        <v>212172</v>
      </c>
      <c r="L281">
        <f t="shared" si="8"/>
        <v>10.445468509984639</v>
      </c>
      <c r="M281">
        <f t="shared" si="9"/>
        <v>100072</v>
      </c>
    </row>
    <row r="282" spans="1:13" x14ac:dyDescent="0.25">
      <c r="A282" s="1">
        <v>45571</v>
      </c>
      <c r="B282" t="s">
        <v>14</v>
      </c>
      <c r="C282" t="s">
        <v>35</v>
      </c>
      <c r="D282" t="s">
        <v>16</v>
      </c>
      <c r="E282">
        <v>1937</v>
      </c>
      <c r="F282">
        <v>113</v>
      </c>
      <c r="G282">
        <v>4.0599999999999996</v>
      </c>
      <c r="H282">
        <v>122</v>
      </c>
      <c r="I282">
        <v>168248</v>
      </c>
      <c r="J282">
        <v>229744</v>
      </c>
      <c r="K282">
        <v>345420</v>
      </c>
      <c r="L282">
        <f t="shared" si="8"/>
        <v>5.8337635518843571</v>
      </c>
      <c r="M282">
        <f t="shared" si="9"/>
        <v>115676</v>
      </c>
    </row>
    <row r="283" spans="1:13" x14ac:dyDescent="0.25">
      <c r="A283" s="1">
        <v>45571</v>
      </c>
      <c r="B283" t="s">
        <v>14</v>
      </c>
      <c r="C283" t="s">
        <v>25</v>
      </c>
      <c r="D283" t="s">
        <v>16</v>
      </c>
      <c r="E283">
        <v>1304</v>
      </c>
      <c r="F283">
        <v>134</v>
      </c>
      <c r="G283">
        <v>3.26</v>
      </c>
      <c r="H283">
        <v>151</v>
      </c>
      <c r="I283">
        <v>163499</v>
      </c>
      <c r="J283">
        <v>297742</v>
      </c>
      <c r="K283">
        <v>373210</v>
      </c>
      <c r="L283">
        <f t="shared" si="8"/>
        <v>10.276073619631902</v>
      </c>
      <c r="M283">
        <f t="shared" si="9"/>
        <v>75468</v>
      </c>
    </row>
    <row r="284" spans="1:13" x14ac:dyDescent="0.25">
      <c r="A284" s="1">
        <v>45571</v>
      </c>
      <c r="B284" t="s">
        <v>14</v>
      </c>
      <c r="C284" t="s">
        <v>26</v>
      </c>
      <c r="D284" t="s">
        <v>16</v>
      </c>
      <c r="E284">
        <v>1408</v>
      </c>
      <c r="F284">
        <v>90</v>
      </c>
      <c r="G284">
        <v>3.34</v>
      </c>
      <c r="H284">
        <v>62</v>
      </c>
      <c r="I284">
        <v>141328</v>
      </c>
      <c r="J284">
        <v>169300</v>
      </c>
      <c r="K284">
        <v>234057</v>
      </c>
      <c r="L284">
        <f t="shared" si="8"/>
        <v>6.3920454545454541</v>
      </c>
      <c r="M284">
        <f t="shared" si="9"/>
        <v>64757</v>
      </c>
    </row>
    <row r="285" spans="1:13" x14ac:dyDescent="0.25">
      <c r="A285" s="1">
        <v>45572</v>
      </c>
      <c r="B285" t="s">
        <v>11</v>
      </c>
      <c r="C285" t="s">
        <v>37</v>
      </c>
      <c r="D285" t="s">
        <v>23</v>
      </c>
      <c r="E285">
        <v>982</v>
      </c>
      <c r="F285">
        <v>107</v>
      </c>
      <c r="G285">
        <v>1.63</v>
      </c>
      <c r="H285">
        <v>144</v>
      </c>
      <c r="I285">
        <v>145985</v>
      </c>
      <c r="J285">
        <v>282220</v>
      </c>
      <c r="K285">
        <v>340304</v>
      </c>
      <c r="L285">
        <f t="shared" si="8"/>
        <v>10.896130346232178</v>
      </c>
      <c r="M285">
        <f t="shared" si="9"/>
        <v>58084</v>
      </c>
    </row>
    <row r="286" spans="1:13" x14ac:dyDescent="0.25">
      <c r="A286" s="1">
        <v>45574</v>
      </c>
      <c r="B286" t="s">
        <v>18</v>
      </c>
      <c r="C286" t="s">
        <v>32</v>
      </c>
      <c r="D286" t="s">
        <v>13</v>
      </c>
      <c r="E286">
        <v>1630</v>
      </c>
      <c r="F286">
        <v>27</v>
      </c>
      <c r="G286">
        <v>6.36</v>
      </c>
      <c r="H286">
        <v>226</v>
      </c>
      <c r="I286">
        <v>193184</v>
      </c>
      <c r="J286">
        <v>198046</v>
      </c>
      <c r="K286">
        <v>272241</v>
      </c>
      <c r="L286">
        <f t="shared" si="8"/>
        <v>1.6564417177914113</v>
      </c>
      <c r="M286">
        <f t="shared" si="9"/>
        <v>74195</v>
      </c>
    </row>
    <row r="287" spans="1:13" x14ac:dyDescent="0.25">
      <c r="A287" s="1">
        <v>45574</v>
      </c>
      <c r="B287" t="s">
        <v>14</v>
      </c>
      <c r="C287" t="s">
        <v>25</v>
      </c>
      <c r="D287" t="s">
        <v>13</v>
      </c>
      <c r="E287">
        <v>1408</v>
      </c>
      <c r="F287">
        <v>117</v>
      </c>
      <c r="G287">
        <v>4.33</v>
      </c>
      <c r="H287">
        <v>181</v>
      </c>
      <c r="I287">
        <v>84397</v>
      </c>
      <c r="J287">
        <v>144739</v>
      </c>
      <c r="K287">
        <v>212668</v>
      </c>
      <c r="L287">
        <f t="shared" si="8"/>
        <v>8.3096590909090917</v>
      </c>
      <c r="M287">
        <f t="shared" si="9"/>
        <v>67929</v>
      </c>
    </row>
    <row r="288" spans="1:13" x14ac:dyDescent="0.25">
      <c r="A288" s="1">
        <v>45574</v>
      </c>
      <c r="B288" t="s">
        <v>18</v>
      </c>
      <c r="C288" t="s">
        <v>20</v>
      </c>
      <c r="D288" t="s">
        <v>16</v>
      </c>
      <c r="E288">
        <v>1293</v>
      </c>
      <c r="F288">
        <v>16</v>
      </c>
      <c r="G288">
        <v>6.97</v>
      </c>
      <c r="H288">
        <v>259</v>
      </c>
      <c r="I288">
        <v>180429</v>
      </c>
      <c r="J288">
        <v>388213</v>
      </c>
      <c r="K288">
        <v>452254</v>
      </c>
      <c r="L288">
        <f t="shared" si="8"/>
        <v>1.2374323279195669</v>
      </c>
      <c r="M288">
        <f t="shared" si="9"/>
        <v>64041</v>
      </c>
    </row>
    <row r="289" spans="1:13" x14ac:dyDescent="0.25">
      <c r="A289" s="1">
        <v>45575</v>
      </c>
      <c r="B289" t="s">
        <v>11</v>
      </c>
      <c r="C289" t="s">
        <v>22</v>
      </c>
      <c r="D289" t="s">
        <v>23</v>
      </c>
      <c r="E289">
        <v>797</v>
      </c>
      <c r="F289">
        <v>142</v>
      </c>
      <c r="G289">
        <v>1.56</v>
      </c>
      <c r="H289">
        <v>147</v>
      </c>
      <c r="I289">
        <v>64924</v>
      </c>
      <c r="J289">
        <v>171045</v>
      </c>
      <c r="K289">
        <v>303411</v>
      </c>
      <c r="L289">
        <f t="shared" si="8"/>
        <v>17.816813048933501</v>
      </c>
      <c r="M289">
        <f t="shared" si="9"/>
        <v>132366</v>
      </c>
    </row>
    <row r="290" spans="1:13" x14ac:dyDescent="0.25">
      <c r="A290" s="1">
        <v>45575</v>
      </c>
      <c r="B290" t="s">
        <v>11</v>
      </c>
      <c r="C290" t="s">
        <v>30</v>
      </c>
      <c r="D290" t="s">
        <v>23</v>
      </c>
      <c r="E290">
        <v>1129</v>
      </c>
      <c r="F290">
        <v>41</v>
      </c>
      <c r="G290">
        <v>0.1</v>
      </c>
      <c r="H290">
        <v>188</v>
      </c>
      <c r="I290">
        <v>63689</v>
      </c>
      <c r="J290">
        <v>125939</v>
      </c>
      <c r="K290">
        <v>257515</v>
      </c>
      <c r="L290">
        <f t="shared" si="8"/>
        <v>3.6315323294951281</v>
      </c>
      <c r="M290">
        <f t="shared" si="9"/>
        <v>131576</v>
      </c>
    </row>
    <row r="291" spans="1:13" x14ac:dyDescent="0.25">
      <c r="A291" s="1">
        <v>45575</v>
      </c>
      <c r="B291" t="s">
        <v>14</v>
      </c>
      <c r="C291" t="s">
        <v>25</v>
      </c>
      <c r="D291" t="s">
        <v>23</v>
      </c>
      <c r="E291">
        <v>959</v>
      </c>
      <c r="F291">
        <v>25</v>
      </c>
      <c r="G291">
        <v>2.25</v>
      </c>
      <c r="H291">
        <v>183</v>
      </c>
      <c r="I291">
        <v>172049</v>
      </c>
      <c r="J291">
        <v>361497</v>
      </c>
      <c r="K291">
        <v>489262</v>
      </c>
      <c r="L291">
        <f t="shared" si="8"/>
        <v>2.6068821689259645</v>
      </c>
      <c r="M291">
        <f t="shared" si="9"/>
        <v>127765</v>
      </c>
    </row>
    <row r="292" spans="1:13" x14ac:dyDescent="0.25">
      <c r="A292" s="1">
        <v>45577</v>
      </c>
      <c r="B292" t="s">
        <v>18</v>
      </c>
      <c r="C292" t="s">
        <v>37</v>
      </c>
      <c r="D292" t="s">
        <v>16</v>
      </c>
      <c r="E292">
        <v>1764</v>
      </c>
      <c r="F292">
        <v>147</v>
      </c>
      <c r="G292">
        <v>2.42</v>
      </c>
      <c r="H292">
        <v>282</v>
      </c>
      <c r="I292">
        <v>186355</v>
      </c>
      <c r="J292">
        <v>134700</v>
      </c>
      <c r="K292">
        <v>194491</v>
      </c>
      <c r="L292">
        <f t="shared" si="8"/>
        <v>8.3333333333333321</v>
      </c>
      <c r="M292">
        <f t="shared" si="9"/>
        <v>59791</v>
      </c>
    </row>
    <row r="293" spans="1:13" x14ac:dyDescent="0.25">
      <c r="A293" s="1">
        <v>45577</v>
      </c>
      <c r="B293" t="s">
        <v>18</v>
      </c>
      <c r="C293" t="s">
        <v>30</v>
      </c>
      <c r="D293" t="s">
        <v>23</v>
      </c>
      <c r="E293">
        <v>1884</v>
      </c>
      <c r="F293">
        <v>119</v>
      </c>
      <c r="G293">
        <v>2.4</v>
      </c>
      <c r="H293">
        <v>186</v>
      </c>
      <c r="I293">
        <v>134040</v>
      </c>
      <c r="J293">
        <v>103748</v>
      </c>
      <c r="K293">
        <v>137528</v>
      </c>
      <c r="L293">
        <f t="shared" si="8"/>
        <v>6.3163481953290868</v>
      </c>
      <c r="M293">
        <f t="shared" si="9"/>
        <v>33780</v>
      </c>
    </row>
    <row r="294" spans="1:13" x14ac:dyDescent="0.25">
      <c r="A294" s="1">
        <v>45579</v>
      </c>
      <c r="B294" t="s">
        <v>18</v>
      </c>
      <c r="C294" t="s">
        <v>28</v>
      </c>
      <c r="D294" t="s">
        <v>19</v>
      </c>
      <c r="E294">
        <v>1487</v>
      </c>
      <c r="F294">
        <v>119</v>
      </c>
      <c r="G294">
        <v>6.12</v>
      </c>
      <c r="H294">
        <v>231</v>
      </c>
      <c r="I294">
        <v>99393</v>
      </c>
      <c r="J294">
        <v>337723</v>
      </c>
      <c r="K294">
        <v>415519</v>
      </c>
      <c r="L294">
        <f t="shared" si="8"/>
        <v>8.0026899798251527</v>
      </c>
      <c r="M294">
        <f t="shared" si="9"/>
        <v>77796</v>
      </c>
    </row>
    <row r="295" spans="1:13" x14ac:dyDescent="0.25">
      <c r="A295" s="1">
        <v>45580</v>
      </c>
      <c r="B295" t="s">
        <v>18</v>
      </c>
      <c r="C295" t="s">
        <v>26</v>
      </c>
      <c r="D295" t="s">
        <v>13</v>
      </c>
      <c r="E295">
        <v>1288</v>
      </c>
      <c r="F295">
        <v>54</v>
      </c>
      <c r="G295">
        <v>4.04</v>
      </c>
      <c r="H295">
        <v>56</v>
      </c>
      <c r="I295">
        <v>54138</v>
      </c>
      <c r="J295">
        <v>173616</v>
      </c>
      <c r="K295">
        <v>208702</v>
      </c>
      <c r="L295">
        <f t="shared" si="8"/>
        <v>4.1925465838509322</v>
      </c>
      <c r="M295">
        <f t="shared" si="9"/>
        <v>35086</v>
      </c>
    </row>
    <row r="296" spans="1:13" x14ac:dyDescent="0.25">
      <c r="A296" s="1">
        <v>45580</v>
      </c>
      <c r="B296" t="s">
        <v>18</v>
      </c>
      <c r="C296" t="s">
        <v>37</v>
      </c>
      <c r="D296" t="s">
        <v>23</v>
      </c>
      <c r="E296">
        <v>1855</v>
      </c>
      <c r="F296">
        <v>127</v>
      </c>
      <c r="G296">
        <v>2.68</v>
      </c>
      <c r="H296">
        <v>102</v>
      </c>
      <c r="I296">
        <v>163943</v>
      </c>
      <c r="J296">
        <v>233962</v>
      </c>
      <c r="K296">
        <v>371513</v>
      </c>
      <c r="L296">
        <f t="shared" si="8"/>
        <v>6.8463611859838274</v>
      </c>
      <c r="M296">
        <f t="shared" si="9"/>
        <v>137551</v>
      </c>
    </row>
    <row r="297" spans="1:13" x14ac:dyDescent="0.25">
      <c r="A297" s="1">
        <v>45584</v>
      </c>
      <c r="B297" t="s">
        <v>14</v>
      </c>
      <c r="C297" t="s">
        <v>35</v>
      </c>
      <c r="D297" t="s">
        <v>23</v>
      </c>
      <c r="E297">
        <v>1773</v>
      </c>
      <c r="F297">
        <v>88</v>
      </c>
      <c r="G297">
        <v>1.01</v>
      </c>
      <c r="H297">
        <v>197</v>
      </c>
      <c r="I297">
        <v>84148</v>
      </c>
      <c r="J297">
        <v>201158</v>
      </c>
      <c r="K297">
        <v>343601</v>
      </c>
      <c r="L297">
        <f t="shared" si="8"/>
        <v>4.9633389734912576</v>
      </c>
      <c r="M297">
        <f t="shared" si="9"/>
        <v>142443</v>
      </c>
    </row>
    <row r="298" spans="1:13" x14ac:dyDescent="0.25">
      <c r="A298" s="1">
        <v>45585</v>
      </c>
      <c r="B298" t="s">
        <v>11</v>
      </c>
      <c r="C298" t="s">
        <v>34</v>
      </c>
      <c r="D298" t="s">
        <v>16</v>
      </c>
      <c r="E298">
        <v>885</v>
      </c>
      <c r="F298">
        <v>122</v>
      </c>
      <c r="G298">
        <v>4.5199999999999996</v>
      </c>
      <c r="H298">
        <v>142</v>
      </c>
      <c r="I298">
        <v>189883</v>
      </c>
      <c r="J298">
        <v>176240</v>
      </c>
      <c r="K298">
        <v>297979</v>
      </c>
      <c r="L298">
        <f t="shared" si="8"/>
        <v>13.785310734463277</v>
      </c>
      <c r="M298">
        <f t="shared" si="9"/>
        <v>121739</v>
      </c>
    </row>
    <row r="299" spans="1:13" x14ac:dyDescent="0.25">
      <c r="A299" s="1">
        <v>45585</v>
      </c>
      <c r="B299" t="s">
        <v>18</v>
      </c>
      <c r="C299" t="s">
        <v>15</v>
      </c>
      <c r="D299" t="s">
        <v>19</v>
      </c>
      <c r="E299">
        <v>926</v>
      </c>
      <c r="F299">
        <v>123</v>
      </c>
      <c r="G299">
        <v>2.76</v>
      </c>
      <c r="H299">
        <v>186</v>
      </c>
      <c r="I299">
        <v>168639</v>
      </c>
      <c r="J299">
        <v>254542</v>
      </c>
      <c r="K299">
        <v>304173</v>
      </c>
      <c r="L299">
        <f t="shared" si="8"/>
        <v>13.282937365010799</v>
      </c>
      <c r="M299">
        <f t="shared" si="9"/>
        <v>49631</v>
      </c>
    </row>
    <row r="300" spans="1:13" x14ac:dyDescent="0.25">
      <c r="A300" s="1">
        <v>45586</v>
      </c>
      <c r="B300" t="s">
        <v>11</v>
      </c>
      <c r="C300" t="s">
        <v>26</v>
      </c>
      <c r="D300" t="s">
        <v>23</v>
      </c>
      <c r="E300">
        <v>1739</v>
      </c>
      <c r="F300">
        <v>137</v>
      </c>
      <c r="G300">
        <v>5.22</v>
      </c>
      <c r="H300">
        <v>74</v>
      </c>
      <c r="I300">
        <v>54986</v>
      </c>
      <c r="J300">
        <v>196393</v>
      </c>
      <c r="K300">
        <v>220176</v>
      </c>
      <c r="L300">
        <f t="shared" si="8"/>
        <v>7.8780908568142616</v>
      </c>
      <c r="M300">
        <f t="shared" si="9"/>
        <v>23783</v>
      </c>
    </row>
    <row r="301" spans="1:13" x14ac:dyDescent="0.25">
      <c r="A301" s="1">
        <v>45587</v>
      </c>
      <c r="B301" t="s">
        <v>11</v>
      </c>
      <c r="C301" t="s">
        <v>21</v>
      </c>
      <c r="D301" t="s">
        <v>13</v>
      </c>
      <c r="E301">
        <v>1373</v>
      </c>
      <c r="F301">
        <v>79</v>
      </c>
      <c r="G301">
        <v>3.52</v>
      </c>
      <c r="H301">
        <v>173</v>
      </c>
      <c r="I301">
        <v>65417</v>
      </c>
      <c r="J301">
        <v>333192</v>
      </c>
      <c r="K301">
        <v>463721</v>
      </c>
      <c r="L301">
        <f t="shared" si="8"/>
        <v>5.7538237436270938</v>
      </c>
      <c r="M301">
        <f t="shared" si="9"/>
        <v>130529</v>
      </c>
    </row>
    <row r="302" spans="1:13" x14ac:dyDescent="0.25">
      <c r="A302" s="1">
        <v>45589</v>
      </c>
      <c r="B302" t="s">
        <v>11</v>
      </c>
      <c r="C302" t="s">
        <v>33</v>
      </c>
      <c r="D302" t="s">
        <v>13</v>
      </c>
      <c r="E302">
        <v>1224</v>
      </c>
      <c r="F302">
        <v>127</v>
      </c>
      <c r="G302">
        <v>0.96</v>
      </c>
      <c r="H302">
        <v>95</v>
      </c>
      <c r="I302">
        <v>144876</v>
      </c>
      <c r="J302">
        <v>105750</v>
      </c>
      <c r="K302">
        <v>250667</v>
      </c>
      <c r="L302">
        <f t="shared" si="8"/>
        <v>10.375816993464053</v>
      </c>
      <c r="M302">
        <f t="shared" si="9"/>
        <v>144917</v>
      </c>
    </row>
    <row r="303" spans="1:13" x14ac:dyDescent="0.25">
      <c r="A303" s="1">
        <v>45592</v>
      </c>
      <c r="B303" t="s">
        <v>11</v>
      </c>
      <c r="C303" t="s">
        <v>34</v>
      </c>
      <c r="D303" t="s">
        <v>13</v>
      </c>
      <c r="E303">
        <v>787</v>
      </c>
      <c r="F303">
        <v>64</v>
      </c>
      <c r="G303">
        <v>4.22</v>
      </c>
      <c r="H303">
        <v>169</v>
      </c>
      <c r="I303">
        <v>116668</v>
      </c>
      <c r="J303">
        <v>307139</v>
      </c>
      <c r="K303">
        <v>363083</v>
      </c>
      <c r="L303">
        <f t="shared" si="8"/>
        <v>8.132147395171538</v>
      </c>
      <c r="M303">
        <f t="shared" si="9"/>
        <v>55944</v>
      </c>
    </row>
    <row r="304" spans="1:13" x14ac:dyDescent="0.25">
      <c r="A304" s="1">
        <v>45593</v>
      </c>
      <c r="B304" t="s">
        <v>18</v>
      </c>
      <c r="C304" t="s">
        <v>28</v>
      </c>
      <c r="D304" t="s">
        <v>16</v>
      </c>
      <c r="E304">
        <v>1677</v>
      </c>
      <c r="F304">
        <v>48</v>
      </c>
      <c r="G304">
        <v>4.2699999999999996</v>
      </c>
      <c r="H304">
        <v>139</v>
      </c>
      <c r="I304">
        <v>123233</v>
      </c>
      <c r="J304">
        <v>391581</v>
      </c>
      <c r="K304">
        <v>461694</v>
      </c>
      <c r="L304">
        <f t="shared" si="8"/>
        <v>2.8622540250447228</v>
      </c>
      <c r="M304">
        <f t="shared" si="9"/>
        <v>70113</v>
      </c>
    </row>
    <row r="305" spans="1:13" x14ac:dyDescent="0.25">
      <c r="A305" s="1">
        <v>45595</v>
      </c>
      <c r="B305" t="s">
        <v>11</v>
      </c>
      <c r="C305" t="s">
        <v>32</v>
      </c>
      <c r="D305" t="s">
        <v>23</v>
      </c>
      <c r="E305">
        <v>1837</v>
      </c>
      <c r="F305">
        <v>11</v>
      </c>
      <c r="G305">
        <v>7.87</v>
      </c>
      <c r="H305">
        <v>65</v>
      </c>
      <c r="I305">
        <v>103521</v>
      </c>
      <c r="J305">
        <v>151831</v>
      </c>
      <c r="K305">
        <v>182065</v>
      </c>
      <c r="L305">
        <f t="shared" si="8"/>
        <v>0.5988023952095809</v>
      </c>
      <c r="M305">
        <f t="shared" si="9"/>
        <v>30234</v>
      </c>
    </row>
    <row r="306" spans="1:13" x14ac:dyDescent="0.25">
      <c r="A306" s="1">
        <v>45595</v>
      </c>
      <c r="B306" t="s">
        <v>11</v>
      </c>
      <c r="C306" t="s">
        <v>31</v>
      </c>
      <c r="D306" t="s">
        <v>23</v>
      </c>
      <c r="E306">
        <v>790</v>
      </c>
      <c r="F306">
        <v>63</v>
      </c>
      <c r="G306">
        <v>4.47</v>
      </c>
      <c r="H306">
        <v>202</v>
      </c>
      <c r="I306">
        <v>62360</v>
      </c>
      <c r="J306">
        <v>333346</v>
      </c>
      <c r="K306">
        <v>459343</v>
      </c>
      <c r="L306">
        <f t="shared" si="8"/>
        <v>7.9746835443037973</v>
      </c>
      <c r="M306">
        <f t="shared" si="9"/>
        <v>125997</v>
      </c>
    </row>
    <row r="307" spans="1:13" x14ac:dyDescent="0.25">
      <c r="A307" s="1">
        <v>45595</v>
      </c>
      <c r="B307" t="s">
        <v>14</v>
      </c>
      <c r="C307" t="s">
        <v>37</v>
      </c>
      <c r="D307" t="s">
        <v>16</v>
      </c>
      <c r="E307">
        <v>1695</v>
      </c>
      <c r="F307">
        <v>136</v>
      </c>
      <c r="G307">
        <v>2.78</v>
      </c>
      <c r="H307">
        <v>264</v>
      </c>
      <c r="I307">
        <v>51014</v>
      </c>
      <c r="J307">
        <v>209388</v>
      </c>
      <c r="K307">
        <v>234215</v>
      </c>
      <c r="L307">
        <f t="shared" si="8"/>
        <v>8.0235988200589965</v>
      </c>
      <c r="M307">
        <f t="shared" si="9"/>
        <v>24827</v>
      </c>
    </row>
    <row r="308" spans="1:13" x14ac:dyDescent="0.25">
      <c r="A308" s="1">
        <v>45595</v>
      </c>
      <c r="B308" t="s">
        <v>11</v>
      </c>
      <c r="C308" t="s">
        <v>26</v>
      </c>
      <c r="D308" t="s">
        <v>16</v>
      </c>
      <c r="E308">
        <v>1286</v>
      </c>
      <c r="F308">
        <v>23</v>
      </c>
      <c r="G308">
        <v>0.31</v>
      </c>
      <c r="H308">
        <v>175</v>
      </c>
      <c r="I308">
        <v>54017</v>
      </c>
      <c r="J308">
        <v>240558</v>
      </c>
      <c r="K308">
        <v>349982</v>
      </c>
      <c r="L308">
        <f t="shared" si="8"/>
        <v>1.7884914463452566</v>
      </c>
      <c r="M308">
        <f t="shared" si="9"/>
        <v>109424</v>
      </c>
    </row>
    <row r="309" spans="1:13" x14ac:dyDescent="0.25">
      <c r="A309" s="1">
        <v>45595</v>
      </c>
      <c r="B309" t="s">
        <v>14</v>
      </c>
      <c r="C309" t="s">
        <v>37</v>
      </c>
      <c r="D309" t="s">
        <v>19</v>
      </c>
      <c r="E309">
        <v>584</v>
      </c>
      <c r="F309">
        <v>136</v>
      </c>
      <c r="G309">
        <v>6.31</v>
      </c>
      <c r="H309">
        <v>220</v>
      </c>
      <c r="I309">
        <v>92137</v>
      </c>
      <c r="J309">
        <v>273115</v>
      </c>
      <c r="K309">
        <v>295577</v>
      </c>
      <c r="L309">
        <f t="shared" si="8"/>
        <v>23.287671232876711</v>
      </c>
      <c r="M309">
        <f t="shared" si="9"/>
        <v>22462</v>
      </c>
    </row>
    <row r="310" spans="1:13" x14ac:dyDescent="0.25">
      <c r="A310" s="1">
        <v>45598</v>
      </c>
      <c r="B310" t="s">
        <v>18</v>
      </c>
      <c r="C310" t="s">
        <v>32</v>
      </c>
      <c r="D310" t="s">
        <v>23</v>
      </c>
      <c r="E310">
        <v>781</v>
      </c>
      <c r="F310">
        <v>108</v>
      </c>
      <c r="G310">
        <v>4.57</v>
      </c>
      <c r="H310">
        <v>266</v>
      </c>
      <c r="I310">
        <v>159369</v>
      </c>
      <c r="J310">
        <v>390446</v>
      </c>
      <c r="K310">
        <v>451876</v>
      </c>
      <c r="L310">
        <f t="shared" si="8"/>
        <v>13.828425096030731</v>
      </c>
      <c r="M310">
        <f t="shared" si="9"/>
        <v>61430</v>
      </c>
    </row>
    <row r="311" spans="1:13" x14ac:dyDescent="0.25">
      <c r="A311" s="1">
        <v>45598</v>
      </c>
      <c r="B311" t="s">
        <v>18</v>
      </c>
      <c r="C311" t="s">
        <v>25</v>
      </c>
      <c r="D311" t="s">
        <v>13</v>
      </c>
      <c r="E311">
        <v>591</v>
      </c>
      <c r="F311">
        <v>46</v>
      </c>
      <c r="G311">
        <v>6.45</v>
      </c>
      <c r="H311">
        <v>116</v>
      </c>
      <c r="I311">
        <v>100081</v>
      </c>
      <c r="J311">
        <v>202811</v>
      </c>
      <c r="K311">
        <v>238360</v>
      </c>
      <c r="L311">
        <f t="shared" si="8"/>
        <v>7.7834179357022002</v>
      </c>
      <c r="M311">
        <f t="shared" si="9"/>
        <v>35549</v>
      </c>
    </row>
    <row r="312" spans="1:13" x14ac:dyDescent="0.25">
      <c r="A312" s="1">
        <v>45599</v>
      </c>
      <c r="B312" t="s">
        <v>18</v>
      </c>
      <c r="C312" t="s">
        <v>12</v>
      </c>
      <c r="D312" t="s">
        <v>16</v>
      </c>
      <c r="E312">
        <v>988</v>
      </c>
      <c r="F312">
        <v>28</v>
      </c>
      <c r="G312">
        <v>0.97</v>
      </c>
      <c r="H312">
        <v>231</v>
      </c>
      <c r="I312">
        <v>160041</v>
      </c>
      <c r="J312">
        <v>198000</v>
      </c>
      <c r="K312">
        <v>327758</v>
      </c>
      <c r="L312">
        <f t="shared" si="8"/>
        <v>2.834008097165992</v>
      </c>
      <c r="M312">
        <f t="shared" si="9"/>
        <v>129758</v>
      </c>
    </row>
    <row r="313" spans="1:13" x14ac:dyDescent="0.25">
      <c r="A313" s="1">
        <v>45600</v>
      </c>
      <c r="B313" t="s">
        <v>14</v>
      </c>
      <c r="C313" t="s">
        <v>27</v>
      </c>
      <c r="D313" t="s">
        <v>13</v>
      </c>
      <c r="E313">
        <v>1455</v>
      </c>
      <c r="F313">
        <v>96</v>
      </c>
      <c r="G313">
        <v>5.85</v>
      </c>
      <c r="H313">
        <v>296</v>
      </c>
      <c r="I313">
        <v>146258</v>
      </c>
      <c r="J313">
        <v>156358</v>
      </c>
      <c r="K313">
        <v>248665</v>
      </c>
      <c r="L313">
        <f t="shared" si="8"/>
        <v>6.5979381443298974</v>
      </c>
      <c r="M313">
        <f t="shared" si="9"/>
        <v>92307</v>
      </c>
    </row>
    <row r="314" spans="1:13" x14ac:dyDescent="0.25">
      <c r="A314" s="1">
        <v>45601</v>
      </c>
      <c r="B314" t="s">
        <v>18</v>
      </c>
      <c r="C314" t="s">
        <v>24</v>
      </c>
      <c r="D314" t="s">
        <v>13</v>
      </c>
      <c r="E314">
        <v>1841</v>
      </c>
      <c r="F314">
        <v>104</v>
      </c>
      <c r="G314">
        <v>5.08</v>
      </c>
      <c r="H314">
        <v>52</v>
      </c>
      <c r="I314">
        <v>142764</v>
      </c>
      <c r="J314">
        <v>136413</v>
      </c>
      <c r="K314">
        <v>170095</v>
      </c>
      <c r="L314">
        <f t="shared" si="8"/>
        <v>5.6491037479630632</v>
      </c>
      <c r="M314">
        <f t="shared" si="9"/>
        <v>33682</v>
      </c>
    </row>
    <row r="315" spans="1:13" x14ac:dyDescent="0.25">
      <c r="A315" s="1">
        <v>45601</v>
      </c>
      <c r="B315" t="s">
        <v>18</v>
      </c>
      <c r="C315" t="s">
        <v>28</v>
      </c>
      <c r="D315" t="s">
        <v>13</v>
      </c>
      <c r="E315">
        <v>835</v>
      </c>
      <c r="F315">
        <v>19</v>
      </c>
      <c r="G315">
        <v>2.92</v>
      </c>
      <c r="H315">
        <v>184</v>
      </c>
      <c r="I315">
        <v>128513</v>
      </c>
      <c r="J315">
        <v>352084</v>
      </c>
      <c r="K315">
        <v>432378</v>
      </c>
      <c r="L315">
        <f t="shared" si="8"/>
        <v>2.2754491017964074</v>
      </c>
      <c r="M315">
        <f t="shared" si="9"/>
        <v>80294</v>
      </c>
    </row>
    <row r="316" spans="1:13" x14ac:dyDescent="0.25">
      <c r="A316" s="1">
        <v>45605</v>
      </c>
      <c r="B316" t="s">
        <v>14</v>
      </c>
      <c r="C316" t="s">
        <v>27</v>
      </c>
      <c r="D316" t="s">
        <v>13</v>
      </c>
      <c r="E316">
        <v>773</v>
      </c>
      <c r="F316">
        <v>26</v>
      </c>
      <c r="G316">
        <v>1.8</v>
      </c>
      <c r="H316">
        <v>113</v>
      </c>
      <c r="I316">
        <v>162911</v>
      </c>
      <c r="J316">
        <v>363844</v>
      </c>
      <c r="K316">
        <v>437508</v>
      </c>
      <c r="L316">
        <f t="shared" si="8"/>
        <v>3.3635187580853811</v>
      </c>
      <c r="M316">
        <f t="shared" si="9"/>
        <v>73664</v>
      </c>
    </row>
    <row r="317" spans="1:13" x14ac:dyDescent="0.25">
      <c r="A317" s="1">
        <v>45606</v>
      </c>
      <c r="B317" t="s">
        <v>11</v>
      </c>
      <c r="C317" t="s">
        <v>24</v>
      </c>
      <c r="D317" t="s">
        <v>16</v>
      </c>
      <c r="E317">
        <v>697</v>
      </c>
      <c r="F317">
        <v>57</v>
      </c>
      <c r="G317">
        <v>6.19</v>
      </c>
      <c r="H317">
        <v>72</v>
      </c>
      <c r="I317">
        <v>153591</v>
      </c>
      <c r="J317">
        <v>179818</v>
      </c>
      <c r="K317">
        <v>318565</v>
      </c>
      <c r="L317">
        <f t="shared" si="8"/>
        <v>8.1779053084648492</v>
      </c>
      <c r="M317">
        <f t="shared" si="9"/>
        <v>138747</v>
      </c>
    </row>
    <row r="318" spans="1:13" x14ac:dyDescent="0.25">
      <c r="A318" s="1">
        <v>45607</v>
      </c>
      <c r="B318" t="s">
        <v>11</v>
      </c>
      <c r="C318" t="s">
        <v>30</v>
      </c>
      <c r="D318" t="s">
        <v>13</v>
      </c>
      <c r="E318">
        <v>1088</v>
      </c>
      <c r="F318">
        <v>143</v>
      </c>
      <c r="G318">
        <v>6.05</v>
      </c>
      <c r="H318">
        <v>190</v>
      </c>
      <c r="I318">
        <v>151971</v>
      </c>
      <c r="J318">
        <v>180201</v>
      </c>
      <c r="K318">
        <v>229011</v>
      </c>
      <c r="L318">
        <f t="shared" si="8"/>
        <v>13.143382352941178</v>
      </c>
      <c r="M318">
        <f t="shared" si="9"/>
        <v>48810</v>
      </c>
    </row>
    <row r="319" spans="1:13" x14ac:dyDescent="0.25">
      <c r="A319" s="1">
        <v>45608</v>
      </c>
      <c r="B319" t="s">
        <v>14</v>
      </c>
      <c r="C319" t="s">
        <v>33</v>
      </c>
      <c r="D319" t="s">
        <v>23</v>
      </c>
      <c r="E319">
        <v>1908</v>
      </c>
      <c r="F319">
        <v>102</v>
      </c>
      <c r="G319">
        <v>4.46</v>
      </c>
      <c r="H319">
        <v>173</v>
      </c>
      <c r="I319">
        <v>147088</v>
      </c>
      <c r="J319">
        <v>314566</v>
      </c>
      <c r="K319">
        <v>381365</v>
      </c>
      <c r="L319">
        <f t="shared" si="8"/>
        <v>5.3459119496855347</v>
      </c>
      <c r="M319">
        <f t="shared" si="9"/>
        <v>66799</v>
      </c>
    </row>
    <row r="320" spans="1:13" x14ac:dyDescent="0.25">
      <c r="A320" s="1">
        <v>45609</v>
      </c>
      <c r="B320" t="s">
        <v>11</v>
      </c>
      <c r="C320" t="s">
        <v>35</v>
      </c>
      <c r="D320" t="s">
        <v>19</v>
      </c>
      <c r="E320">
        <v>1535</v>
      </c>
      <c r="F320">
        <v>4</v>
      </c>
      <c r="G320">
        <v>1.9</v>
      </c>
      <c r="H320">
        <v>157</v>
      </c>
      <c r="I320">
        <v>163903</v>
      </c>
      <c r="J320">
        <v>183178</v>
      </c>
      <c r="K320">
        <v>259739</v>
      </c>
      <c r="L320">
        <f t="shared" si="8"/>
        <v>0.26058631921824105</v>
      </c>
      <c r="M320">
        <f t="shared" si="9"/>
        <v>76561</v>
      </c>
    </row>
    <row r="321" spans="1:13" x14ac:dyDescent="0.25">
      <c r="A321" s="1">
        <v>45609</v>
      </c>
      <c r="B321" t="s">
        <v>14</v>
      </c>
      <c r="C321" t="s">
        <v>30</v>
      </c>
      <c r="D321" t="s">
        <v>23</v>
      </c>
      <c r="E321">
        <v>1010</v>
      </c>
      <c r="F321">
        <v>86</v>
      </c>
      <c r="G321">
        <v>5.35</v>
      </c>
      <c r="H321">
        <v>210</v>
      </c>
      <c r="I321">
        <v>84675</v>
      </c>
      <c r="J321">
        <v>399372</v>
      </c>
      <c r="K321">
        <v>524955</v>
      </c>
      <c r="L321">
        <f t="shared" si="8"/>
        <v>8.5148514851485153</v>
      </c>
      <c r="M321">
        <f t="shared" si="9"/>
        <v>125583</v>
      </c>
    </row>
    <row r="322" spans="1:13" x14ac:dyDescent="0.25">
      <c r="A322" s="1">
        <v>45611</v>
      </c>
      <c r="B322" t="s">
        <v>18</v>
      </c>
      <c r="C322" t="s">
        <v>21</v>
      </c>
      <c r="D322" t="s">
        <v>13</v>
      </c>
      <c r="E322">
        <v>1091</v>
      </c>
      <c r="F322">
        <v>35</v>
      </c>
      <c r="G322">
        <v>4.3600000000000003</v>
      </c>
      <c r="H322">
        <v>120</v>
      </c>
      <c r="I322">
        <v>64122</v>
      </c>
      <c r="J322">
        <v>278933</v>
      </c>
      <c r="K322">
        <v>391996</v>
      </c>
      <c r="L322">
        <f t="shared" si="8"/>
        <v>3.2080659945004584</v>
      </c>
      <c r="M322">
        <f t="shared" si="9"/>
        <v>113063</v>
      </c>
    </row>
    <row r="323" spans="1:13" x14ac:dyDescent="0.25">
      <c r="A323" s="1">
        <v>45614</v>
      </c>
      <c r="B323" t="s">
        <v>14</v>
      </c>
      <c r="C323" t="s">
        <v>31</v>
      </c>
      <c r="D323" t="s">
        <v>16</v>
      </c>
      <c r="E323">
        <v>1160</v>
      </c>
      <c r="F323">
        <v>107</v>
      </c>
      <c r="G323">
        <v>4.62</v>
      </c>
      <c r="H323">
        <v>98</v>
      </c>
      <c r="I323">
        <v>55103</v>
      </c>
      <c r="J323">
        <v>171386</v>
      </c>
      <c r="K323">
        <v>301563</v>
      </c>
      <c r="L323">
        <f t="shared" ref="L323:L386" si="10">(F323/E323)*100</f>
        <v>9.224137931034484</v>
      </c>
      <c r="M323">
        <f t="shared" ref="M323:M386" si="11">K323-J323</f>
        <v>130177</v>
      </c>
    </row>
    <row r="324" spans="1:13" x14ac:dyDescent="0.25">
      <c r="A324" s="1">
        <v>45614</v>
      </c>
      <c r="B324" t="s">
        <v>18</v>
      </c>
      <c r="C324" t="s">
        <v>29</v>
      </c>
      <c r="D324" t="s">
        <v>23</v>
      </c>
      <c r="E324">
        <v>741</v>
      </c>
      <c r="F324">
        <v>69</v>
      </c>
      <c r="G324">
        <v>4.71</v>
      </c>
      <c r="H324">
        <v>153</v>
      </c>
      <c r="I324">
        <v>85842</v>
      </c>
      <c r="J324">
        <v>100336</v>
      </c>
      <c r="K324">
        <v>148213</v>
      </c>
      <c r="L324">
        <f t="shared" si="10"/>
        <v>9.3117408906882595</v>
      </c>
      <c r="M324">
        <f t="shared" si="11"/>
        <v>47877</v>
      </c>
    </row>
    <row r="325" spans="1:13" x14ac:dyDescent="0.25">
      <c r="A325" s="1">
        <v>45615</v>
      </c>
      <c r="B325" t="s">
        <v>14</v>
      </c>
      <c r="C325" t="s">
        <v>32</v>
      </c>
      <c r="D325" t="s">
        <v>23</v>
      </c>
      <c r="E325">
        <v>1016</v>
      </c>
      <c r="F325">
        <v>10</v>
      </c>
      <c r="G325">
        <v>4.0999999999999996</v>
      </c>
      <c r="H325">
        <v>259</v>
      </c>
      <c r="I325">
        <v>197595</v>
      </c>
      <c r="J325">
        <v>100917</v>
      </c>
      <c r="K325">
        <v>224160</v>
      </c>
      <c r="L325">
        <f t="shared" si="10"/>
        <v>0.98425196850393704</v>
      </c>
      <c r="M325">
        <f t="shared" si="11"/>
        <v>123243</v>
      </c>
    </row>
    <row r="326" spans="1:13" x14ac:dyDescent="0.25">
      <c r="A326" s="1">
        <v>45616</v>
      </c>
      <c r="B326" t="s">
        <v>18</v>
      </c>
      <c r="C326" t="s">
        <v>37</v>
      </c>
      <c r="D326" t="s">
        <v>23</v>
      </c>
      <c r="E326">
        <v>613</v>
      </c>
      <c r="F326">
        <v>21</v>
      </c>
      <c r="G326">
        <v>6.99</v>
      </c>
      <c r="H326">
        <v>215</v>
      </c>
      <c r="I326">
        <v>131938</v>
      </c>
      <c r="J326">
        <v>159821</v>
      </c>
      <c r="K326">
        <v>301545</v>
      </c>
      <c r="L326">
        <f t="shared" si="10"/>
        <v>3.4257748776508974</v>
      </c>
      <c r="M326">
        <f t="shared" si="11"/>
        <v>141724</v>
      </c>
    </row>
    <row r="327" spans="1:13" x14ac:dyDescent="0.25">
      <c r="A327" s="1">
        <v>45617</v>
      </c>
      <c r="B327" t="s">
        <v>11</v>
      </c>
      <c r="C327" t="s">
        <v>27</v>
      </c>
      <c r="D327" t="s">
        <v>19</v>
      </c>
      <c r="E327">
        <v>1576</v>
      </c>
      <c r="F327">
        <v>140</v>
      </c>
      <c r="G327">
        <v>2.4700000000000002</v>
      </c>
      <c r="H327">
        <v>186</v>
      </c>
      <c r="I327">
        <v>154245</v>
      </c>
      <c r="J327">
        <v>288505</v>
      </c>
      <c r="K327">
        <v>403386</v>
      </c>
      <c r="L327">
        <f t="shared" si="10"/>
        <v>8.8832487309644677</v>
      </c>
      <c r="M327">
        <f t="shared" si="11"/>
        <v>114881</v>
      </c>
    </row>
    <row r="328" spans="1:13" x14ac:dyDescent="0.25">
      <c r="A328" s="1">
        <v>45618</v>
      </c>
      <c r="B328" t="s">
        <v>18</v>
      </c>
      <c r="C328" t="s">
        <v>28</v>
      </c>
      <c r="D328" t="s">
        <v>16</v>
      </c>
      <c r="E328">
        <v>1752</v>
      </c>
      <c r="F328">
        <v>138</v>
      </c>
      <c r="G328">
        <v>7.7</v>
      </c>
      <c r="H328">
        <v>137</v>
      </c>
      <c r="I328">
        <v>127603</v>
      </c>
      <c r="J328">
        <v>384732</v>
      </c>
      <c r="K328">
        <v>529323</v>
      </c>
      <c r="L328">
        <f t="shared" si="10"/>
        <v>7.8767123287671232</v>
      </c>
      <c r="M328">
        <f t="shared" si="11"/>
        <v>144591</v>
      </c>
    </row>
    <row r="329" spans="1:13" x14ac:dyDescent="0.25">
      <c r="A329" s="1">
        <v>45618</v>
      </c>
      <c r="B329" t="s">
        <v>11</v>
      </c>
      <c r="C329" t="s">
        <v>24</v>
      </c>
      <c r="D329" t="s">
        <v>13</v>
      </c>
      <c r="E329">
        <v>1161</v>
      </c>
      <c r="F329">
        <v>53</v>
      </c>
      <c r="G329">
        <v>0.64</v>
      </c>
      <c r="H329">
        <v>76</v>
      </c>
      <c r="I329">
        <v>154601</v>
      </c>
      <c r="J329">
        <v>327443</v>
      </c>
      <c r="K329">
        <v>374766</v>
      </c>
      <c r="L329">
        <f t="shared" si="10"/>
        <v>4.565030146425495</v>
      </c>
      <c r="M329">
        <f t="shared" si="11"/>
        <v>47323</v>
      </c>
    </row>
    <row r="330" spans="1:13" x14ac:dyDescent="0.25">
      <c r="A330" s="1">
        <v>45619</v>
      </c>
      <c r="B330" t="s">
        <v>18</v>
      </c>
      <c r="C330" t="s">
        <v>17</v>
      </c>
      <c r="D330" t="s">
        <v>23</v>
      </c>
      <c r="E330">
        <v>1887</v>
      </c>
      <c r="F330">
        <v>133</v>
      </c>
      <c r="G330">
        <v>5.99</v>
      </c>
      <c r="H330">
        <v>81</v>
      </c>
      <c r="I330">
        <v>197745</v>
      </c>
      <c r="J330">
        <v>320283</v>
      </c>
      <c r="K330">
        <v>388286</v>
      </c>
      <c r="L330">
        <f t="shared" si="10"/>
        <v>7.0482246952835181</v>
      </c>
      <c r="M330">
        <f t="shared" si="11"/>
        <v>68003</v>
      </c>
    </row>
    <row r="331" spans="1:13" x14ac:dyDescent="0.25">
      <c r="A331" s="1">
        <v>45620</v>
      </c>
      <c r="B331" t="s">
        <v>14</v>
      </c>
      <c r="C331" t="s">
        <v>15</v>
      </c>
      <c r="D331" t="s">
        <v>16</v>
      </c>
      <c r="E331">
        <v>1435</v>
      </c>
      <c r="F331">
        <v>120</v>
      </c>
      <c r="G331">
        <v>6.29</v>
      </c>
      <c r="H331">
        <v>74</v>
      </c>
      <c r="I331">
        <v>189271</v>
      </c>
      <c r="J331">
        <v>370472</v>
      </c>
      <c r="K331">
        <v>486834</v>
      </c>
      <c r="L331">
        <f t="shared" si="10"/>
        <v>8.3623693379790947</v>
      </c>
      <c r="M331">
        <f t="shared" si="11"/>
        <v>116362</v>
      </c>
    </row>
    <row r="332" spans="1:13" x14ac:dyDescent="0.25">
      <c r="A332" s="1">
        <v>45622</v>
      </c>
      <c r="B332" t="s">
        <v>18</v>
      </c>
      <c r="C332" t="s">
        <v>35</v>
      </c>
      <c r="D332" t="s">
        <v>23</v>
      </c>
      <c r="E332">
        <v>1026</v>
      </c>
      <c r="F332">
        <v>23</v>
      </c>
      <c r="G332">
        <v>7.2</v>
      </c>
      <c r="H332">
        <v>87</v>
      </c>
      <c r="I332">
        <v>178557</v>
      </c>
      <c r="J332">
        <v>335497</v>
      </c>
      <c r="K332">
        <v>450899</v>
      </c>
      <c r="L332">
        <f t="shared" si="10"/>
        <v>2.2417153996101362</v>
      </c>
      <c r="M332">
        <f t="shared" si="11"/>
        <v>115402</v>
      </c>
    </row>
    <row r="333" spans="1:13" x14ac:dyDescent="0.25">
      <c r="A333" s="1">
        <v>45622</v>
      </c>
      <c r="B333" t="s">
        <v>14</v>
      </c>
      <c r="C333" t="s">
        <v>25</v>
      </c>
      <c r="D333" t="s">
        <v>19</v>
      </c>
      <c r="E333">
        <v>632</v>
      </c>
      <c r="F333">
        <v>128</v>
      </c>
      <c r="G333">
        <v>0.39</v>
      </c>
      <c r="H333">
        <v>211</v>
      </c>
      <c r="I333">
        <v>112021</v>
      </c>
      <c r="J333">
        <v>251956</v>
      </c>
      <c r="K333">
        <v>306768</v>
      </c>
      <c r="L333">
        <f t="shared" si="10"/>
        <v>20.253164556962027</v>
      </c>
      <c r="M333">
        <f t="shared" si="11"/>
        <v>54812</v>
      </c>
    </row>
    <row r="334" spans="1:13" x14ac:dyDescent="0.25">
      <c r="A334" s="1">
        <v>45629</v>
      </c>
      <c r="B334" t="s">
        <v>11</v>
      </c>
      <c r="C334" t="s">
        <v>33</v>
      </c>
      <c r="D334" t="s">
        <v>13</v>
      </c>
      <c r="E334">
        <v>1513</v>
      </c>
      <c r="F334">
        <v>142</v>
      </c>
      <c r="G334">
        <v>6.43</v>
      </c>
      <c r="H334">
        <v>115</v>
      </c>
      <c r="I334">
        <v>168474</v>
      </c>
      <c r="J334">
        <v>218696</v>
      </c>
      <c r="K334">
        <v>360922</v>
      </c>
      <c r="L334">
        <f t="shared" si="10"/>
        <v>9.3853271645736953</v>
      </c>
      <c r="M334">
        <f t="shared" si="11"/>
        <v>142226</v>
      </c>
    </row>
    <row r="335" spans="1:13" x14ac:dyDescent="0.25">
      <c r="A335" s="1">
        <v>45629</v>
      </c>
      <c r="B335" t="s">
        <v>14</v>
      </c>
      <c r="C335" t="s">
        <v>20</v>
      </c>
      <c r="D335" t="s">
        <v>16</v>
      </c>
      <c r="E335">
        <v>518</v>
      </c>
      <c r="F335">
        <v>21</v>
      </c>
      <c r="G335">
        <v>7.53</v>
      </c>
      <c r="H335">
        <v>62</v>
      </c>
      <c r="I335">
        <v>109778</v>
      </c>
      <c r="J335">
        <v>365471</v>
      </c>
      <c r="K335">
        <v>460431</v>
      </c>
      <c r="L335">
        <f t="shared" si="10"/>
        <v>4.0540540540540544</v>
      </c>
      <c r="M335">
        <f t="shared" si="11"/>
        <v>94960</v>
      </c>
    </row>
    <row r="336" spans="1:13" x14ac:dyDescent="0.25">
      <c r="A336" s="1">
        <v>45629</v>
      </c>
      <c r="B336" t="s">
        <v>14</v>
      </c>
      <c r="C336" t="s">
        <v>25</v>
      </c>
      <c r="D336" t="s">
        <v>13</v>
      </c>
      <c r="E336">
        <v>1118</v>
      </c>
      <c r="F336">
        <v>3</v>
      </c>
      <c r="G336">
        <v>5.42</v>
      </c>
      <c r="H336">
        <v>214</v>
      </c>
      <c r="I336">
        <v>132289</v>
      </c>
      <c r="J336">
        <v>269302</v>
      </c>
      <c r="K336">
        <v>348131</v>
      </c>
      <c r="L336">
        <f t="shared" si="10"/>
        <v>0.26833631484794274</v>
      </c>
      <c r="M336">
        <f t="shared" si="11"/>
        <v>78829</v>
      </c>
    </row>
    <row r="337" spans="1:13" x14ac:dyDescent="0.25">
      <c r="A337" s="1">
        <v>45631</v>
      </c>
      <c r="B337" t="s">
        <v>14</v>
      </c>
      <c r="C337" t="s">
        <v>21</v>
      </c>
      <c r="D337" t="s">
        <v>13</v>
      </c>
      <c r="E337">
        <v>542</v>
      </c>
      <c r="F337">
        <v>110</v>
      </c>
      <c r="G337">
        <v>1.1399999999999999</v>
      </c>
      <c r="H337">
        <v>235</v>
      </c>
      <c r="I337">
        <v>51920</v>
      </c>
      <c r="J337">
        <v>331387</v>
      </c>
      <c r="K337">
        <v>363182</v>
      </c>
      <c r="L337">
        <f t="shared" si="10"/>
        <v>20.29520295202952</v>
      </c>
      <c r="M337">
        <f t="shared" si="11"/>
        <v>31795</v>
      </c>
    </row>
    <row r="338" spans="1:13" x14ac:dyDescent="0.25">
      <c r="A338" s="1">
        <v>45631</v>
      </c>
      <c r="B338" t="s">
        <v>11</v>
      </c>
      <c r="C338" t="s">
        <v>30</v>
      </c>
      <c r="D338" t="s">
        <v>19</v>
      </c>
      <c r="E338">
        <v>589</v>
      </c>
      <c r="F338">
        <v>91</v>
      </c>
      <c r="G338">
        <v>3.61</v>
      </c>
      <c r="H338">
        <v>176</v>
      </c>
      <c r="I338">
        <v>199092</v>
      </c>
      <c r="J338">
        <v>300796</v>
      </c>
      <c r="K338">
        <v>446229</v>
      </c>
      <c r="L338">
        <f t="shared" si="10"/>
        <v>15.449915110356535</v>
      </c>
      <c r="M338">
        <f t="shared" si="11"/>
        <v>145433</v>
      </c>
    </row>
    <row r="339" spans="1:13" x14ac:dyDescent="0.25">
      <c r="A339" s="1">
        <v>45631</v>
      </c>
      <c r="B339" t="s">
        <v>14</v>
      </c>
      <c r="C339" t="s">
        <v>31</v>
      </c>
      <c r="D339" t="s">
        <v>23</v>
      </c>
      <c r="E339">
        <v>1361</v>
      </c>
      <c r="F339">
        <v>16</v>
      </c>
      <c r="G339">
        <v>2.38</v>
      </c>
      <c r="H339">
        <v>196</v>
      </c>
      <c r="I339">
        <v>116216</v>
      </c>
      <c r="J339">
        <v>190880</v>
      </c>
      <c r="K339">
        <v>288405</v>
      </c>
      <c r="L339">
        <f t="shared" si="10"/>
        <v>1.1756061719324025</v>
      </c>
      <c r="M339">
        <f t="shared" si="11"/>
        <v>97525</v>
      </c>
    </row>
    <row r="340" spans="1:13" x14ac:dyDescent="0.25">
      <c r="A340" s="1">
        <v>45633</v>
      </c>
      <c r="B340" t="s">
        <v>14</v>
      </c>
      <c r="C340" t="s">
        <v>35</v>
      </c>
      <c r="D340" t="s">
        <v>23</v>
      </c>
      <c r="E340">
        <v>1683</v>
      </c>
      <c r="F340">
        <v>79</v>
      </c>
      <c r="G340">
        <v>7.65</v>
      </c>
      <c r="H340">
        <v>106</v>
      </c>
      <c r="I340">
        <v>113059</v>
      </c>
      <c r="J340">
        <v>307605</v>
      </c>
      <c r="K340">
        <v>384826</v>
      </c>
      <c r="L340">
        <f t="shared" si="10"/>
        <v>4.6939988116458702</v>
      </c>
      <c r="M340">
        <f t="shared" si="11"/>
        <v>77221</v>
      </c>
    </row>
    <row r="341" spans="1:13" x14ac:dyDescent="0.25">
      <c r="A341" s="1">
        <v>45634</v>
      </c>
      <c r="B341" t="s">
        <v>11</v>
      </c>
      <c r="C341" t="s">
        <v>17</v>
      </c>
      <c r="D341" t="s">
        <v>13</v>
      </c>
      <c r="E341">
        <v>1817</v>
      </c>
      <c r="F341">
        <v>121</v>
      </c>
      <c r="G341">
        <v>2.65</v>
      </c>
      <c r="H341">
        <v>152</v>
      </c>
      <c r="I341">
        <v>192961</v>
      </c>
      <c r="J341">
        <v>384308</v>
      </c>
      <c r="K341">
        <v>515769</v>
      </c>
      <c r="L341">
        <f t="shared" si="10"/>
        <v>6.6593285635663175</v>
      </c>
      <c r="M341">
        <f t="shared" si="11"/>
        <v>131461</v>
      </c>
    </row>
    <row r="342" spans="1:13" x14ac:dyDescent="0.25">
      <c r="A342" s="1">
        <v>45635</v>
      </c>
      <c r="B342" t="s">
        <v>11</v>
      </c>
      <c r="C342" t="s">
        <v>29</v>
      </c>
      <c r="D342" t="s">
        <v>23</v>
      </c>
      <c r="E342">
        <v>1875</v>
      </c>
      <c r="F342">
        <v>130</v>
      </c>
      <c r="G342">
        <v>1.5</v>
      </c>
      <c r="H342">
        <v>270</v>
      </c>
      <c r="I342">
        <v>111844</v>
      </c>
      <c r="J342">
        <v>176848</v>
      </c>
      <c r="K342">
        <v>268610</v>
      </c>
      <c r="L342">
        <f t="shared" si="10"/>
        <v>6.9333333333333327</v>
      </c>
      <c r="M342">
        <f t="shared" si="11"/>
        <v>91762</v>
      </c>
    </row>
    <row r="343" spans="1:13" x14ac:dyDescent="0.25">
      <c r="A343" s="1">
        <v>45635</v>
      </c>
      <c r="B343" t="s">
        <v>18</v>
      </c>
      <c r="C343" t="s">
        <v>12</v>
      </c>
      <c r="D343" t="s">
        <v>19</v>
      </c>
      <c r="E343">
        <v>1513</v>
      </c>
      <c r="F343">
        <v>72</v>
      </c>
      <c r="G343">
        <v>2.0499999999999998</v>
      </c>
      <c r="H343">
        <v>163</v>
      </c>
      <c r="I343">
        <v>93527</v>
      </c>
      <c r="J343">
        <v>323861</v>
      </c>
      <c r="K343">
        <v>439293</v>
      </c>
      <c r="L343">
        <f t="shared" si="10"/>
        <v>4.7587574355584934</v>
      </c>
      <c r="M343">
        <f t="shared" si="11"/>
        <v>115432</v>
      </c>
    </row>
    <row r="344" spans="1:13" x14ac:dyDescent="0.25">
      <c r="A344" s="1">
        <v>45636</v>
      </c>
      <c r="B344" t="s">
        <v>11</v>
      </c>
      <c r="C344" t="s">
        <v>20</v>
      </c>
      <c r="D344" t="s">
        <v>23</v>
      </c>
      <c r="E344">
        <v>1413</v>
      </c>
      <c r="F344">
        <v>79</v>
      </c>
      <c r="G344">
        <v>7.12</v>
      </c>
      <c r="H344">
        <v>104</v>
      </c>
      <c r="I344">
        <v>92998</v>
      </c>
      <c r="J344">
        <v>256379</v>
      </c>
      <c r="K344">
        <v>314513</v>
      </c>
      <c r="L344">
        <f t="shared" si="10"/>
        <v>5.5909412597310686</v>
      </c>
      <c r="M344">
        <f t="shared" si="11"/>
        <v>58134</v>
      </c>
    </row>
    <row r="345" spans="1:13" x14ac:dyDescent="0.25">
      <c r="A345" s="1">
        <v>45636</v>
      </c>
      <c r="B345" t="s">
        <v>11</v>
      </c>
      <c r="C345" t="s">
        <v>34</v>
      </c>
      <c r="D345" t="s">
        <v>23</v>
      </c>
      <c r="E345">
        <v>1106</v>
      </c>
      <c r="F345">
        <v>66</v>
      </c>
      <c r="G345">
        <v>4.1900000000000004</v>
      </c>
      <c r="H345">
        <v>253</v>
      </c>
      <c r="I345">
        <v>81279</v>
      </c>
      <c r="J345">
        <v>285388</v>
      </c>
      <c r="K345">
        <v>339873</v>
      </c>
      <c r="L345">
        <f t="shared" si="10"/>
        <v>5.9674502712477393</v>
      </c>
      <c r="M345">
        <f t="shared" si="11"/>
        <v>54485</v>
      </c>
    </row>
    <row r="346" spans="1:13" x14ac:dyDescent="0.25">
      <c r="A346" s="1">
        <v>45637</v>
      </c>
      <c r="B346" t="s">
        <v>14</v>
      </c>
      <c r="C346" t="s">
        <v>12</v>
      </c>
      <c r="D346" t="s">
        <v>13</v>
      </c>
      <c r="E346">
        <v>693</v>
      </c>
      <c r="F346">
        <v>143</v>
      </c>
      <c r="G346">
        <v>7.04</v>
      </c>
      <c r="H346">
        <v>237</v>
      </c>
      <c r="I346">
        <v>127960</v>
      </c>
      <c r="J346">
        <v>261121</v>
      </c>
      <c r="K346">
        <v>303921</v>
      </c>
      <c r="L346">
        <f t="shared" si="10"/>
        <v>20.634920634920633</v>
      </c>
      <c r="M346">
        <f t="shared" si="11"/>
        <v>42800</v>
      </c>
    </row>
    <row r="347" spans="1:13" x14ac:dyDescent="0.25">
      <c r="A347" s="1">
        <v>45637</v>
      </c>
      <c r="B347" t="s">
        <v>18</v>
      </c>
      <c r="C347" t="s">
        <v>15</v>
      </c>
      <c r="D347" t="s">
        <v>16</v>
      </c>
      <c r="E347">
        <v>1612</v>
      </c>
      <c r="F347">
        <v>88</v>
      </c>
      <c r="G347">
        <v>4.83</v>
      </c>
      <c r="H347">
        <v>285</v>
      </c>
      <c r="I347">
        <v>191633</v>
      </c>
      <c r="J347">
        <v>361657</v>
      </c>
      <c r="K347">
        <v>468224</v>
      </c>
      <c r="L347">
        <f t="shared" si="10"/>
        <v>5.4590570719602978</v>
      </c>
      <c r="M347">
        <f t="shared" si="11"/>
        <v>106567</v>
      </c>
    </row>
    <row r="348" spans="1:13" x14ac:dyDescent="0.25">
      <c r="A348" s="1">
        <v>45637</v>
      </c>
      <c r="B348" t="s">
        <v>18</v>
      </c>
      <c r="C348" t="s">
        <v>21</v>
      </c>
      <c r="D348" t="s">
        <v>16</v>
      </c>
      <c r="E348">
        <v>1416</v>
      </c>
      <c r="F348">
        <v>71</v>
      </c>
      <c r="G348">
        <v>0.09</v>
      </c>
      <c r="H348">
        <v>51</v>
      </c>
      <c r="I348">
        <v>76990</v>
      </c>
      <c r="J348">
        <v>217305</v>
      </c>
      <c r="K348">
        <v>315977</v>
      </c>
      <c r="L348">
        <f t="shared" si="10"/>
        <v>5.0141242937853114</v>
      </c>
      <c r="M348">
        <f t="shared" si="11"/>
        <v>98672</v>
      </c>
    </row>
    <row r="349" spans="1:13" x14ac:dyDescent="0.25">
      <c r="A349" s="1">
        <v>45637</v>
      </c>
      <c r="B349" t="s">
        <v>11</v>
      </c>
      <c r="C349" t="s">
        <v>35</v>
      </c>
      <c r="D349" t="s">
        <v>19</v>
      </c>
      <c r="E349">
        <v>1821</v>
      </c>
      <c r="F349">
        <v>51</v>
      </c>
      <c r="G349">
        <v>2.08</v>
      </c>
      <c r="H349">
        <v>255</v>
      </c>
      <c r="I349">
        <v>186213</v>
      </c>
      <c r="J349">
        <v>139178</v>
      </c>
      <c r="K349">
        <v>266702</v>
      </c>
      <c r="L349">
        <f t="shared" si="10"/>
        <v>2.8006589785831961</v>
      </c>
      <c r="M349">
        <f t="shared" si="11"/>
        <v>127524</v>
      </c>
    </row>
    <row r="350" spans="1:13" x14ac:dyDescent="0.25">
      <c r="A350" s="1">
        <v>45639</v>
      </c>
      <c r="B350" t="s">
        <v>14</v>
      </c>
      <c r="C350" t="s">
        <v>25</v>
      </c>
      <c r="D350" t="s">
        <v>23</v>
      </c>
      <c r="E350">
        <v>1471</v>
      </c>
      <c r="F350">
        <v>59</v>
      </c>
      <c r="G350">
        <v>6.82</v>
      </c>
      <c r="H350">
        <v>245</v>
      </c>
      <c r="I350">
        <v>182610</v>
      </c>
      <c r="J350">
        <v>250331</v>
      </c>
      <c r="K350">
        <v>316270</v>
      </c>
      <c r="L350">
        <f t="shared" si="10"/>
        <v>4.0108769544527529</v>
      </c>
      <c r="M350">
        <f t="shared" si="11"/>
        <v>65939</v>
      </c>
    </row>
    <row r="351" spans="1:13" x14ac:dyDescent="0.25">
      <c r="A351" s="1">
        <v>45640</v>
      </c>
      <c r="B351" t="s">
        <v>14</v>
      </c>
      <c r="C351" t="s">
        <v>34</v>
      </c>
      <c r="D351" t="s">
        <v>16</v>
      </c>
      <c r="E351">
        <v>926</v>
      </c>
      <c r="F351">
        <v>53</v>
      </c>
      <c r="G351">
        <v>2.72</v>
      </c>
      <c r="H351">
        <v>224</v>
      </c>
      <c r="I351">
        <v>80981</v>
      </c>
      <c r="J351">
        <v>253837</v>
      </c>
      <c r="K351">
        <v>348976</v>
      </c>
      <c r="L351">
        <f t="shared" si="10"/>
        <v>5.7235421166306688</v>
      </c>
      <c r="M351">
        <f t="shared" si="11"/>
        <v>95139</v>
      </c>
    </row>
    <row r="352" spans="1:13" x14ac:dyDescent="0.25">
      <c r="A352" s="1">
        <v>45640</v>
      </c>
      <c r="B352" t="s">
        <v>14</v>
      </c>
      <c r="C352" t="s">
        <v>33</v>
      </c>
      <c r="D352" t="s">
        <v>16</v>
      </c>
      <c r="E352">
        <v>1090</v>
      </c>
      <c r="F352">
        <v>1</v>
      </c>
      <c r="G352">
        <v>6.21</v>
      </c>
      <c r="H352">
        <v>165</v>
      </c>
      <c r="I352">
        <v>86081</v>
      </c>
      <c r="J352">
        <v>228128</v>
      </c>
      <c r="K352">
        <v>300637</v>
      </c>
      <c r="L352">
        <f t="shared" si="10"/>
        <v>9.1743119266055051E-2</v>
      </c>
      <c r="M352">
        <f t="shared" si="11"/>
        <v>72509</v>
      </c>
    </row>
    <row r="353" spans="1:13" x14ac:dyDescent="0.25">
      <c r="A353" s="1">
        <v>45640</v>
      </c>
      <c r="B353" t="s">
        <v>14</v>
      </c>
      <c r="C353" t="s">
        <v>27</v>
      </c>
      <c r="D353" t="s">
        <v>23</v>
      </c>
      <c r="E353">
        <v>1592</v>
      </c>
      <c r="F353">
        <v>125</v>
      </c>
      <c r="G353">
        <v>7.64</v>
      </c>
      <c r="H353">
        <v>57</v>
      </c>
      <c r="I353">
        <v>72931</v>
      </c>
      <c r="J353">
        <v>202412</v>
      </c>
      <c r="K353">
        <v>261866</v>
      </c>
      <c r="L353">
        <f t="shared" si="10"/>
        <v>7.8517587939698501</v>
      </c>
      <c r="M353">
        <f t="shared" si="11"/>
        <v>59454</v>
      </c>
    </row>
    <row r="354" spans="1:13" x14ac:dyDescent="0.25">
      <c r="A354" s="1">
        <v>45640</v>
      </c>
      <c r="B354" t="s">
        <v>14</v>
      </c>
      <c r="C354" t="s">
        <v>15</v>
      </c>
      <c r="D354" t="s">
        <v>19</v>
      </c>
      <c r="E354">
        <v>1219</v>
      </c>
      <c r="F354">
        <v>92</v>
      </c>
      <c r="G354">
        <v>7.28</v>
      </c>
      <c r="H354">
        <v>66</v>
      </c>
      <c r="I354">
        <v>180299</v>
      </c>
      <c r="J354">
        <v>250872</v>
      </c>
      <c r="K354">
        <v>274430</v>
      </c>
      <c r="L354">
        <f t="shared" si="10"/>
        <v>7.5471698113207548</v>
      </c>
      <c r="M354">
        <f t="shared" si="11"/>
        <v>23558</v>
      </c>
    </row>
    <row r="355" spans="1:13" x14ac:dyDescent="0.25">
      <c r="A355" s="1">
        <v>45642</v>
      </c>
      <c r="B355" t="s">
        <v>18</v>
      </c>
      <c r="C355" t="s">
        <v>37</v>
      </c>
      <c r="D355" t="s">
        <v>23</v>
      </c>
      <c r="E355">
        <v>1913</v>
      </c>
      <c r="F355">
        <v>100</v>
      </c>
      <c r="G355">
        <v>2.2200000000000002</v>
      </c>
      <c r="H355">
        <v>151</v>
      </c>
      <c r="I355">
        <v>180064</v>
      </c>
      <c r="J355">
        <v>142056</v>
      </c>
      <c r="K355">
        <v>265123</v>
      </c>
      <c r="L355">
        <f t="shared" si="10"/>
        <v>5.2273915316257185</v>
      </c>
      <c r="M355">
        <f t="shared" si="11"/>
        <v>123067</v>
      </c>
    </row>
    <row r="356" spans="1:13" x14ac:dyDescent="0.25">
      <c r="A356" s="1">
        <v>45643</v>
      </c>
      <c r="B356" t="s">
        <v>14</v>
      </c>
      <c r="C356" t="s">
        <v>21</v>
      </c>
      <c r="D356" t="s">
        <v>16</v>
      </c>
      <c r="E356">
        <v>1088</v>
      </c>
      <c r="F356">
        <v>12</v>
      </c>
      <c r="G356">
        <v>3.65</v>
      </c>
      <c r="H356">
        <v>281</v>
      </c>
      <c r="I356">
        <v>112120</v>
      </c>
      <c r="J356">
        <v>114995</v>
      </c>
      <c r="K356">
        <v>220819</v>
      </c>
      <c r="L356">
        <f t="shared" si="10"/>
        <v>1.1029411764705883</v>
      </c>
      <c r="M356">
        <f t="shared" si="11"/>
        <v>105824</v>
      </c>
    </row>
    <row r="357" spans="1:13" x14ac:dyDescent="0.25">
      <c r="A357" s="1">
        <v>45643</v>
      </c>
      <c r="B357" t="s">
        <v>11</v>
      </c>
      <c r="C357" t="s">
        <v>21</v>
      </c>
      <c r="D357" t="s">
        <v>23</v>
      </c>
      <c r="E357">
        <v>792</v>
      </c>
      <c r="F357">
        <v>6</v>
      </c>
      <c r="G357">
        <v>3.68</v>
      </c>
      <c r="H357">
        <v>124</v>
      </c>
      <c r="I357">
        <v>160138</v>
      </c>
      <c r="J357">
        <v>372769</v>
      </c>
      <c r="K357">
        <v>442191</v>
      </c>
      <c r="L357">
        <f t="shared" si="10"/>
        <v>0.75757575757575757</v>
      </c>
      <c r="M357">
        <f t="shared" si="11"/>
        <v>69422</v>
      </c>
    </row>
    <row r="358" spans="1:13" x14ac:dyDescent="0.25">
      <c r="A358" s="1">
        <v>45650</v>
      </c>
      <c r="B358" t="s">
        <v>18</v>
      </c>
      <c r="C358" t="s">
        <v>12</v>
      </c>
      <c r="D358" t="s">
        <v>23</v>
      </c>
      <c r="E358">
        <v>1119</v>
      </c>
      <c r="F358">
        <v>68</v>
      </c>
      <c r="G358">
        <v>6.65</v>
      </c>
      <c r="H358">
        <v>194</v>
      </c>
      <c r="I358">
        <v>83919</v>
      </c>
      <c r="J358">
        <v>397647</v>
      </c>
      <c r="K358">
        <v>477928</v>
      </c>
      <c r="L358">
        <f t="shared" si="10"/>
        <v>6.0768543342269883</v>
      </c>
      <c r="M358">
        <f t="shared" si="11"/>
        <v>80281</v>
      </c>
    </row>
    <row r="359" spans="1:13" x14ac:dyDescent="0.25">
      <c r="A359" s="1">
        <v>45650</v>
      </c>
      <c r="B359" t="s">
        <v>18</v>
      </c>
      <c r="C359" t="s">
        <v>21</v>
      </c>
      <c r="D359" t="s">
        <v>23</v>
      </c>
      <c r="E359">
        <v>1366</v>
      </c>
      <c r="F359">
        <v>39</v>
      </c>
      <c r="G359">
        <v>7.51</v>
      </c>
      <c r="H359">
        <v>57</v>
      </c>
      <c r="I359">
        <v>197661</v>
      </c>
      <c r="J359">
        <v>187796</v>
      </c>
      <c r="K359">
        <v>306035</v>
      </c>
      <c r="L359">
        <f t="shared" si="10"/>
        <v>2.8550512445095171</v>
      </c>
      <c r="M359">
        <f t="shared" si="11"/>
        <v>118239</v>
      </c>
    </row>
    <row r="360" spans="1:13" x14ac:dyDescent="0.25">
      <c r="A360" s="1">
        <v>45651</v>
      </c>
      <c r="B360" t="s">
        <v>11</v>
      </c>
      <c r="C360" t="s">
        <v>17</v>
      </c>
      <c r="D360" t="s">
        <v>23</v>
      </c>
      <c r="E360">
        <v>1077</v>
      </c>
      <c r="F360">
        <v>10</v>
      </c>
      <c r="G360">
        <v>5.49</v>
      </c>
      <c r="H360">
        <v>63</v>
      </c>
      <c r="I360">
        <v>88402</v>
      </c>
      <c r="J360">
        <v>163972</v>
      </c>
      <c r="K360">
        <v>291866</v>
      </c>
      <c r="L360">
        <f t="shared" si="10"/>
        <v>0.92850510677808717</v>
      </c>
      <c r="M360">
        <f t="shared" si="11"/>
        <v>127894</v>
      </c>
    </row>
    <row r="361" spans="1:13" x14ac:dyDescent="0.25">
      <c r="A361" s="1">
        <v>45651</v>
      </c>
      <c r="B361" t="s">
        <v>14</v>
      </c>
      <c r="C361" t="s">
        <v>29</v>
      </c>
      <c r="D361" t="s">
        <v>19</v>
      </c>
      <c r="E361">
        <v>1161</v>
      </c>
      <c r="F361">
        <v>105</v>
      </c>
      <c r="G361">
        <v>6.92</v>
      </c>
      <c r="H361">
        <v>224</v>
      </c>
      <c r="I361">
        <v>75500</v>
      </c>
      <c r="J361">
        <v>186124</v>
      </c>
      <c r="K361">
        <v>243158</v>
      </c>
      <c r="L361">
        <f t="shared" si="10"/>
        <v>9.043927648578812</v>
      </c>
      <c r="M361">
        <f t="shared" si="11"/>
        <v>57034</v>
      </c>
    </row>
    <row r="362" spans="1:13" x14ac:dyDescent="0.25">
      <c r="A362" s="1">
        <v>45651</v>
      </c>
      <c r="B362" t="s">
        <v>11</v>
      </c>
      <c r="C362" t="s">
        <v>17</v>
      </c>
      <c r="D362" t="s">
        <v>16</v>
      </c>
      <c r="E362">
        <v>1796</v>
      </c>
      <c r="F362">
        <v>41</v>
      </c>
      <c r="G362">
        <v>7.49</v>
      </c>
      <c r="H362">
        <v>224</v>
      </c>
      <c r="I362">
        <v>81433</v>
      </c>
      <c r="J362">
        <v>231208</v>
      </c>
      <c r="K362">
        <v>330622</v>
      </c>
      <c r="L362">
        <f t="shared" si="10"/>
        <v>2.2828507795100221</v>
      </c>
      <c r="M362">
        <f t="shared" si="11"/>
        <v>99414</v>
      </c>
    </row>
    <row r="363" spans="1:13" x14ac:dyDescent="0.25">
      <c r="A363" s="1">
        <v>45651</v>
      </c>
      <c r="B363" t="s">
        <v>14</v>
      </c>
      <c r="C363" t="s">
        <v>32</v>
      </c>
      <c r="D363" t="s">
        <v>19</v>
      </c>
      <c r="E363">
        <v>1882</v>
      </c>
      <c r="F363">
        <v>31</v>
      </c>
      <c r="G363">
        <v>6.2</v>
      </c>
      <c r="H363">
        <v>53</v>
      </c>
      <c r="I363">
        <v>193369</v>
      </c>
      <c r="J363">
        <v>230841</v>
      </c>
      <c r="K363">
        <v>316568</v>
      </c>
      <c r="L363">
        <f t="shared" si="10"/>
        <v>1.6471838469713069</v>
      </c>
      <c r="M363">
        <f t="shared" si="11"/>
        <v>85727</v>
      </c>
    </row>
    <row r="364" spans="1:13" x14ac:dyDescent="0.25">
      <c r="A364" s="1">
        <v>45651</v>
      </c>
      <c r="B364" t="s">
        <v>11</v>
      </c>
      <c r="C364" t="s">
        <v>21</v>
      </c>
      <c r="D364" t="s">
        <v>13</v>
      </c>
      <c r="E364">
        <v>1977</v>
      </c>
      <c r="F364">
        <v>96</v>
      </c>
      <c r="G364">
        <v>5.35</v>
      </c>
      <c r="H364">
        <v>106</v>
      </c>
      <c r="I364">
        <v>95833</v>
      </c>
      <c r="J364">
        <v>220318</v>
      </c>
      <c r="K364">
        <v>342739</v>
      </c>
      <c r="L364">
        <f t="shared" si="10"/>
        <v>4.8558421851289832</v>
      </c>
      <c r="M364">
        <f t="shared" si="11"/>
        <v>122421</v>
      </c>
    </row>
    <row r="365" spans="1:13" x14ac:dyDescent="0.25">
      <c r="A365" s="1">
        <v>45655</v>
      </c>
      <c r="B365" t="s">
        <v>18</v>
      </c>
      <c r="C365" t="s">
        <v>35</v>
      </c>
      <c r="D365" t="s">
        <v>16</v>
      </c>
      <c r="E365">
        <v>1388</v>
      </c>
      <c r="F365">
        <v>7</v>
      </c>
      <c r="G365">
        <v>3.7</v>
      </c>
      <c r="H365">
        <v>75</v>
      </c>
      <c r="I365">
        <v>75372</v>
      </c>
      <c r="J365">
        <v>129345</v>
      </c>
      <c r="K365">
        <v>238382</v>
      </c>
      <c r="L365">
        <f t="shared" si="10"/>
        <v>0.50432276657060515</v>
      </c>
      <c r="M365">
        <f t="shared" si="11"/>
        <v>109037</v>
      </c>
    </row>
    <row r="366" spans="1:13" x14ac:dyDescent="0.25">
      <c r="A366" s="1">
        <v>45656</v>
      </c>
      <c r="B366" t="s">
        <v>11</v>
      </c>
      <c r="C366" t="s">
        <v>22</v>
      </c>
      <c r="D366" t="s">
        <v>16</v>
      </c>
      <c r="E366">
        <v>1786</v>
      </c>
      <c r="F366">
        <v>115</v>
      </c>
      <c r="G366">
        <v>2.72</v>
      </c>
      <c r="H366">
        <v>249</v>
      </c>
      <c r="I366">
        <v>103053</v>
      </c>
      <c r="J366">
        <v>251599</v>
      </c>
      <c r="K366">
        <v>309262</v>
      </c>
      <c r="L366">
        <f t="shared" si="10"/>
        <v>6.4389697648376263</v>
      </c>
      <c r="M366">
        <f t="shared" si="11"/>
        <v>57663</v>
      </c>
    </row>
    <row r="367" spans="1:13" x14ac:dyDescent="0.25">
      <c r="A367" s="1">
        <v>45657</v>
      </c>
      <c r="B367" t="s">
        <v>18</v>
      </c>
      <c r="C367" t="s">
        <v>29</v>
      </c>
      <c r="D367" t="s">
        <v>19</v>
      </c>
      <c r="E367">
        <v>906</v>
      </c>
      <c r="F367">
        <v>37</v>
      </c>
      <c r="G367">
        <v>2.4900000000000002</v>
      </c>
      <c r="H367">
        <v>211</v>
      </c>
      <c r="I367">
        <v>159200</v>
      </c>
      <c r="J367">
        <v>277597</v>
      </c>
      <c r="K367">
        <v>302218</v>
      </c>
      <c r="L367">
        <f t="shared" si="10"/>
        <v>4.0838852097130243</v>
      </c>
      <c r="M367">
        <f t="shared" si="11"/>
        <v>24621</v>
      </c>
    </row>
    <row r="368" spans="1:13" x14ac:dyDescent="0.25">
      <c r="A368" s="1">
        <v>45658</v>
      </c>
      <c r="B368" t="s">
        <v>14</v>
      </c>
      <c r="C368" t="s">
        <v>24</v>
      </c>
      <c r="D368" t="s">
        <v>16</v>
      </c>
      <c r="E368">
        <v>1451</v>
      </c>
      <c r="F368">
        <v>46</v>
      </c>
      <c r="G368">
        <v>0.46</v>
      </c>
      <c r="H368">
        <v>275</v>
      </c>
      <c r="I368">
        <v>163143</v>
      </c>
      <c r="J368">
        <v>244972</v>
      </c>
      <c r="K368">
        <v>312073</v>
      </c>
      <c r="L368">
        <f t="shared" si="10"/>
        <v>3.1702274293590627</v>
      </c>
      <c r="M368">
        <f t="shared" si="11"/>
        <v>67101</v>
      </c>
    </row>
    <row r="369" spans="1:13" x14ac:dyDescent="0.25">
      <c r="A369" s="1">
        <v>45658</v>
      </c>
      <c r="B369" t="s">
        <v>11</v>
      </c>
      <c r="C369" t="s">
        <v>21</v>
      </c>
      <c r="D369" t="s">
        <v>13</v>
      </c>
      <c r="E369">
        <v>1535</v>
      </c>
      <c r="F369">
        <v>148</v>
      </c>
      <c r="G369">
        <v>4.04</v>
      </c>
      <c r="H369">
        <v>243</v>
      </c>
      <c r="I369">
        <v>59256</v>
      </c>
      <c r="J369">
        <v>104994</v>
      </c>
      <c r="K369">
        <v>181557</v>
      </c>
      <c r="L369">
        <f t="shared" si="10"/>
        <v>9.6416938110749175</v>
      </c>
      <c r="M369">
        <f t="shared" si="11"/>
        <v>76563</v>
      </c>
    </row>
    <row r="370" spans="1:13" x14ac:dyDescent="0.25">
      <c r="A370" s="1">
        <v>45658</v>
      </c>
      <c r="B370" t="s">
        <v>11</v>
      </c>
      <c r="C370" t="s">
        <v>37</v>
      </c>
      <c r="D370" t="s">
        <v>16</v>
      </c>
      <c r="E370">
        <v>642</v>
      </c>
      <c r="F370">
        <v>103</v>
      </c>
      <c r="G370">
        <v>6.18</v>
      </c>
      <c r="H370">
        <v>213</v>
      </c>
      <c r="I370">
        <v>69710</v>
      </c>
      <c r="J370">
        <v>296846</v>
      </c>
      <c r="K370">
        <v>392322</v>
      </c>
      <c r="L370">
        <f t="shared" si="10"/>
        <v>16.043613707165107</v>
      </c>
      <c r="M370">
        <f t="shared" si="11"/>
        <v>95476</v>
      </c>
    </row>
    <row r="371" spans="1:13" x14ac:dyDescent="0.25">
      <c r="A371" s="1">
        <v>45660</v>
      </c>
      <c r="B371" t="s">
        <v>11</v>
      </c>
      <c r="C371" t="s">
        <v>35</v>
      </c>
      <c r="D371" t="s">
        <v>13</v>
      </c>
      <c r="E371">
        <v>1940</v>
      </c>
      <c r="F371">
        <v>2</v>
      </c>
      <c r="G371">
        <v>4.62</v>
      </c>
      <c r="H371">
        <v>191</v>
      </c>
      <c r="I371">
        <v>178133</v>
      </c>
      <c r="J371">
        <v>211497</v>
      </c>
      <c r="K371">
        <v>349006</v>
      </c>
      <c r="L371">
        <f t="shared" si="10"/>
        <v>0.10309278350515465</v>
      </c>
      <c r="M371">
        <f t="shared" si="11"/>
        <v>137509</v>
      </c>
    </row>
    <row r="372" spans="1:13" x14ac:dyDescent="0.25">
      <c r="A372" s="1">
        <v>45662</v>
      </c>
      <c r="B372" t="s">
        <v>11</v>
      </c>
      <c r="C372" t="s">
        <v>12</v>
      </c>
      <c r="D372" t="s">
        <v>23</v>
      </c>
      <c r="E372">
        <v>1169</v>
      </c>
      <c r="F372">
        <v>57</v>
      </c>
      <c r="G372">
        <v>7.11</v>
      </c>
      <c r="H372">
        <v>250</v>
      </c>
      <c r="I372">
        <v>110128</v>
      </c>
      <c r="J372">
        <v>311144</v>
      </c>
      <c r="K372">
        <v>393924</v>
      </c>
      <c r="L372">
        <f t="shared" si="10"/>
        <v>4.8759623609923013</v>
      </c>
      <c r="M372">
        <f t="shared" si="11"/>
        <v>82780</v>
      </c>
    </row>
    <row r="373" spans="1:13" x14ac:dyDescent="0.25">
      <c r="A373" s="1">
        <v>45663</v>
      </c>
      <c r="B373" t="s">
        <v>18</v>
      </c>
      <c r="C373" t="s">
        <v>27</v>
      </c>
      <c r="D373" t="s">
        <v>23</v>
      </c>
      <c r="E373">
        <v>1668</v>
      </c>
      <c r="F373">
        <v>31</v>
      </c>
      <c r="G373">
        <v>3.95</v>
      </c>
      <c r="H373">
        <v>252</v>
      </c>
      <c r="I373">
        <v>172746</v>
      </c>
      <c r="J373">
        <v>317741</v>
      </c>
      <c r="K373">
        <v>400642</v>
      </c>
      <c r="L373">
        <f t="shared" si="10"/>
        <v>1.8585131894484412</v>
      </c>
      <c r="M373">
        <f t="shared" si="11"/>
        <v>82901</v>
      </c>
    </row>
    <row r="374" spans="1:13" x14ac:dyDescent="0.25">
      <c r="A374" s="1">
        <v>45664</v>
      </c>
      <c r="B374" t="s">
        <v>11</v>
      </c>
      <c r="C374" t="s">
        <v>30</v>
      </c>
      <c r="D374" t="s">
        <v>13</v>
      </c>
      <c r="E374">
        <v>1020</v>
      </c>
      <c r="F374">
        <v>80</v>
      </c>
      <c r="G374">
        <v>1.61</v>
      </c>
      <c r="H374">
        <v>227</v>
      </c>
      <c r="I374">
        <v>135178</v>
      </c>
      <c r="J374">
        <v>111874</v>
      </c>
      <c r="K374">
        <v>247319</v>
      </c>
      <c r="L374">
        <f t="shared" si="10"/>
        <v>7.8431372549019605</v>
      </c>
      <c r="M374">
        <f t="shared" si="11"/>
        <v>135445</v>
      </c>
    </row>
    <row r="375" spans="1:13" x14ac:dyDescent="0.25">
      <c r="A375" s="1">
        <v>45664</v>
      </c>
      <c r="B375" t="s">
        <v>11</v>
      </c>
      <c r="C375" t="s">
        <v>31</v>
      </c>
      <c r="D375" t="s">
        <v>13</v>
      </c>
      <c r="E375">
        <v>705</v>
      </c>
      <c r="F375">
        <v>67</v>
      </c>
      <c r="G375">
        <v>7.71</v>
      </c>
      <c r="H375">
        <v>118</v>
      </c>
      <c r="I375">
        <v>134565</v>
      </c>
      <c r="J375">
        <v>123408</v>
      </c>
      <c r="K375">
        <v>191172</v>
      </c>
      <c r="L375">
        <f t="shared" si="10"/>
        <v>9.5035460992907801</v>
      </c>
      <c r="M375">
        <f t="shared" si="11"/>
        <v>67764</v>
      </c>
    </row>
    <row r="376" spans="1:13" x14ac:dyDescent="0.25">
      <c r="A376" s="1">
        <v>45665</v>
      </c>
      <c r="B376" t="s">
        <v>14</v>
      </c>
      <c r="C376" t="s">
        <v>33</v>
      </c>
      <c r="D376" t="s">
        <v>16</v>
      </c>
      <c r="E376">
        <v>984</v>
      </c>
      <c r="F376">
        <v>109</v>
      </c>
      <c r="G376">
        <v>4.82</v>
      </c>
      <c r="H376">
        <v>262</v>
      </c>
      <c r="I376">
        <v>191650</v>
      </c>
      <c r="J376">
        <v>214589</v>
      </c>
      <c r="K376">
        <v>247615</v>
      </c>
      <c r="L376">
        <f t="shared" si="10"/>
        <v>11.077235772357724</v>
      </c>
      <c r="M376">
        <f t="shared" si="11"/>
        <v>33026</v>
      </c>
    </row>
    <row r="377" spans="1:13" x14ac:dyDescent="0.25">
      <c r="A377" s="1">
        <v>45666</v>
      </c>
      <c r="B377" t="s">
        <v>18</v>
      </c>
      <c r="C377" t="s">
        <v>17</v>
      </c>
      <c r="D377" t="s">
        <v>16</v>
      </c>
      <c r="E377">
        <v>1088</v>
      </c>
      <c r="F377">
        <v>99</v>
      </c>
      <c r="G377">
        <v>6.61</v>
      </c>
      <c r="H377">
        <v>124</v>
      </c>
      <c r="I377">
        <v>55039</v>
      </c>
      <c r="J377">
        <v>136683</v>
      </c>
      <c r="K377">
        <v>218267</v>
      </c>
      <c r="L377">
        <f t="shared" si="10"/>
        <v>9.0992647058823533</v>
      </c>
      <c r="M377">
        <f t="shared" si="11"/>
        <v>81584</v>
      </c>
    </row>
    <row r="378" spans="1:13" x14ac:dyDescent="0.25">
      <c r="A378" s="1">
        <v>45668</v>
      </c>
      <c r="B378" t="s">
        <v>18</v>
      </c>
      <c r="C378" t="s">
        <v>12</v>
      </c>
      <c r="D378" t="s">
        <v>13</v>
      </c>
      <c r="E378">
        <v>1644</v>
      </c>
      <c r="F378">
        <v>20</v>
      </c>
      <c r="G378">
        <v>1.92</v>
      </c>
      <c r="H378">
        <v>132</v>
      </c>
      <c r="I378">
        <v>84998</v>
      </c>
      <c r="J378">
        <v>275607</v>
      </c>
      <c r="K378">
        <v>314916</v>
      </c>
      <c r="L378">
        <f t="shared" si="10"/>
        <v>1.2165450121654502</v>
      </c>
      <c r="M378">
        <f t="shared" si="11"/>
        <v>39309</v>
      </c>
    </row>
    <row r="379" spans="1:13" x14ac:dyDescent="0.25">
      <c r="A379" s="1">
        <v>45670</v>
      </c>
      <c r="B379" t="s">
        <v>14</v>
      </c>
      <c r="C379" t="s">
        <v>12</v>
      </c>
      <c r="D379" t="s">
        <v>16</v>
      </c>
      <c r="E379">
        <v>1361</v>
      </c>
      <c r="F379">
        <v>95</v>
      </c>
      <c r="G379">
        <v>1.39</v>
      </c>
      <c r="H379">
        <v>68</v>
      </c>
      <c r="I379">
        <v>159850</v>
      </c>
      <c r="J379">
        <v>209162</v>
      </c>
      <c r="K379">
        <v>261713</v>
      </c>
      <c r="L379">
        <f t="shared" si="10"/>
        <v>6.9801616458486411</v>
      </c>
      <c r="M379">
        <f t="shared" si="11"/>
        <v>52551</v>
      </c>
    </row>
    <row r="380" spans="1:13" x14ac:dyDescent="0.25">
      <c r="A380" s="1">
        <v>45671</v>
      </c>
      <c r="B380" t="s">
        <v>11</v>
      </c>
      <c r="C380" t="s">
        <v>33</v>
      </c>
      <c r="D380" t="s">
        <v>19</v>
      </c>
      <c r="E380">
        <v>877</v>
      </c>
      <c r="F380">
        <v>146</v>
      </c>
      <c r="G380">
        <v>3.8</v>
      </c>
      <c r="H380">
        <v>81</v>
      </c>
      <c r="I380">
        <v>185530</v>
      </c>
      <c r="J380">
        <v>195408</v>
      </c>
      <c r="K380">
        <v>284798</v>
      </c>
      <c r="L380">
        <f t="shared" si="10"/>
        <v>16.647662485746864</v>
      </c>
      <c r="M380">
        <f t="shared" si="11"/>
        <v>89390</v>
      </c>
    </row>
    <row r="381" spans="1:13" x14ac:dyDescent="0.25">
      <c r="A381" s="1">
        <v>45671</v>
      </c>
      <c r="B381" t="s">
        <v>18</v>
      </c>
      <c r="C381" t="s">
        <v>33</v>
      </c>
      <c r="D381" t="s">
        <v>13</v>
      </c>
      <c r="E381">
        <v>1025</v>
      </c>
      <c r="F381">
        <v>123</v>
      </c>
      <c r="G381">
        <v>5.37</v>
      </c>
      <c r="H381">
        <v>131</v>
      </c>
      <c r="I381">
        <v>52708</v>
      </c>
      <c r="J381">
        <v>116999</v>
      </c>
      <c r="K381">
        <v>261856</v>
      </c>
      <c r="L381">
        <f t="shared" si="10"/>
        <v>12</v>
      </c>
      <c r="M381">
        <f t="shared" si="11"/>
        <v>144857</v>
      </c>
    </row>
    <row r="382" spans="1:13" x14ac:dyDescent="0.25">
      <c r="A382" s="1">
        <v>45671</v>
      </c>
      <c r="B382" t="s">
        <v>14</v>
      </c>
      <c r="C382" t="s">
        <v>32</v>
      </c>
      <c r="D382" t="s">
        <v>19</v>
      </c>
      <c r="E382">
        <v>1249</v>
      </c>
      <c r="F382">
        <v>24</v>
      </c>
      <c r="G382">
        <v>7.06</v>
      </c>
      <c r="H382">
        <v>88</v>
      </c>
      <c r="I382">
        <v>177626</v>
      </c>
      <c r="J382">
        <v>233653</v>
      </c>
      <c r="K382">
        <v>349153</v>
      </c>
      <c r="L382">
        <f t="shared" si="10"/>
        <v>1.9215372297838269</v>
      </c>
      <c r="M382">
        <f t="shared" si="11"/>
        <v>115500</v>
      </c>
    </row>
    <row r="383" spans="1:13" x14ac:dyDescent="0.25">
      <c r="A383" s="1">
        <v>45675</v>
      </c>
      <c r="B383" t="s">
        <v>14</v>
      </c>
      <c r="C383" t="s">
        <v>25</v>
      </c>
      <c r="D383" t="s">
        <v>19</v>
      </c>
      <c r="E383">
        <v>1463</v>
      </c>
      <c r="F383">
        <v>146</v>
      </c>
      <c r="G383">
        <v>3.1</v>
      </c>
      <c r="H383">
        <v>65</v>
      </c>
      <c r="I383">
        <v>143863</v>
      </c>
      <c r="J383">
        <v>352734</v>
      </c>
      <c r="K383">
        <v>464784</v>
      </c>
      <c r="L383">
        <f t="shared" si="10"/>
        <v>9.9794941900205067</v>
      </c>
      <c r="M383">
        <f t="shared" si="11"/>
        <v>112050</v>
      </c>
    </row>
    <row r="384" spans="1:13" x14ac:dyDescent="0.25">
      <c r="A384" s="1">
        <v>45675</v>
      </c>
      <c r="B384" t="s">
        <v>18</v>
      </c>
      <c r="C384" t="s">
        <v>32</v>
      </c>
      <c r="D384" t="s">
        <v>23</v>
      </c>
      <c r="E384">
        <v>520</v>
      </c>
      <c r="F384">
        <v>148</v>
      </c>
      <c r="G384">
        <v>3.28</v>
      </c>
      <c r="H384">
        <v>282</v>
      </c>
      <c r="I384">
        <v>120821</v>
      </c>
      <c r="J384">
        <v>310747</v>
      </c>
      <c r="K384">
        <v>336115</v>
      </c>
      <c r="L384">
        <f t="shared" si="10"/>
        <v>28.46153846153846</v>
      </c>
      <c r="M384">
        <f t="shared" si="11"/>
        <v>25368</v>
      </c>
    </row>
    <row r="385" spans="1:13" x14ac:dyDescent="0.25">
      <c r="A385" s="1">
        <v>45676</v>
      </c>
      <c r="B385" t="s">
        <v>14</v>
      </c>
      <c r="C385" t="s">
        <v>30</v>
      </c>
      <c r="D385" t="s">
        <v>13</v>
      </c>
      <c r="E385">
        <v>1807</v>
      </c>
      <c r="F385">
        <v>57</v>
      </c>
      <c r="G385">
        <v>0.63</v>
      </c>
      <c r="H385">
        <v>190</v>
      </c>
      <c r="I385">
        <v>142268</v>
      </c>
      <c r="J385">
        <v>343386</v>
      </c>
      <c r="K385">
        <v>429171</v>
      </c>
      <c r="L385">
        <f t="shared" si="10"/>
        <v>3.1543995572772552</v>
      </c>
      <c r="M385">
        <f t="shared" si="11"/>
        <v>85785</v>
      </c>
    </row>
    <row r="386" spans="1:13" x14ac:dyDescent="0.25">
      <c r="A386" s="1">
        <v>45676</v>
      </c>
      <c r="B386" t="s">
        <v>11</v>
      </c>
      <c r="C386" t="s">
        <v>22</v>
      </c>
      <c r="D386" t="s">
        <v>19</v>
      </c>
      <c r="E386">
        <v>1859</v>
      </c>
      <c r="F386">
        <v>148</v>
      </c>
      <c r="G386">
        <v>2.25</v>
      </c>
      <c r="H386">
        <v>96</v>
      </c>
      <c r="I386">
        <v>61442</v>
      </c>
      <c r="J386">
        <v>179768</v>
      </c>
      <c r="K386">
        <v>230034</v>
      </c>
      <c r="L386">
        <f t="shared" si="10"/>
        <v>7.9612694997310385</v>
      </c>
      <c r="M386">
        <f t="shared" si="11"/>
        <v>50266</v>
      </c>
    </row>
    <row r="387" spans="1:13" x14ac:dyDescent="0.25">
      <c r="A387" s="1">
        <v>45676</v>
      </c>
      <c r="B387" t="s">
        <v>18</v>
      </c>
      <c r="C387" t="s">
        <v>33</v>
      </c>
      <c r="D387" t="s">
        <v>23</v>
      </c>
      <c r="E387">
        <v>1235</v>
      </c>
      <c r="F387">
        <v>103</v>
      </c>
      <c r="G387">
        <v>0.98</v>
      </c>
      <c r="H387">
        <v>212</v>
      </c>
      <c r="I387">
        <v>53849</v>
      </c>
      <c r="J387">
        <v>352388</v>
      </c>
      <c r="K387">
        <v>444433</v>
      </c>
      <c r="L387">
        <f t="shared" ref="L387:L450" si="12">(F387/E387)*100</f>
        <v>8.3400809716599191</v>
      </c>
      <c r="M387">
        <f t="shared" ref="M387:M450" si="13">K387-J387</f>
        <v>92045</v>
      </c>
    </row>
    <row r="388" spans="1:13" x14ac:dyDescent="0.25">
      <c r="A388" s="1">
        <v>45677</v>
      </c>
      <c r="B388" t="s">
        <v>14</v>
      </c>
      <c r="C388" t="s">
        <v>29</v>
      </c>
      <c r="D388" t="s">
        <v>23</v>
      </c>
      <c r="E388">
        <v>1867</v>
      </c>
      <c r="F388">
        <v>69</v>
      </c>
      <c r="G388">
        <v>3.71</v>
      </c>
      <c r="H388">
        <v>263</v>
      </c>
      <c r="I388">
        <v>143344</v>
      </c>
      <c r="J388">
        <v>335595</v>
      </c>
      <c r="K388">
        <v>460521</v>
      </c>
      <c r="L388">
        <f t="shared" si="12"/>
        <v>3.6957686127477234</v>
      </c>
      <c r="M388">
        <f t="shared" si="13"/>
        <v>124926</v>
      </c>
    </row>
    <row r="389" spans="1:13" x14ac:dyDescent="0.25">
      <c r="A389" s="1">
        <v>45677</v>
      </c>
      <c r="B389" t="s">
        <v>14</v>
      </c>
      <c r="C389" t="s">
        <v>34</v>
      </c>
      <c r="D389" t="s">
        <v>13</v>
      </c>
      <c r="E389">
        <v>1370</v>
      </c>
      <c r="F389">
        <v>22</v>
      </c>
      <c r="G389">
        <v>1.91</v>
      </c>
      <c r="H389">
        <v>250</v>
      </c>
      <c r="I389">
        <v>72601</v>
      </c>
      <c r="J389">
        <v>287125</v>
      </c>
      <c r="K389">
        <v>416084</v>
      </c>
      <c r="L389">
        <f t="shared" si="12"/>
        <v>1.6058394160583942</v>
      </c>
      <c r="M389">
        <f t="shared" si="13"/>
        <v>128959</v>
      </c>
    </row>
    <row r="390" spans="1:13" x14ac:dyDescent="0.25">
      <c r="A390" s="1">
        <v>45677</v>
      </c>
      <c r="B390" t="s">
        <v>14</v>
      </c>
      <c r="C390" t="s">
        <v>26</v>
      </c>
      <c r="D390" t="s">
        <v>23</v>
      </c>
      <c r="E390">
        <v>1774</v>
      </c>
      <c r="F390">
        <v>37</v>
      </c>
      <c r="G390">
        <v>7.6</v>
      </c>
      <c r="H390">
        <v>143</v>
      </c>
      <c r="I390">
        <v>82298</v>
      </c>
      <c r="J390">
        <v>176312</v>
      </c>
      <c r="K390">
        <v>252110</v>
      </c>
      <c r="L390">
        <f t="shared" si="12"/>
        <v>2.0856820744081173</v>
      </c>
      <c r="M390">
        <f t="shared" si="13"/>
        <v>75798</v>
      </c>
    </row>
    <row r="391" spans="1:13" x14ac:dyDescent="0.25">
      <c r="A391" s="1">
        <v>45678</v>
      </c>
      <c r="B391" t="s">
        <v>18</v>
      </c>
      <c r="C391" t="s">
        <v>30</v>
      </c>
      <c r="D391" t="s">
        <v>16</v>
      </c>
      <c r="E391">
        <v>625</v>
      </c>
      <c r="F391">
        <v>110</v>
      </c>
      <c r="G391">
        <v>4.8099999999999996</v>
      </c>
      <c r="H391">
        <v>250</v>
      </c>
      <c r="I391">
        <v>51481</v>
      </c>
      <c r="J391">
        <v>171196</v>
      </c>
      <c r="K391">
        <v>195494</v>
      </c>
      <c r="L391">
        <f t="shared" si="12"/>
        <v>17.599999999999998</v>
      </c>
      <c r="M391">
        <f t="shared" si="13"/>
        <v>24298</v>
      </c>
    </row>
    <row r="392" spans="1:13" x14ac:dyDescent="0.25">
      <c r="A392" s="1">
        <v>45679</v>
      </c>
      <c r="B392" t="s">
        <v>11</v>
      </c>
      <c r="C392" t="s">
        <v>37</v>
      </c>
      <c r="D392" t="s">
        <v>23</v>
      </c>
      <c r="E392">
        <v>722</v>
      </c>
      <c r="F392">
        <v>15</v>
      </c>
      <c r="G392">
        <v>7.72</v>
      </c>
      <c r="H392">
        <v>207</v>
      </c>
      <c r="I392">
        <v>118323</v>
      </c>
      <c r="J392">
        <v>292816</v>
      </c>
      <c r="K392">
        <v>403426</v>
      </c>
      <c r="L392">
        <f t="shared" si="12"/>
        <v>2.0775623268698062</v>
      </c>
      <c r="M392">
        <f t="shared" si="13"/>
        <v>110610</v>
      </c>
    </row>
    <row r="393" spans="1:13" x14ac:dyDescent="0.25">
      <c r="A393" s="1">
        <v>45679</v>
      </c>
      <c r="B393" t="s">
        <v>11</v>
      </c>
      <c r="C393" t="s">
        <v>12</v>
      </c>
      <c r="D393" t="s">
        <v>19</v>
      </c>
      <c r="E393">
        <v>724</v>
      </c>
      <c r="F393">
        <v>11</v>
      </c>
      <c r="G393">
        <v>1.32</v>
      </c>
      <c r="H393">
        <v>192</v>
      </c>
      <c r="I393">
        <v>60211</v>
      </c>
      <c r="J393">
        <v>149170</v>
      </c>
      <c r="K393">
        <v>185231</v>
      </c>
      <c r="L393">
        <f t="shared" si="12"/>
        <v>1.5193370165745856</v>
      </c>
      <c r="M393">
        <f t="shared" si="13"/>
        <v>36061</v>
      </c>
    </row>
    <row r="394" spans="1:13" x14ac:dyDescent="0.25">
      <c r="A394" s="1">
        <v>45679</v>
      </c>
      <c r="B394" t="s">
        <v>18</v>
      </c>
      <c r="C394" t="s">
        <v>27</v>
      </c>
      <c r="D394" t="s">
        <v>19</v>
      </c>
      <c r="E394">
        <v>880</v>
      </c>
      <c r="F394">
        <v>129</v>
      </c>
      <c r="G394">
        <v>0.89</v>
      </c>
      <c r="H394">
        <v>234</v>
      </c>
      <c r="I394">
        <v>189784</v>
      </c>
      <c r="J394">
        <v>383983</v>
      </c>
      <c r="K394">
        <v>436282</v>
      </c>
      <c r="L394">
        <f t="shared" si="12"/>
        <v>14.659090909090908</v>
      </c>
      <c r="M394">
        <f t="shared" si="13"/>
        <v>52299</v>
      </c>
    </row>
    <row r="395" spans="1:13" x14ac:dyDescent="0.25">
      <c r="A395" s="1">
        <v>45681</v>
      </c>
      <c r="B395" t="s">
        <v>11</v>
      </c>
      <c r="C395" t="s">
        <v>24</v>
      </c>
      <c r="D395" t="s">
        <v>16</v>
      </c>
      <c r="E395">
        <v>1052</v>
      </c>
      <c r="F395">
        <v>141</v>
      </c>
      <c r="G395">
        <v>4.1900000000000004</v>
      </c>
      <c r="H395">
        <v>151</v>
      </c>
      <c r="I395">
        <v>90695</v>
      </c>
      <c r="J395">
        <v>261081</v>
      </c>
      <c r="K395">
        <v>385216</v>
      </c>
      <c r="L395">
        <f t="shared" si="12"/>
        <v>13.403041825095057</v>
      </c>
      <c r="M395">
        <f t="shared" si="13"/>
        <v>124135</v>
      </c>
    </row>
    <row r="396" spans="1:13" x14ac:dyDescent="0.25">
      <c r="A396" s="1">
        <v>45683</v>
      </c>
      <c r="B396" t="s">
        <v>14</v>
      </c>
      <c r="C396" t="s">
        <v>22</v>
      </c>
      <c r="D396" t="s">
        <v>23</v>
      </c>
      <c r="E396">
        <v>1730</v>
      </c>
      <c r="F396">
        <v>67</v>
      </c>
      <c r="G396">
        <v>2.86</v>
      </c>
      <c r="H396">
        <v>62</v>
      </c>
      <c r="I396">
        <v>113353</v>
      </c>
      <c r="J396">
        <v>145095</v>
      </c>
      <c r="K396">
        <v>170087</v>
      </c>
      <c r="L396">
        <f t="shared" si="12"/>
        <v>3.8728323699421967</v>
      </c>
      <c r="M396">
        <f t="shared" si="13"/>
        <v>24992</v>
      </c>
    </row>
    <row r="397" spans="1:13" x14ac:dyDescent="0.25">
      <c r="A397" s="1">
        <v>45683</v>
      </c>
      <c r="B397" t="s">
        <v>18</v>
      </c>
      <c r="C397" t="s">
        <v>20</v>
      </c>
      <c r="D397" t="s">
        <v>19</v>
      </c>
      <c r="E397">
        <v>1507</v>
      </c>
      <c r="F397">
        <v>59</v>
      </c>
      <c r="G397">
        <v>1.28</v>
      </c>
      <c r="H397">
        <v>257</v>
      </c>
      <c r="I397">
        <v>60278</v>
      </c>
      <c r="J397">
        <v>158870</v>
      </c>
      <c r="K397">
        <v>197193</v>
      </c>
      <c r="L397">
        <f t="shared" si="12"/>
        <v>3.9150630391506307</v>
      </c>
      <c r="M397">
        <f t="shared" si="13"/>
        <v>38323</v>
      </c>
    </row>
    <row r="398" spans="1:13" x14ac:dyDescent="0.25">
      <c r="A398" s="1">
        <v>45684</v>
      </c>
      <c r="B398" t="s">
        <v>18</v>
      </c>
      <c r="C398" t="s">
        <v>30</v>
      </c>
      <c r="D398" t="s">
        <v>19</v>
      </c>
      <c r="E398">
        <v>599</v>
      </c>
      <c r="F398">
        <v>100</v>
      </c>
      <c r="G398">
        <v>6.13</v>
      </c>
      <c r="H398">
        <v>61</v>
      </c>
      <c r="I398">
        <v>151754</v>
      </c>
      <c r="J398">
        <v>184811</v>
      </c>
      <c r="K398">
        <v>236765</v>
      </c>
      <c r="L398">
        <f t="shared" si="12"/>
        <v>16.694490818030051</v>
      </c>
      <c r="M398">
        <f t="shared" si="13"/>
        <v>51954</v>
      </c>
    </row>
    <row r="399" spans="1:13" x14ac:dyDescent="0.25">
      <c r="A399" s="1">
        <v>45686</v>
      </c>
      <c r="B399" t="s">
        <v>11</v>
      </c>
      <c r="C399" t="s">
        <v>15</v>
      </c>
      <c r="D399" t="s">
        <v>16</v>
      </c>
      <c r="E399">
        <v>1486</v>
      </c>
      <c r="F399">
        <v>121</v>
      </c>
      <c r="G399">
        <v>2.2000000000000002</v>
      </c>
      <c r="H399">
        <v>274</v>
      </c>
      <c r="I399">
        <v>188918</v>
      </c>
      <c r="J399">
        <v>303834</v>
      </c>
      <c r="K399">
        <v>441026</v>
      </c>
      <c r="L399">
        <f t="shared" si="12"/>
        <v>8.1426648721399744</v>
      </c>
      <c r="M399">
        <f t="shared" si="13"/>
        <v>137192</v>
      </c>
    </row>
    <row r="400" spans="1:13" x14ac:dyDescent="0.25">
      <c r="A400" s="1">
        <v>45689</v>
      </c>
      <c r="B400" t="s">
        <v>14</v>
      </c>
      <c r="C400" t="s">
        <v>22</v>
      </c>
      <c r="D400" t="s">
        <v>23</v>
      </c>
      <c r="E400">
        <v>1410</v>
      </c>
      <c r="F400">
        <v>102</v>
      </c>
      <c r="G400">
        <v>5.23</v>
      </c>
      <c r="H400">
        <v>264</v>
      </c>
      <c r="I400">
        <v>115458</v>
      </c>
      <c r="J400">
        <v>297097</v>
      </c>
      <c r="K400">
        <v>424508</v>
      </c>
      <c r="L400">
        <f t="shared" si="12"/>
        <v>7.2340425531914887</v>
      </c>
      <c r="M400">
        <f t="shared" si="13"/>
        <v>127411</v>
      </c>
    </row>
    <row r="401" spans="1:13" x14ac:dyDescent="0.25">
      <c r="A401" s="1">
        <v>45689</v>
      </c>
      <c r="B401" t="s">
        <v>18</v>
      </c>
      <c r="C401" t="s">
        <v>28</v>
      </c>
      <c r="D401" t="s">
        <v>13</v>
      </c>
      <c r="E401">
        <v>640</v>
      </c>
      <c r="F401">
        <v>131</v>
      </c>
      <c r="G401">
        <v>7.71</v>
      </c>
      <c r="H401">
        <v>293</v>
      </c>
      <c r="I401">
        <v>141176</v>
      </c>
      <c r="J401">
        <v>187438</v>
      </c>
      <c r="K401">
        <v>224825</v>
      </c>
      <c r="L401">
        <f t="shared" si="12"/>
        <v>20.46875</v>
      </c>
      <c r="M401">
        <f t="shared" si="13"/>
        <v>37387</v>
      </c>
    </row>
    <row r="402" spans="1:13" x14ac:dyDescent="0.25">
      <c r="A402" s="1">
        <v>45692</v>
      </c>
      <c r="B402" t="s">
        <v>18</v>
      </c>
      <c r="C402" t="s">
        <v>24</v>
      </c>
      <c r="D402" t="s">
        <v>19</v>
      </c>
      <c r="E402">
        <v>1642</v>
      </c>
      <c r="F402">
        <v>58</v>
      </c>
      <c r="G402">
        <v>4.9400000000000004</v>
      </c>
      <c r="H402">
        <v>179</v>
      </c>
      <c r="I402">
        <v>81802</v>
      </c>
      <c r="J402">
        <v>362091</v>
      </c>
      <c r="K402">
        <v>478290</v>
      </c>
      <c r="L402">
        <f t="shared" si="12"/>
        <v>3.5322777101096223</v>
      </c>
      <c r="M402">
        <f t="shared" si="13"/>
        <v>116199</v>
      </c>
    </row>
    <row r="403" spans="1:13" x14ac:dyDescent="0.25">
      <c r="A403" s="1">
        <v>45692</v>
      </c>
      <c r="B403" t="s">
        <v>18</v>
      </c>
      <c r="C403" t="s">
        <v>21</v>
      </c>
      <c r="D403" t="s">
        <v>19</v>
      </c>
      <c r="E403">
        <v>1250</v>
      </c>
      <c r="F403">
        <v>62</v>
      </c>
      <c r="G403">
        <v>3.67</v>
      </c>
      <c r="H403">
        <v>277</v>
      </c>
      <c r="I403">
        <v>182206</v>
      </c>
      <c r="J403">
        <v>201407</v>
      </c>
      <c r="K403">
        <v>262270</v>
      </c>
      <c r="L403">
        <f t="shared" si="12"/>
        <v>4.96</v>
      </c>
      <c r="M403">
        <f t="shared" si="13"/>
        <v>60863</v>
      </c>
    </row>
    <row r="404" spans="1:13" x14ac:dyDescent="0.25">
      <c r="A404" s="1">
        <v>45693</v>
      </c>
      <c r="B404" t="s">
        <v>14</v>
      </c>
      <c r="C404" t="s">
        <v>29</v>
      </c>
      <c r="D404" t="s">
        <v>19</v>
      </c>
      <c r="E404">
        <v>610</v>
      </c>
      <c r="F404">
        <v>74</v>
      </c>
      <c r="G404">
        <v>7.32</v>
      </c>
      <c r="H404">
        <v>254</v>
      </c>
      <c r="I404">
        <v>59171</v>
      </c>
      <c r="J404">
        <v>223130</v>
      </c>
      <c r="K404">
        <v>301290</v>
      </c>
      <c r="L404">
        <f t="shared" si="12"/>
        <v>12.131147540983607</v>
      </c>
      <c r="M404">
        <f t="shared" si="13"/>
        <v>78160</v>
      </c>
    </row>
    <row r="405" spans="1:13" x14ac:dyDescent="0.25">
      <c r="A405" s="1">
        <v>45693</v>
      </c>
      <c r="B405" t="s">
        <v>14</v>
      </c>
      <c r="C405" t="s">
        <v>22</v>
      </c>
      <c r="D405" t="s">
        <v>19</v>
      </c>
      <c r="E405">
        <v>1504</v>
      </c>
      <c r="F405">
        <v>102</v>
      </c>
      <c r="G405">
        <v>0.56999999999999995</v>
      </c>
      <c r="H405">
        <v>271</v>
      </c>
      <c r="I405">
        <v>123903</v>
      </c>
      <c r="J405">
        <v>290359</v>
      </c>
      <c r="K405">
        <v>415591</v>
      </c>
      <c r="L405">
        <f t="shared" si="12"/>
        <v>6.7819148936170208</v>
      </c>
      <c r="M405">
        <f t="shared" si="13"/>
        <v>125232</v>
      </c>
    </row>
    <row r="406" spans="1:13" x14ac:dyDescent="0.25">
      <c r="A406" s="1">
        <v>45694</v>
      </c>
      <c r="B406" t="s">
        <v>14</v>
      </c>
      <c r="C406" t="s">
        <v>27</v>
      </c>
      <c r="D406" t="s">
        <v>19</v>
      </c>
      <c r="E406">
        <v>1684</v>
      </c>
      <c r="F406">
        <v>149</v>
      </c>
      <c r="G406">
        <v>0.48</v>
      </c>
      <c r="H406">
        <v>119</v>
      </c>
      <c r="I406">
        <v>154092</v>
      </c>
      <c r="J406">
        <v>386133</v>
      </c>
      <c r="K406">
        <v>529290</v>
      </c>
      <c r="L406">
        <f t="shared" si="12"/>
        <v>8.8479809976247026</v>
      </c>
      <c r="M406">
        <f t="shared" si="13"/>
        <v>143157</v>
      </c>
    </row>
    <row r="407" spans="1:13" x14ac:dyDescent="0.25">
      <c r="A407" s="1">
        <v>45694</v>
      </c>
      <c r="B407" t="s">
        <v>14</v>
      </c>
      <c r="C407" t="s">
        <v>20</v>
      </c>
      <c r="D407" t="s">
        <v>23</v>
      </c>
      <c r="E407">
        <v>1245</v>
      </c>
      <c r="F407">
        <v>139</v>
      </c>
      <c r="G407">
        <v>1.66</v>
      </c>
      <c r="H407">
        <v>289</v>
      </c>
      <c r="I407">
        <v>96289</v>
      </c>
      <c r="J407">
        <v>114026</v>
      </c>
      <c r="K407">
        <v>259705</v>
      </c>
      <c r="L407">
        <f t="shared" si="12"/>
        <v>11.164658634538153</v>
      </c>
      <c r="M407">
        <f t="shared" si="13"/>
        <v>145679</v>
      </c>
    </row>
    <row r="408" spans="1:13" x14ac:dyDescent="0.25">
      <c r="A408" s="1">
        <v>45695</v>
      </c>
      <c r="B408" t="s">
        <v>11</v>
      </c>
      <c r="C408" t="s">
        <v>27</v>
      </c>
      <c r="D408" t="s">
        <v>23</v>
      </c>
      <c r="E408">
        <v>1857</v>
      </c>
      <c r="F408">
        <v>81</v>
      </c>
      <c r="G408">
        <v>0.25</v>
      </c>
      <c r="H408">
        <v>61</v>
      </c>
      <c r="I408">
        <v>60451</v>
      </c>
      <c r="J408">
        <v>269934</v>
      </c>
      <c r="K408">
        <v>341552</v>
      </c>
      <c r="L408">
        <f t="shared" si="12"/>
        <v>4.3618739903069468</v>
      </c>
      <c r="M408">
        <f t="shared" si="13"/>
        <v>71618</v>
      </c>
    </row>
    <row r="409" spans="1:13" x14ac:dyDescent="0.25">
      <c r="A409" s="1">
        <v>45695</v>
      </c>
      <c r="B409" t="s">
        <v>14</v>
      </c>
      <c r="C409" t="s">
        <v>20</v>
      </c>
      <c r="D409" t="s">
        <v>13</v>
      </c>
      <c r="E409">
        <v>1973</v>
      </c>
      <c r="F409">
        <v>57</v>
      </c>
      <c r="G409">
        <v>6.58</v>
      </c>
      <c r="H409">
        <v>171</v>
      </c>
      <c r="I409">
        <v>98442</v>
      </c>
      <c r="J409">
        <v>378495</v>
      </c>
      <c r="K409">
        <v>524097</v>
      </c>
      <c r="L409">
        <f t="shared" si="12"/>
        <v>2.889001520527116</v>
      </c>
      <c r="M409">
        <f t="shared" si="13"/>
        <v>145602</v>
      </c>
    </row>
    <row r="410" spans="1:13" x14ac:dyDescent="0.25">
      <c r="A410" s="1">
        <v>45698</v>
      </c>
      <c r="B410" t="s">
        <v>18</v>
      </c>
      <c r="C410" t="s">
        <v>27</v>
      </c>
      <c r="D410" t="s">
        <v>19</v>
      </c>
      <c r="E410">
        <v>1446</v>
      </c>
      <c r="F410">
        <v>30</v>
      </c>
      <c r="G410">
        <v>3.77</v>
      </c>
      <c r="H410">
        <v>249</v>
      </c>
      <c r="I410">
        <v>87044</v>
      </c>
      <c r="J410">
        <v>295784</v>
      </c>
      <c r="K410">
        <v>443126</v>
      </c>
      <c r="L410">
        <f t="shared" si="12"/>
        <v>2.0746887966804977</v>
      </c>
      <c r="M410">
        <f t="shared" si="13"/>
        <v>147342</v>
      </c>
    </row>
    <row r="411" spans="1:13" x14ac:dyDescent="0.25">
      <c r="A411" s="1">
        <v>45698</v>
      </c>
      <c r="B411" t="s">
        <v>18</v>
      </c>
      <c r="C411" t="s">
        <v>37</v>
      </c>
      <c r="D411" t="s">
        <v>19</v>
      </c>
      <c r="E411">
        <v>730</v>
      </c>
      <c r="F411">
        <v>78</v>
      </c>
      <c r="G411">
        <v>5.92</v>
      </c>
      <c r="H411">
        <v>299</v>
      </c>
      <c r="I411">
        <v>62297</v>
      </c>
      <c r="J411">
        <v>330233</v>
      </c>
      <c r="K411">
        <v>356538</v>
      </c>
      <c r="L411">
        <f t="shared" si="12"/>
        <v>10.684931506849315</v>
      </c>
      <c r="M411">
        <f t="shared" si="13"/>
        <v>26305</v>
      </c>
    </row>
    <row r="412" spans="1:13" x14ac:dyDescent="0.25">
      <c r="A412" s="1">
        <v>45699</v>
      </c>
      <c r="B412" t="s">
        <v>14</v>
      </c>
      <c r="C412" t="s">
        <v>22</v>
      </c>
      <c r="D412" t="s">
        <v>13</v>
      </c>
      <c r="E412">
        <v>1164</v>
      </c>
      <c r="F412">
        <v>120</v>
      </c>
      <c r="G412">
        <v>4.66</v>
      </c>
      <c r="H412">
        <v>133</v>
      </c>
      <c r="I412">
        <v>51813</v>
      </c>
      <c r="J412">
        <v>374597</v>
      </c>
      <c r="K412">
        <v>517269</v>
      </c>
      <c r="L412">
        <f t="shared" si="12"/>
        <v>10.309278350515463</v>
      </c>
      <c r="M412">
        <f t="shared" si="13"/>
        <v>142672</v>
      </c>
    </row>
    <row r="413" spans="1:13" x14ac:dyDescent="0.25">
      <c r="A413" s="1">
        <v>45701</v>
      </c>
      <c r="B413" t="s">
        <v>18</v>
      </c>
      <c r="C413" t="s">
        <v>22</v>
      </c>
      <c r="D413" t="s">
        <v>16</v>
      </c>
      <c r="E413">
        <v>1824</v>
      </c>
      <c r="F413">
        <v>129</v>
      </c>
      <c r="G413">
        <v>7.87</v>
      </c>
      <c r="H413">
        <v>233</v>
      </c>
      <c r="I413">
        <v>93361</v>
      </c>
      <c r="J413">
        <v>137405</v>
      </c>
      <c r="K413">
        <v>283574</v>
      </c>
      <c r="L413">
        <f t="shared" si="12"/>
        <v>7.072368421052631</v>
      </c>
      <c r="M413">
        <f t="shared" si="13"/>
        <v>146169</v>
      </c>
    </row>
    <row r="414" spans="1:13" x14ac:dyDescent="0.25">
      <c r="A414" s="1">
        <v>45702</v>
      </c>
      <c r="B414" t="s">
        <v>18</v>
      </c>
      <c r="C414" t="s">
        <v>21</v>
      </c>
      <c r="D414" t="s">
        <v>16</v>
      </c>
      <c r="E414">
        <v>833</v>
      </c>
      <c r="F414">
        <v>7</v>
      </c>
      <c r="G414">
        <v>0.75</v>
      </c>
      <c r="H414">
        <v>267</v>
      </c>
      <c r="I414">
        <v>91328</v>
      </c>
      <c r="J414">
        <v>204927</v>
      </c>
      <c r="K414">
        <v>260367</v>
      </c>
      <c r="L414">
        <f t="shared" si="12"/>
        <v>0.84033613445378152</v>
      </c>
      <c r="M414">
        <f t="shared" si="13"/>
        <v>55440</v>
      </c>
    </row>
    <row r="415" spans="1:13" x14ac:dyDescent="0.25">
      <c r="A415" s="1">
        <v>45705</v>
      </c>
      <c r="B415" t="s">
        <v>11</v>
      </c>
      <c r="C415" t="s">
        <v>34</v>
      </c>
      <c r="D415" t="s">
        <v>19</v>
      </c>
      <c r="E415">
        <v>616</v>
      </c>
      <c r="F415">
        <v>96</v>
      </c>
      <c r="G415">
        <v>1.58</v>
      </c>
      <c r="H415">
        <v>71</v>
      </c>
      <c r="I415">
        <v>181564</v>
      </c>
      <c r="J415">
        <v>361545</v>
      </c>
      <c r="K415">
        <v>498994</v>
      </c>
      <c r="L415">
        <f t="shared" si="12"/>
        <v>15.584415584415584</v>
      </c>
      <c r="M415">
        <f t="shared" si="13"/>
        <v>137449</v>
      </c>
    </row>
    <row r="416" spans="1:13" x14ac:dyDescent="0.25">
      <c r="A416" s="1">
        <v>45706</v>
      </c>
      <c r="B416" t="s">
        <v>18</v>
      </c>
      <c r="C416" t="s">
        <v>30</v>
      </c>
      <c r="D416" t="s">
        <v>13</v>
      </c>
      <c r="E416">
        <v>1321</v>
      </c>
      <c r="F416">
        <v>110</v>
      </c>
      <c r="G416">
        <v>6.99</v>
      </c>
      <c r="H416">
        <v>102</v>
      </c>
      <c r="I416">
        <v>147718</v>
      </c>
      <c r="J416">
        <v>169341</v>
      </c>
      <c r="K416">
        <v>309933</v>
      </c>
      <c r="L416">
        <f t="shared" si="12"/>
        <v>8.3270249810749437</v>
      </c>
      <c r="M416">
        <f t="shared" si="13"/>
        <v>140592</v>
      </c>
    </row>
    <row r="417" spans="1:13" x14ac:dyDescent="0.25">
      <c r="A417" s="1">
        <v>45707</v>
      </c>
      <c r="B417" t="s">
        <v>11</v>
      </c>
      <c r="C417" t="s">
        <v>17</v>
      </c>
      <c r="D417" t="s">
        <v>19</v>
      </c>
      <c r="E417">
        <v>1875</v>
      </c>
      <c r="F417">
        <v>31</v>
      </c>
      <c r="G417">
        <v>6.42</v>
      </c>
      <c r="H417">
        <v>282</v>
      </c>
      <c r="I417">
        <v>109722</v>
      </c>
      <c r="J417">
        <v>119288</v>
      </c>
      <c r="K417">
        <v>157683</v>
      </c>
      <c r="L417">
        <f t="shared" si="12"/>
        <v>1.6533333333333333</v>
      </c>
      <c r="M417">
        <f t="shared" si="13"/>
        <v>38395</v>
      </c>
    </row>
    <row r="418" spans="1:13" x14ac:dyDescent="0.25">
      <c r="A418" s="1">
        <v>45707</v>
      </c>
      <c r="B418" t="s">
        <v>18</v>
      </c>
      <c r="C418" t="s">
        <v>32</v>
      </c>
      <c r="D418" t="s">
        <v>19</v>
      </c>
      <c r="E418">
        <v>645</v>
      </c>
      <c r="F418">
        <v>128</v>
      </c>
      <c r="G418">
        <v>3.7</v>
      </c>
      <c r="H418">
        <v>60</v>
      </c>
      <c r="I418">
        <v>151948</v>
      </c>
      <c r="J418">
        <v>304720</v>
      </c>
      <c r="K418">
        <v>430143</v>
      </c>
      <c r="L418">
        <f t="shared" si="12"/>
        <v>19.844961240310077</v>
      </c>
      <c r="M418">
        <f t="shared" si="13"/>
        <v>125423</v>
      </c>
    </row>
    <row r="419" spans="1:13" x14ac:dyDescent="0.25">
      <c r="A419" s="1">
        <v>45708</v>
      </c>
      <c r="B419" t="s">
        <v>11</v>
      </c>
      <c r="C419" t="s">
        <v>33</v>
      </c>
      <c r="D419" t="s">
        <v>13</v>
      </c>
      <c r="E419">
        <v>1847</v>
      </c>
      <c r="F419">
        <v>49</v>
      </c>
      <c r="G419">
        <v>6.01</v>
      </c>
      <c r="H419">
        <v>149</v>
      </c>
      <c r="I419">
        <v>195328</v>
      </c>
      <c r="J419">
        <v>125517</v>
      </c>
      <c r="K419">
        <v>217890</v>
      </c>
      <c r="L419">
        <f t="shared" si="12"/>
        <v>2.6529507309149976</v>
      </c>
      <c r="M419">
        <f t="shared" si="13"/>
        <v>92373</v>
      </c>
    </row>
    <row r="420" spans="1:13" x14ac:dyDescent="0.25">
      <c r="A420" s="1">
        <v>45709</v>
      </c>
      <c r="B420" t="s">
        <v>14</v>
      </c>
      <c r="C420" t="s">
        <v>34</v>
      </c>
      <c r="D420" t="s">
        <v>19</v>
      </c>
      <c r="E420">
        <v>1031</v>
      </c>
      <c r="F420">
        <v>42</v>
      </c>
      <c r="G420">
        <v>4.97</v>
      </c>
      <c r="H420">
        <v>123</v>
      </c>
      <c r="I420">
        <v>187686</v>
      </c>
      <c r="J420">
        <v>275607</v>
      </c>
      <c r="K420">
        <v>340130</v>
      </c>
      <c r="L420">
        <f t="shared" si="12"/>
        <v>4.0737148399612026</v>
      </c>
      <c r="M420">
        <f t="shared" si="13"/>
        <v>64523</v>
      </c>
    </row>
    <row r="421" spans="1:13" x14ac:dyDescent="0.25">
      <c r="A421" s="1">
        <v>45710</v>
      </c>
      <c r="B421" t="s">
        <v>18</v>
      </c>
      <c r="C421" t="s">
        <v>26</v>
      </c>
      <c r="D421" t="s">
        <v>13</v>
      </c>
      <c r="E421">
        <v>1402</v>
      </c>
      <c r="F421">
        <v>31</v>
      </c>
      <c r="G421">
        <v>6.63</v>
      </c>
      <c r="H421">
        <v>196</v>
      </c>
      <c r="I421">
        <v>141502</v>
      </c>
      <c r="J421">
        <v>122010</v>
      </c>
      <c r="K421">
        <v>154507</v>
      </c>
      <c r="L421">
        <f t="shared" si="12"/>
        <v>2.2111269614835951</v>
      </c>
      <c r="M421">
        <f t="shared" si="13"/>
        <v>32497</v>
      </c>
    </row>
    <row r="422" spans="1:13" x14ac:dyDescent="0.25">
      <c r="A422" s="1">
        <v>45711</v>
      </c>
      <c r="B422" t="s">
        <v>14</v>
      </c>
      <c r="C422" t="s">
        <v>25</v>
      </c>
      <c r="D422" t="s">
        <v>13</v>
      </c>
      <c r="E422">
        <v>1474</v>
      </c>
      <c r="F422">
        <v>55</v>
      </c>
      <c r="G422">
        <v>3</v>
      </c>
      <c r="H422">
        <v>258</v>
      </c>
      <c r="I422">
        <v>91243</v>
      </c>
      <c r="J422">
        <v>275745</v>
      </c>
      <c r="K422">
        <v>320111</v>
      </c>
      <c r="L422">
        <f t="shared" si="12"/>
        <v>3.7313432835820892</v>
      </c>
      <c r="M422">
        <f t="shared" si="13"/>
        <v>44366</v>
      </c>
    </row>
    <row r="423" spans="1:13" x14ac:dyDescent="0.25">
      <c r="A423" s="1">
        <v>45711</v>
      </c>
      <c r="B423" t="s">
        <v>11</v>
      </c>
      <c r="C423" t="s">
        <v>33</v>
      </c>
      <c r="D423" t="s">
        <v>13</v>
      </c>
      <c r="E423">
        <v>1074</v>
      </c>
      <c r="F423">
        <v>85</v>
      </c>
      <c r="G423">
        <v>2.06</v>
      </c>
      <c r="H423">
        <v>77</v>
      </c>
      <c r="I423">
        <v>75991</v>
      </c>
      <c r="J423">
        <v>284099</v>
      </c>
      <c r="K423">
        <v>358809</v>
      </c>
      <c r="L423">
        <f t="shared" si="12"/>
        <v>7.9143389199255125</v>
      </c>
      <c r="M423">
        <f t="shared" si="13"/>
        <v>74710</v>
      </c>
    </row>
    <row r="424" spans="1:13" x14ac:dyDescent="0.25">
      <c r="A424" s="1">
        <v>45711</v>
      </c>
      <c r="B424" t="s">
        <v>11</v>
      </c>
      <c r="C424" t="s">
        <v>22</v>
      </c>
      <c r="D424" t="s">
        <v>16</v>
      </c>
      <c r="E424">
        <v>1273</v>
      </c>
      <c r="F424">
        <v>83</v>
      </c>
      <c r="G424">
        <v>6.58</v>
      </c>
      <c r="H424">
        <v>255</v>
      </c>
      <c r="I424">
        <v>133596</v>
      </c>
      <c r="J424">
        <v>220076</v>
      </c>
      <c r="K424">
        <v>330096</v>
      </c>
      <c r="L424">
        <f t="shared" si="12"/>
        <v>6.5200314218381781</v>
      </c>
      <c r="M424">
        <f t="shared" si="13"/>
        <v>110020</v>
      </c>
    </row>
    <row r="425" spans="1:13" x14ac:dyDescent="0.25">
      <c r="A425" s="1">
        <v>45713</v>
      </c>
      <c r="B425" t="s">
        <v>18</v>
      </c>
      <c r="C425" t="s">
        <v>15</v>
      </c>
      <c r="D425" t="s">
        <v>23</v>
      </c>
      <c r="E425">
        <v>1823</v>
      </c>
      <c r="F425">
        <v>100</v>
      </c>
      <c r="G425">
        <v>1.33</v>
      </c>
      <c r="H425">
        <v>153</v>
      </c>
      <c r="I425">
        <v>110272</v>
      </c>
      <c r="J425">
        <v>320534</v>
      </c>
      <c r="K425">
        <v>384570</v>
      </c>
      <c r="L425">
        <f t="shared" si="12"/>
        <v>5.4854635216675804</v>
      </c>
      <c r="M425">
        <f t="shared" si="13"/>
        <v>64036</v>
      </c>
    </row>
    <row r="426" spans="1:13" x14ac:dyDescent="0.25">
      <c r="A426" s="1">
        <v>45715</v>
      </c>
      <c r="B426" t="s">
        <v>14</v>
      </c>
      <c r="C426" t="s">
        <v>21</v>
      </c>
      <c r="D426" t="s">
        <v>23</v>
      </c>
      <c r="E426">
        <v>1904</v>
      </c>
      <c r="F426">
        <v>94</v>
      </c>
      <c r="G426">
        <v>0.56999999999999995</v>
      </c>
      <c r="H426">
        <v>70</v>
      </c>
      <c r="I426">
        <v>168490</v>
      </c>
      <c r="J426">
        <v>315558</v>
      </c>
      <c r="K426">
        <v>369775</v>
      </c>
      <c r="L426">
        <f t="shared" si="12"/>
        <v>4.9369747899159666</v>
      </c>
      <c r="M426">
        <f t="shared" si="13"/>
        <v>54217</v>
      </c>
    </row>
    <row r="427" spans="1:13" x14ac:dyDescent="0.25">
      <c r="A427" s="1">
        <v>45719</v>
      </c>
      <c r="B427" t="s">
        <v>14</v>
      </c>
      <c r="C427" t="s">
        <v>33</v>
      </c>
      <c r="D427" t="s">
        <v>13</v>
      </c>
      <c r="E427">
        <v>1386</v>
      </c>
      <c r="F427">
        <v>103</v>
      </c>
      <c r="G427">
        <v>3.71</v>
      </c>
      <c r="H427">
        <v>240</v>
      </c>
      <c r="I427">
        <v>199673</v>
      </c>
      <c r="J427">
        <v>170463</v>
      </c>
      <c r="K427">
        <v>218517</v>
      </c>
      <c r="L427">
        <f t="shared" si="12"/>
        <v>7.4314574314574315</v>
      </c>
      <c r="M427">
        <f t="shared" si="13"/>
        <v>48054</v>
      </c>
    </row>
    <row r="428" spans="1:13" x14ac:dyDescent="0.25">
      <c r="A428" s="1">
        <v>45722</v>
      </c>
      <c r="B428" t="s">
        <v>14</v>
      </c>
      <c r="C428" t="s">
        <v>33</v>
      </c>
      <c r="D428" t="s">
        <v>23</v>
      </c>
      <c r="E428">
        <v>685</v>
      </c>
      <c r="F428">
        <v>114</v>
      </c>
      <c r="G428">
        <v>5.14</v>
      </c>
      <c r="H428">
        <v>128</v>
      </c>
      <c r="I428">
        <v>110142</v>
      </c>
      <c r="J428">
        <v>134693</v>
      </c>
      <c r="K428">
        <v>221502</v>
      </c>
      <c r="L428">
        <f t="shared" si="12"/>
        <v>16.642335766423358</v>
      </c>
      <c r="M428">
        <f t="shared" si="13"/>
        <v>86809</v>
      </c>
    </row>
    <row r="429" spans="1:13" x14ac:dyDescent="0.25">
      <c r="A429" s="1">
        <v>45722</v>
      </c>
      <c r="B429" t="s">
        <v>18</v>
      </c>
      <c r="C429" t="s">
        <v>26</v>
      </c>
      <c r="D429" t="s">
        <v>23</v>
      </c>
      <c r="E429">
        <v>1828</v>
      </c>
      <c r="F429">
        <v>64</v>
      </c>
      <c r="G429">
        <v>4.3099999999999996</v>
      </c>
      <c r="H429">
        <v>72</v>
      </c>
      <c r="I429">
        <v>186039</v>
      </c>
      <c r="J429">
        <v>307772</v>
      </c>
      <c r="K429">
        <v>430561</v>
      </c>
      <c r="L429">
        <f t="shared" si="12"/>
        <v>3.5010940919037199</v>
      </c>
      <c r="M429">
        <f t="shared" si="13"/>
        <v>122789</v>
      </c>
    </row>
    <row r="430" spans="1:13" x14ac:dyDescent="0.25">
      <c r="A430" s="1">
        <v>45722</v>
      </c>
      <c r="B430" t="s">
        <v>14</v>
      </c>
      <c r="C430" t="s">
        <v>28</v>
      </c>
      <c r="D430" t="s">
        <v>13</v>
      </c>
      <c r="E430">
        <v>1978</v>
      </c>
      <c r="F430">
        <v>137</v>
      </c>
      <c r="G430">
        <v>4.59</v>
      </c>
      <c r="H430">
        <v>237</v>
      </c>
      <c r="I430">
        <v>97406</v>
      </c>
      <c r="J430">
        <v>182806</v>
      </c>
      <c r="K430">
        <v>213395</v>
      </c>
      <c r="L430">
        <f t="shared" si="12"/>
        <v>6.9261880687563195</v>
      </c>
      <c r="M430">
        <f t="shared" si="13"/>
        <v>30589</v>
      </c>
    </row>
    <row r="431" spans="1:13" x14ac:dyDescent="0.25">
      <c r="A431" s="1">
        <v>45725</v>
      </c>
      <c r="B431" t="s">
        <v>11</v>
      </c>
      <c r="C431" t="s">
        <v>24</v>
      </c>
      <c r="D431" t="s">
        <v>16</v>
      </c>
      <c r="E431">
        <v>1854</v>
      </c>
      <c r="F431">
        <v>38</v>
      </c>
      <c r="G431">
        <v>7.31</v>
      </c>
      <c r="H431">
        <v>93</v>
      </c>
      <c r="I431">
        <v>185189</v>
      </c>
      <c r="J431">
        <v>287655</v>
      </c>
      <c r="K431">
        <v>347268</v>
      </c>
      <c r="L431">
        <f t="shared" si="12"/>
        <v>2.0496224379719528</v>
      </c>
      <c r="M431">
        <f t="shared" si="13"/>
        <v>59613</v>
      </c>
    </row>
    <row r="432" spans="1:13" x14ac:dyDescent="0.25">
      <c r="A432" s="1">
        <v>45727</v>
      </c>
      <c r="B432" t="s">
        <v>14</v>
      </c>
      <c r="C432" t="s">
        <v>36</v>
      </c>
      <c r="D432" t="s">
        <v>19</v>
      </c>
      <c r="E432">
        <v>1019</v>
      </c>
      <c r="F432">
        <v>76</v>
      </c>
      <c r="G432">
        <v>3.6</v>
      </c>
      <c r="H432">
        <v>121</v>
      </c>
      <c r="I432">
        <v>130360</v>
      </c>
      <c r="J432">
        <v>112356</v>
      </c>
      <c r="K432">
        <v>206996</v>
      </c>
      <c r="L432">
        <f t="shared" si="12"/>
        <v>7.4582924435721303</v>
      </c>
      <c r="M432">
        <f t="shared" si="13"/>
        <v>94640</v>
      </c>
    </row>
    <row r="433" spans="1:13" x14ac:dyDescent="0.25">
      <c r="A433" s="1">
        <v>45729</v>
      </c>
      <c r="B433" t="s">
        <v>11</v>
      </c>
      <c r="C433" t="s">
        <v>24</v>
      </c>
      <c r="D433" t="s">
        <v>13</v>
      </c>
      <c r="E433">
        <v>1631</v>
      </c>
      <c r="F433">
        <v>46</v>
      </c>
      <c r="G433">
        <v>1.23</v>
      </c>
      <c r="H433">
        <v>263</v>
      </c>
      <c r="I433">
        <v>117087</v>
      </c>
      <c r="J433">
        <v>373295</v>
      </c>
      <c r="K433">
        <v>503003</v>
      </c>
      <c r="L433">
        <f t="shared" si="12"/>
        <v>2.8203556100551808</v>
      </c>
      <c r="M433">
        <f t="shared" si="13"/>
        <v>129708</v>
      </c>
    </row>
    <row r="434" spans="1:13" x14ac:dyDescent="0.25">
      <c r="A434" s="1">
        <v>45730</v>
      </c>
      <c r="B434" t="s">
        <v>18</v>
      </c>
      <c r="C434" t="s">
        <v>17</v>
      </c>
      <c r="D434" t="s">
        <v>16</v>
      </c>
      <c r="E434">
        <v>585</v>
      </c>
      <c r="F434">
        <v>9</v>
      </c>
      <c r="G434">
        <v>2.35</v>
      </c>
      <c r="H434">
        <v>278</v>
      </c>
      <c r="I434">
        <v>116960</v>
      </c>
      <c r="J434">
        <v>353187</v>
      </c>
      <c r="K434">
        <v>377193</v>
      </c>
      <c r="L434">
        <f t="shared" si="12"/>
        <v>1.5384615384615385</v>
      </c>
      <c r="M434">
        <f t="shared" si="13"/>
        <v>24006</v>
      </c>
    </row>
    <row r="435" spans="1:13" x14ac:dyDescent="0.25">
      <c r="A435" s="1">
        <v>45731</v>
      </c>
      <c r="B435" t="s">
        <v>14</v>
      </c>
      <c r="C435" t="s">
        <v>22</v>
      </c>
      <c r="D435" t="s">
        <v>19</v>
      </c>
      <c r="E435">
        <v>1562</v>
      </c>
      <c r="F435">
        <v>103</v>
      </c>
      <c r="G435">
        <v>0.56999999999999995</v>
      </c>
      <c r="H435">
        <v>260</v>
      </c>
      <c r="I435">
        <v>175355</v>
      </c>
      <c r="J435">
        <v>213711</v>
      </c>
      <c r="K435">
        <v>288872</v>
      </c>
      <c r="L435">
        <f t="shared" si="12"/>
        <v>6.5941101152368757</v>
      </c>
      <c r="M435">
        <f t="shared" si="13"/>
        <v>75161</v>
      </c>
    </row>
    <row r="436" spans="1:13" x14ac:dyDescent="0.25">
      <c r="A436" s="1">
        <v>45732</v>
      </c>
      <c r="B436" t="s">
        <v>11</v>
      </c>
      <c r="C436" t="s">
        <v>27</v>
      </c>
      <c r="D436" t="s">
        <v>23</v>
      </c>
      <c r="E436">
        <v>1350</v>
      </c>
      <c r="F436">
        <v>22</v>
      </c>
      <c r="G436">
        <v>0.08</v>
      </c>
      <c r="H436">
        <v>187</v>
      </c>
      <c r="I436">
        <v>126361</v>
      </c>
      <c r="J436">
        <v>313456</v>
      </c>
      <c r="K436">
        <v>396127</v>
      </c>
      <c r="L436">
        <f t="shared" si="12"/>
        <v>1.6296296296296295</v>
      </c>
      <c r="M436">
        <f t="shared" si="13"/>
        <v>82671</v>
      </c>
    </row>
    <row r="437" spans="1:13" x14ac:dyDescent="0.25">
      <c r="A437" s="1">
        <v>45732</v>
      </c>
      <c r="B437" t="s">
        <v>18</v>
      </c>
      <c r="C437" t="s">
        <v>32</v>
      </c>
      <c r="D437" t="s">
        <v>13</v>
      </c>
      <c r="E437">
        <v>1918</v>
      </c>
      <c r="F437">
        <v>41</v>
      </c>
      <c r="G437">
        <v>0.77</v>
      </c>
      <c r="H437">
        <v>206</v>
      </c>
      <c r="I437">
        <v>141118</v>
      </c>
      <c r="J437">
        <v>345172</v>
      </c>
      <c r="K437">
        <v>389101</v>
      </c>
      <c r="L437">
        <f t="shared" si="12"/>
        <v>2.1376433785192912</v>
      </c>
      <c r="M437">
        <f t="shared" si="13"/>
        <v>43929</v>
      </c>
    </row>
    <row r="438" spans="1:13" x14ac:dyDescent="0.25">
      <c r="A438" s="1">
        <v>45733</v>
      </c>
      <c r="B438" t="s">
        <v>18</v>
      </c>
      <c r="C438" t="s">
        <v>34</v>
      </c>
      <c r="D438" t="s">
        <v>23</v>
      </c>
      <c r="E438">
        <v>775</v>
      </c>
      <c r="F438">
        <v>95</v>
      </c>
      <c r="G438">
        <v>0.83</v>
      </c>
      <c r="H438">
        <v>66</v>
      </c>
      <c r="I438">
        <v>194866</v>
      </c>
      <c r="J438">
        <v>354466</v>
      </c>
      <c r="K438">
        <v>428058</v>
      </c>
      <c r="L438">
        <f t="shared" si="12"/>
        <v>12.258064516129032</v>
      </c>
      <c r="M438">
        <f t="shared" si="13"/>
        <v>73592</v>
      </c>
    </row>
    <row r="439" spans="1:13" x14ac:dyDescent="0.25">
      <c r="A439" s="1">
        <v>45734</v>
      </c>
      <c r="B439" t="s">
        <v>18</v>
      </c>
      <c r="C439" t="s">
        <v>32</v>
      </c>
      <c r="D439" t="s">
        <v>23</v>
      </c>
      <c r="E439">
        <v>1203</v>
      </c>
      <c r="F439">
        <v>134</v>
      </c>
      <c r="G439">
        <v>0.41</v>
      </c>
      <c r="H439">
        <v>52</v>
      </c>
      <c r="I439">
        <v>144776</v>
      </c>
      <c r="J439">
        <v>250245</v>
      </c>
      <c r="K439">
        <v>385829</v>
      </c>
      <c r="L439">
        <f t="shared" si="12"/>
        <v>11.138819617622611</v>
      </c>
      <c r="M439">
        <f t="shared" si="13"/>
        <v>135584</v>
      </c>
    </row>
    <row r="440" spans="1:13" x14ac:dyDescent="0.25">
      <c r="A440" s="1">
        <v>45734</v>
      </c>
      <c r="B440" t="s">
        <v>18</v>
      </c>
      <c r="C440" t="s">
        <v>37</v>
      </c>
      <c r="D440" t="s">
        <v>16</v>
      </c>
      <c r="E440">
        <v>1943</v>
      </c>
      <c r="F440">
        <v>29</v>
      </c>
      <c r="G440">
        <v>2.5099999999999998</v>
      </c>
      <c r="H440">
        <v>100</v>
      </c>
      <c r="I440">
        <v>153998</v>
      </c>
      <c r="J440">
        <v>376175</v>
      </c>
      <c r="K440">
        <v>443174</v>
      </c>
      <c r="L440">
        <f t="shared" si="12"/>
        <v>1.4925373134328357</v>
      </c>
      <c r="M440">
        <f t="shared" si="13"/>
        <v>66999</v>
      </c>
    </row>
    <row r="441" spans="1:13" x14ac:dyDescent="0.25">
      <c r="A441" s="1">
        <v>45735</v>
      </c>
      <c r="B441" t="s">
        <v>14</v>
      </c>
      <c r="C441" t="s">
        <v>27</v>
      </c>
      <c r="D441" t="s">
        <v>16</v>
      </c>
      <c r="E441">
        <v>894</v>
      </c>
      <c r="F441">
        <v>48</v>
      </c>
      <c r="G441">
        <v>4.87</v>
      </c>
      <c r="H441">
        <v>116</v>
      </c>
      <c r="I441">
        <v>158042</v>
      </c>
      <c r="J441">
        <v>378466</v>
      </c>
      <c r="K441">
        <v>446040</v>
      </c>
      <c r="L441">
        <f t="shared" si="12"/>
        <v>5.3691275167785237</v>
      </c>
      <c r="M441">
        <f t="shared" si="13"/>
        <v>67574</v>
      </c>
    </row>
    <row r="442" spans="1:13" x14ac:dyDescent="0.25">
      <c r="A442" s="1">
        <v>45735</v>
      </c>
      <c r="B442" t="s">
        <v>18</v>
      </c>
      <c r="C442" t="s">
        <v>34</v>
      </c>
      <c r="D442" t="s">
        <v>13</v>
      </c>
      <c r="E442">
        <v>1493</v>
      </c>
      <c r="F442">
        <v>117</v>
      </c>
      <c r="G442">
        <v>0.22</v>
      </c>
      <c r="H442">
        <v>84</v>
      </c>
      <c r="I442">
        <v>158714</v>
      </c>
      <c r="J442">
        <v>264044</v>
      </c>
      <c r="K442">
        <v>353504</v>
      </c>
      <c r="L442">
        <f t="shared" si="12"/>
        <v>7.8365706630944398</v>
      </c>
      <c r="M442">
        <f t="shared" si="13"/>
        <v>89460</v>
      </c>
    </row>
    <row r="443" spans="1:13" x14ac:dyDescent="0.25">
      <c r="A443" s="1">
        <v>45736</v>
      </c>
      <c r="B443" t="s">
        <v>18</v>
      </c>
      <c r="C443" t="s">
        <v>22</v>
      </c>
      <c r="D443" t="s">
        <v>13</v>
      </c>
      <c r="E443">
        <v>898</v>
      </c>
      <c r="F443">
        <v>70</v>
      </c>
      <c r="G443">
        <v>3.63</v>
      </c>
      <c r="H443">
        <v>294</v>
      </c>
      <c r="I443">
        <v>119212</v>
      </c>
      <c r="J443">
        <v>346536</v>
      </c>
      <c r="K443">
        <v>475966</v>
      </c>
      <c r="L443">
        <f t="shared" si="12"/>
        <v>7.7951002227171493</v>
      </c>
      <c r="M443">
        <f t="shared" si="13"/>
        <v>129430</v>
      </c>
    </row>
    <row r="444" spans="1:13" x14ac:dyDescent="0.25">
      <c r="A444" s="1">
        <v>45737</v>
      </c>
      <c r="B444" t="s">
        <v>18</v>
      </c>
      <c r="C444" t="s">
        <v>37</v>
      </c>
      <c r="D444" t="s">
        <v>16</v>
      </c>
      <c r="E444">
        <v>1780</v>
      </c>
      <c r="F444">
        <v>136</v>
      </c>
      <c r="G444">
        <v>5.95</v>
      </c>
      <c r="H444">
        <v>204</v>
      </c>
      <c r="I444">
        <v>71644</v>
      </c>
      <c r="J444">
        <v>336094</v>
      </c>
      <c r="K444">
        <v>362683</v>
      </c>
      <c r="L444">
        <f t="shared" si="12"/>
        <v>7.6404494382022472</v>
      </c>
      <c r="M444">
        <f t="shared" si="13"/>
        <v>26589</v>
      </c>
    </row>
    <row r="445" spans="1:13" x14ac:dyDescent="0.25">
      <c r="A445" s="1">
        <v>45737</v>
      </c>
      <c r="B445" t="s">
        <v>11</v>
      </c>
      <c r="C445" t="s">
        <v>20</v>
      </c>
      <c r="D445" t="s">
        <v>13</v>
      </c>
      <c r="E445">
        <v>713</v>
      </c>
      <c r="F445">
        <v>34</v>
      </c>
      <c r="G445">
        <v>1.33</v>
      </c>
      <c r="H445">
        <v>212</v>
      </c>
      <c r="I445">
        <v>173749</v>
      </c>
      <c r="J445">
        <v>164925</v>
      </c>
      <c r="K445">
        <v>285035</v>
      </c>
      <c r="L445">
        <f t="shared" si="12"/>
        <v>4.7685834502103788</v>
      </c>
      <c r="M445">
        <f t="shared" si="13"/>
        <v>120110</v>
      </c>
    </row>
    <row r="446" spans="1:13" x14ac:dyDescent="0.25">
      <c r="A446" s="1">
        <v>45737</v>
      </c>
      <c r="B446" t="s">
        <v>11</v>
      </c>
      <c r="C446" t="s">
        <v>34</v>
      </c>
      <c r="D446" t="s">
        <v>16</v>
      </c>
      <c r="E446">
        <v>900</v>
      </c>
      <c r="F446">
        <v>29</v>
      </c>
      <c r="G446">
        <v>6.8</v>
      </c>
      <c r="H446">
        <v>163</v>
      </c>
      <c r="I446">
        <v>174881</v>
      </c>
      <c r="J446">
        <v>252185</v>
      </c>
      <c r="K446">
        <v>355609</v>
      </c>
      <c r="L446">
        <f t="shared" si="12"/>
        <v>3.2222222222222223</v>
      </c>
      <c r="M446">
        <f t="shared" si="13"/>
        <v>103424</v>
      </c>
    </row>
    <row r="447" spans="1:13" x14ac:dyDescent="0.25">
      <c r="A447" s="1">
        <v>45737</v>
      </c>
      <c r="B447" t="s">
        <v>14</v>
      </c>
      <c r="C447" t="s">
        <v>22</v>
      </c>
      <c r="D447" t="s">
        <v>19</v>
      </c>
      <c r="E447">
        <v>1607</v>
      </c>
      <c r="F447">
        <v>142</v>
      </c>
      <c r="G447">
        <v>2.5299999999999998</v>
      </c>
      <c r="H447">
        <v>110</v>
      </c>
      <c r="I447">
        <v>53696</v>
      </c>
      <c r="J447">
        <v>241727</v>
      </c>
      <c r="K447">
        <v>372422</v>
      </c>
      <c r="L447">
        <f t="shared" si="12"/>
        <v>8.8363410080896081</v>
      </c>
      <c r="M447">
        <f t="shared" si="13"/>
        <v>130695</v>
      </c>
    </row>
    <row r="448" spans="1:13" x14ac:dyDescent="0.25">
      <c r="A448" s="1">
        <v>45737</v>
      </c>
      <c r="B448" t="s">
        <v>11</v>
      </c>
      <c r="C448" t="s">
        <v>34</v>
      </c>
      <c r="D448" t="s">
        <v>23</v>
      </c>
      <c r="E448">
        <v>1186</v>
      </c>
      <c r="F448">
        <v>33</v>
      </c>
      <c r="G448">
        <v>0.28000000000000003</v>
      </c>
      <c r="H448">
        <v>247</v>
      </c>
      <c r="I448">
        <v>155410</v>
      </c>
      <c r="J448">
        <v>178278</v>
      </c>
      <c r="K448">
        <v>313940</v>
      </c>
      <c r="L448">
        <f t="shared" si="12"/>
        <v>2.7824620573355818</v>
      </c>
      <c r="M448">
        <f t="shared" si="13"/>
        <v>135662</v>
      </c>
    </row>
    <row r="449" spans="1:13" x14ac:dyDescent="0.25">
      <c r="A449" s="1">
        <v>45739</v>
      </c>
      <c r="B449" t="s">
        <v>18</v>
      </c>
      <c r="C449" t="s">
        <v>26</v>
      </c>
      <c r="D449" t="s">
        <v>16</v>
      </c>
      <c r="E449">
        <v>535</v>
      </c>
      <c r="F449">
        <v>77</v>
      </c>
      <c r="G449">
        <v>2.74</v>
      </c>
      <c r="H449">
        <v>205</v>
      </c>
      <c r="I449">
        <v>160253</v>
      </c>
      <c r="J449">
        <v>101881</v>
      </c>
      <c r="K449">
        <v>191324</v>
      </c>
      <c r="L449">
        <f t="shared" si="12"/>
        <v>14.392523364485982</v>
      </c>
      <c r="M449">
        <f t="shared" si="13"/>
        <v>89443</v>
      </c>
    </row>
    <row r="450" spans="1:13" x14ac:dyDescent="0.25">
      <c r="A450" s="1">
        <v>45740</v>
      </c>
      <c r="B450" t="s">
        <v>11</v>
      </c>
      <c r="C450" t="s">
        <v>28</v>
      </c>
      <c r="D450" t="s">
        <v>23</v>
      </c>
      <c r="E450">
        <v>794</v>
      </c>
      <c r="F450">
        <v>98</v>
      </c>
      <c r="G450">
        <v>1.82</v>
      </c>
      <c r="H450">
        <v>293</v>
      </c>
      <c r="I450">
        <v>161435</v>
      </c>
      <c r="J450">
        <v>224168</v>
      </c>
      <c r="K450">
        <v>350150</v>
      </c>
      <c r="L450">
        <f t="shared" si="12"/>
        <v>12.342569269521411</v>
      </c>
      <c r="M450">
        <f t="shared" si="13"/>
        <v>125982</v>
      </c>
    </row>
    <row r="451" spans="1:13" x14ac:dyDescent="0.25">
      <c r="A451" s="1">
        <v>45742</v>
      </c>
      <c r="B451" t="s">
        <v>18</v>
      </c>
      <c r="C451" t="s">
        <v>31</v>
      </c>
      <c r="D451" t="s">
        <v>16</v>
      </c>
      <c r="E451">
        <v>1187</v>
      </c>
      <c r="F451">
        <v>21</v>
      </c>
      <c r="G451">
        <v>5.49</v>
      </c>
      <c r="H451">
        <v>221</v>
      </c>
      <c r="I451">
        <v>197973</v>
      </c>
      <c r="J451">
        <v>386663</v>
      </c>
      <c r="K451">
        <v>498411</v>
      </c>
      <c r="L451">
        <f t="shared" ref="L451:L501" si="14">(F451/E451)*100</f>
        <v>1.7691659646166806</v>
      </c>
      <c r="M451">
        <f t="shared" ref="M451:M501" si="15">K451-J451</f>
        <v>111748</v>
      </c>
    </row>
    <row r="452" spans="1:13" x14ac:dyDescent="0.25">
      <c r="A452" s="1">
        <v>45744</v>
      </c>
      <c r="B452" t="s">
        <v>14</v>
      </c>
      <c r="C452" t="s">
        <v>24</v>
      </c>
      <c r="D452" t="s">
        <v>23</v>
      </c>
      <c r="E452">
        <v>1975</v>
      </c>
      <c r="F452">
        <v>74</v>
      </c>
      <c r="G452">
        <v>7.73</v>
      </c>
      <c r="H452">
        <v>128</v>
      </c>
      <c r="I452">
        <v>50869</v>
      </c>
      <c r="J452">
        <v>188059</v>
      </c>
      <c r="K452">
        <v>265589</v>
      </c>
      <c r="L452">
        <f t="shared" si="14"/>
        <v>3.7468354430379747</v>
      </c>
      <c r="M452">
        <f t="shared" si="15"/>
        <v>77530</v>
      </c>
    </row>
    <row r="453" spans="1:13" x14ac:dyDescent="0.25">
      <c r="A453" s="1">
        <v>45744</v>
      </c>
      <c r="B453" t="s">
        <v>18</v>
      </c>
      <c r="C453" t="s">
        <v>34</v>
      </c>
      <c r="D453" t="s">
        <v>16</v>
      </c>
      <c r="E453">
        <v>1366</v>
      </c>
      <c r="F453">
        <v>9</v>
      </c>
      <c r="G453">
        <v>5.22</v>
      </c>
      <c r="H453">
        <v>151</v>
      </c>
      <c r="I453">
        <v>104330</v>
      </c>
      <c r="J453">
        <v>321767</v>
      </c>
      <c r="K453">
        <v>451779</v>
      </c>
      <c r="L453">
        <f t="shared" si="14"/>
        <v>0.65885797950219627</v>
      </c>
      <c r="M453">
        <f t="shared" si="15"/>
        <v>130012</v>
      </c>
    </row>
    <row r="454" spans="1:13" x14ac:dyDescent="0.25">
      <c r="A454" s="1">
        <v>45746</v>
      </c>
      <c r="B454" t="s">
        <v>11</v>
      </c>
      <c r="C454" t="s">
        <v>33</v>
      </c>
      <c r="D454" t="s">
        <v>16</v>
      </c>
      <c r="E454">
        <v>605</v>
      </c>
      <c r="F454">
        <v>4</v>
      </c>
      <c r="G454">
        <v>0.52</v>
      </c>
      <c r="H454">
        <v>243</v>
      </c>
      <c r="I454">
        <v>178727</v>
      </c>
      <c r="J454">
        <v>302160</v>
      </c>
      <c r="K454">
        <v>379927</v>
      </c>
      <c r="L454">
        <f t="shared" si="14"/>
        <v>0.66115702479338845</v>
      </c>
      <c r="M454">
        <f t="shared" si="15"/>
        <v>77767</v>
      </c>
    </row>
    <row r="455" spans="1:13" x14ac:dyDescent="0.25">
      <c r="A455" s="1">
        <v>45747</v>
      </c>
      <c r="B455" t="s">
        <v>11</v>
      </c>
      <c r="C455" t="s">
        <v>15</v>
      </c>
      <c r="D455" t="s">
        <v>16</v>
      </c>
      <c r="E455">
        <v>1816</v>
      </c>
      <c r="F455">
        <v>69</v>
      </c>
      <c r="G455">
        <v>5.51</v>
      </c>
      <c r="H455">
        <v>224</v>
      </c>
      <c r="I455">
        <v>105276</v>
      </c>
      <c r="J455">
        <v>115735</v>
      </c>
      <c r="K455">
        <v>158288</v>
      </c>
      <c r="L455">
        <f t="shared" si="14"/>
        <v>3.7995594713656384</v>
      </c>
      <c r="M455">
        <f t="shared" si="15"/>
        <v>42553</v>
      </c>
    </row>
    <row r="456" spans="1:13" x14ac:dyDescent="0.25">
      <c r="A456" s="1">
        <v>45747</v>
      </c>
      <c r="B456" t="s">
        <v>18</v>
      </c>
      <c r="C456" t="s">
        <v>30</v>
      </c>
      <c r="D456" t="s">
        <v>23</v>
      </c>
      <c r="E456">
        <v>909</v>
      </c>
      <c r="F456">
        <v>41</v>
      </c>
      <c r="G456">
        <v>1.62</v>
      </c>
      <c r="H456">
        <v>217</v>
      </c>
      <c r="I456">
        <v>156611</v>
      </c>
      <c r="J456">
        <v>208117</v>
      </c>
      <c r="K456">
        <v>237338</v>
      </c>
      <c r="L456">
        <f t="shared" si="14"/>
        <v>4.5104510451045101</v>
      </c>
      <c r="M456">
        <f t="shared" si="15"/>
        <v>29221</v>
      </c>
    </row>
    <row r="457" spans="1:13" x14ac:dyDescent="0.25">
      <c r="A457" s="1">
        <v>45747</v>
      </c>
      <c r="B457" t="s">
        <v>14</v>
      </c>
      <c r="C457" t="s">
        <v>21</v>
      </c>
      <c r="D457" t="s">
        <v>23</v>
      </c>
      <c r="E457">
        <v>1456</v>
      </c>
      <c r="F457">
        <v>100</v>
      </c>
      <c r="G457">
        <v>0.92</v>
      </c>
      <c r="H457">
        <v>264</v>
      </c>
      <c r="I457">
        <v>121569</v>
      </c>
      <c r="J457">
        <v>164286</v>
      </c>
      <c r="K457">
        <v>309283</v>
      </c>
      <c r="L457">
        <f t="shared" si="14"/>
        <v>6.8681318681318686</v>
      </c>
      <c r="M457">
        <f t="shared" si="15"/>
        <v>144997</v>
      </c>
    </row>
    <row r="458" spans="1:13" x14ac:dyDescent="0.25">
      <c r="A458" s="1">
        <v>45750</v>
      </c>
      <c r="B458" t="s">
        <v>11</v>
      </c>
      <c r="C458" t="s">
        <v>25</v>
      </c>
      <c r="D458" t="s">
        <v>23</v>
      </c>
      <c r="E458">
        <v>1676</v>
      </c>
      <c r="F458">
        <v>45</v>
      </c>
      <c r="G458">
        <v>0.17</v>
      </c>
      <c r="H458">
        <v>116</v>
      </c>
      <c r="I458">
        <v>77076</v>
      </c>
      <c r="J458">
        <v>181257</v>
      </c>
      <c r="K458">
        <v>231933</v>
      </c>
      <c r="L458">
        <f t="shared" si="14"/>
        <v>2.6849642004773266</v>
      </c>
      <c r="M458">
        <f t="shared" si="15"/>
        <v>50676</v>
      </c>
    </row>
    <row r="459" spans="1:13" x14ac:dyDescent="0.25">
      <c r="A459" s="1">
        <v>45751</v>
      </c>
      <c r="B459" t="s">
        <v>14</v>
      </c>
      <c r="C459" t="s">
        <v>33</v>
      </c>
      <c r="D459" t="s">
        <v>19</v>
      </c>
      <c r="E459">
        <v>571</v>
      </c>
      <c r="F459">
        <v>4</v>
      </c>
      <c r="G459">
        <v>1.21</v>
      </c>
      <c r="H459">
        <v>91</v>
      </c>
      <c r="I459">
        <v>78328</v>
      </c>
      <c r="J459">
        <v>290920</v>
      </c>
      <c r="K459">
        <v>432677</v>
      </c>
      <c r="L459">
        <f t="shared" si="14"/>
        <v>0.70052539404553416</v>
      </c>
      <c r="M459">
        <f t="shared" si="15"/>
        <v>141757</v>
      </c>
    </row>
    <row r="460" spans="1:13" x14ac:dyDescent="0.25">
      <c r="A460" s="1">
        <v>45751</v>
      </c>
      <c r="B460" t="s">
        <v>18</v>
      </c>
      <c r="C460" t="s">
        <v>33</v>
      </c>
      <c r="D460" t="s">
        <v>23</v>
      </c>
      <c r="E460">
        <v>605</v>
      </c>
      <c r="F460">
        <v>75</v>
      </c>
      <c r="G460">
        <v>7.65</v>
      </c>
      <c r="H460">
        <v>160</v>
      </c>
      <c r="I460">
        <v>153423</v>
      </c>
      <c r="J460">
        <v>281068</v>
      </c>
      <c r="K460">
        <v>319347</v>
      </c>
      <c r="L460">
        <f t="shared" si="14"/>
        <v>12.396694214876034</v>
      </c>
      <c r="M460">
        <f t="shared" si="15"/>
        <v>38279</v>
      </c>
    </row>
    <row r="461" spans="1:13" x14ac:dyDescent="0.25">
      <c r="A461" s="1">
        <v>45752</v>
      </c>
      <c r="B461" t="s">
        <v>14</v>
      </c>
      <c r="C461" t="s">
        <v>15</v>
      </c>
      <c r="D461" t="s">
        <v>19</v>
      </c>
      <c r="E461">
        <v>833</v>
      </c>
      <c r="F461">
        <v>62</v>
      </c>
      <c r="G461">
        <v>4.4800000000000004</v>
      </c>
      <c r="H461">
        <v>297</v>
      </c>
      <c r="I461">
        <v>68375</v>
      </c>
      <c r="J461">
        <v>295623</v>
      </c>
      <c r="K461">
        <v>335361</v>
      </c>
      <c r="L461">
        <f t="shared" si="14"/>
        <v>7.4429771908763502</v>
      </c>
      <c r="M461">
        <f t="shared" si="15"/>
        <v>39738</v>
      </c>
    </row>
    <row r="462" spans="1:13" x14ac:dyDescent="0.25">
      <c r="A462" s="1">
        <v>45752</v>
      </c>
      <c r="B462" t="s">
        <v>11</v>
      </c>
      <c r="C462" t="s">
        <v>34</v>
      </c>
      <c r="D462" t="s">
        <v>19</v>
      </c>
      <c r="E462">
        <v>804</v>
      </c>
      <c r="F462">
        <v>144</v>
      </c>
      <c r="G462">
        <v>6.85</v>
      </c>
      <c r="H462">
        <v>253</v>
      </c>
      <c r="I462">
        <v>135091</v>
      </c>
      <c r="J462">
        <v>197537</v>
      </c>
      <c r="K462">
        <v>249045</v>
      </c>
      <c r="L462">
        <f t="shared" si="14"/>
        <v>17.910447761194028</v>
      </c>
      <c r="M462">
        <f t="shared" si="15"/>
        <v>51508</v>
      </c>
    </row>
    <row r="463" spans="1:13" x14ac:dyDescent="0.25">
      <c r="A463" s="1">
        <v>45753</v>
      </c>
      <c r="B463" t="s">
        <v>11</v>
      </c>
      <c r="C463" t="s">
        <v>34</v>
      </c>
      <c r="D463" t="s">
        <v>19</v>
      </c>
      <c r="E463">
        <v>1394</v>
      </c>
      <c r="F463">
        <v>81</v>
      </c>
      <c r="G463">
        <v>1.47</v>
      </c>
      <c r="H463">
        <v>194</v>
      </c>
      <c r="I463">
        <v>186028</v>
      </c>
      <c r="J463">
        <v>376815</v>
      </c>
      <c r="K463">
        <v>408225</v>
      </c>
      <c r="L463">
        <f t="shared" si="14"/>
        <v>5.8106169296987087</v>
      </c>
      <c r="M463">
        <f t="shared" si="15"/>
        <v>31410</v>
      </c>
    </row>
    <row r="464" spans="1:13" x14ac:dyDescent="0.25">
      <c r="A464" s="1">
        <v>45753</v>
      </c>
      <c r="B464" t="s">
        <v>18</v>
      </c>
      <c r="C464" t="s">
        <v>29</v>
      </c>
      <c r="D464" t="s">
        <v>19</v>
      </c>
      <c r="E464">
        <v>1769</v>
      </c>
      <c r="F464">
        <v>6</v>
      </c>
      <c r="G464">
        <v>5.55</v>
      </c>
      <c r="H464">
        <v>71</v>
      </c>
      <c r="I464">
        <v>143526</v>
      </c>
      <c r="J464">
        <v>208944</v>
      </c>
      <c r="K464">
        <v>322023</v>
      </c>
      <c r="L464">
        <f t="shared" si="14"/>
        <v>0.33917467495760317</v>
      </c>
      <c r="M464">
        <f t="shared" si="15"/>
        <v>113079</v>
      </c>
    </row>
    <row r="465" spans="1:13" x14ac:dyDescent="0.25">
      <c r="A465" s="1">
        <v>45754</v>
      </c>
      <c r="B465" t="s">
        <v>18</v>
      </c>
      <c r="C465" t="s">
        <v>24</v>
      </c>
      <c r="D465" t="s">
        <v>19</v>
      </c>
      <c r="E465">
        <v>1558</v>
      </c>
      <c r="F465">
        <v>20</v>
      </c>
      <c r="G465">
        <v>3.48</v>
      </c>
      <c r="H465">
        <v>224</v>
      </c>
      <c r="I465">
        <v>120533</v>
      </c>
      <c r="J465">
        <v>125525</v>
      </c>
      <c r="K465">
        <v>224009</v>
      </c>
      <c r="L465">
        <f t="shared" si="14"/>
        <v>1.2836970474967908</v>
      </c>
      <c r="M465">
        <f t="shared" si="15"/>
        <v>98484</v>
      </c>
    </row>
    <row r="466" spans="1:13" x14ac:dyDescent="0.25">
      <c r="A466" s="1">
        <v>45755</v>
      </c>
      <c r="B466" t="s">
        <v>18</v>
      </c>
      <c r="C466" t="s">
        <v>15</v>
      </c>
      <c r="D466" t="s">
        <v>23</v>
      </c>
      <c r="E466">
        <v>1827</v>
      </c>
      <c r="F466">
        <v>148</v>
      </c>
      <c r="G466">
        <v>6.59</v>
      </c>
      <c r="H466">
        <v>265</v>
      </c>
      <c r="I466">
        <v>172332</v>
      </c>
      <c r="J466">
        <v>236285</v>
      </c>
      <c r="K466">
        <v>368147</v>
      </c>
      <c r="L466">
        <f t="shared" si="14"/>
        <v>8.1007115489874106</v>
      </c>
      <c r="M466">
        <f t="shared" si="15"/>
        <v>131862</v>
      </c>
    </row>
    <row r="467" spans="1:13" x14ac:dyDescent="0.25">
      <c r="A467" s="1">
        <v>45755</v>
      </c>
      <c r="B467" t="s">
        <v>11</v>
      </c>
      <c r="C467" t="s">
        <v>15</v>
      </c>
      <c r="D467" t="s">
        <v>13</v>
      </c>
      <c r="E467">
        <v>1948</v>
      </c>
      <c r="F467">
        <v>129</v>
      </c>
      <c r="G467">
        <v>0.65</v>
      </c>
      <c r="H467">
        <v>106</v>
      </c>
      <c r="I467">
        <v>113761</v>
      </c>
      <c r="J467">
        <v>275121</v>
      </c>
      <c r="K467">
        <v>364448</v>
      </c>
      <c r="L467">
        <f t="shared" si="14"/>
        <v>6.6221765913757693</v>
      </c>
      <c r="M467">
        <f t="shared" si="15"/>
        <v>89327</v>
      </c>
    </row>
    <row r="468" spans="1:13" x14ac:dyDescent="0.25">
      <c r="A468" s="1">
        <v>45758</v>
      </c>
      <c r="B468" t="s">
        <v>11</v>
      </c>
      <c r="C468" t="s">
        <v>21</v>
      </c>
      <c r="D468" t="s">
        <v>16</v>
      </c>
      <c r="E468">
        <v>1398</v>
      </c>
      <c r="F468">
        <v>117</v>
      </c>
      <c r="G468">
        <v>3.29</v>
      </c>
      <c r="H468">
        <v>196</v>
      </c>
      <c r="I468">
        <v>97118</v>
      </c>
      <c r="J468">
        <v>341503</v>
      </c>
      <c r="K468">
        <v>405872</v>
      </c>
      <c r="L468">
        <f t="shared" si="14"/>
        <v>8.3690987124463518</v>
      </c>
      <c r="M468">
        <f t="shared" si="15"/>
        <v>64369</v>
      </c>
    </row>
    <row r="469" spans="1:13" x14ac:dyDescent="0.25">
      <c r="A469" s="1">
        <v>45760</v>
      </c>
      <c r="B469" t="s">
        <v>18</v>
      </c>
      <c r="C469" t="s">
        <v>28</v>
      </c>
      <c r="D469" t="s">
        <v>13</v>
      </c>
      <c r="E469">
        <v>1356</v>
      </c>
      <c r="F469">
        <v>38</v>
      </c>
      <c r="G469">
        <v>1.19</v>
      </c>
      <c r="H469">
        <v>132</v>
      </c>
      <c r="I469">
        <v>78927</v>
      </c>
      <c r="J469">
        <v>365129</v>
      </c>
      <c r="K469">
        <v>511393</v>
      </c>
      <c r="L469">
        <f t="shared" si="14"/>
        <v>2.8023598820058995</v>
      </c>
      <c r="M469">
        <f t="shared" si="15"/>
        <v>146264</v>
      </c>
    </row>
    <row r="470" spans="1:13" x14ac:dyDescent="0.25">
      <c r="A470" s="1">
        <v>45761</v>
      </c>
      <c r="B470" t="s">
        <v>18</v>
      </c>
      <c r="C470" t="s">
        <v>15</v>
      </c>
      <c r="D470" t="s">
        <v>13</v>
      </c>
      <c r="E470">
        <v>501</v>
      </c>
      <c r="F470">
        <v>116</v>
      </c>
      <c r="G470">
        <v>4.82</v>
      </c>
      <c r="H470">
        <v>209</v>
      </c>
      <c r="I470">
        <v>71869</v>
      </c>
      <c r="J470">
        <v>165982</v>
      </c>
      <c r="K470">
        <v>208890</v>
      </c>
      <c r="L470">
        <f t="shared" si="14"/>
        <v>23.15369261477046</v>
      </c>
      <c r="M470">
        <f t="shared" si="15"/>
        <v>42908</v>
      </c>
    </row>
    <row r="471" spans="1:13" x14ac:dyDescent="0.25">
      <c r="A471" s="1">
        <v>45761</v>
      </c>
      <c r="B471" t="s">
        <v>18</v>
      </c>
      <c r="C471" t="s">
        <v>21</v>
      </c>
      <c r="D471" t="s">
        <v>19</v>
      </c>
      <c r="E471">
        <v>1087</v>
      </c>
      <c r="F471">
        <v>148</v>
      </c>
      <c r="G471">
        <v>1.05</v>
      </c>
      <c r="H471">
        <v>263</v>
      </c>
      <c r="I471">
        <v>134526</v>
      </c>
      <c r="J471">
        <v>374336</v>
      </c>
      <c r="K471">
        <v>489149</v>
      </c>
      <c r="L471">
        <f t="shared" si="14"/>
        <v>13.615455381784727</v>
      </c>
      <c r="M471">
        <f t="shared" si="15"/>
        <v>114813</v>
      </c>
    </row>
    <row r="472" spans="1:13" x14ac:dyDescent="0.25">
      <c r="A472" s="1">
        <v>45762</v>
      </c>
      <c r="B472" t="s">
        <v>11</v>
      </c>
      <c r="C472" t="s">
        <v>29</v>
      </c>
      <c r="D472" t="s">
        <v>13</v>
      </c>
      <c r="E472">
        <v>1414</v>
      </c>
      <c r="F472">
        <v>23</v>
      </c>
      <c r="G472">
        <v>7.85</v>
      </c>
      <c r="H472">
        <v>254</v>
      </c>
      <c r="I472">
        <v>79493</v>
      </c>
      <c r="J472">
        <v>141235</v>
      </c>
      <c r="K472">
        <v>214453</v>
      </c>
      <c r="L472">
        <f t="shared" si="14"/>
        <v>1.6265912305516266</v>
      </c>
      <c r="M472">
        <f t="shared" si="15"/>
        <v>73218</v>
      </c>
    </row>
    <row r="473" spans="1:13" x14ac:dyDescent="0.25">
      <c r="A473" s="1">
        <v>45763</v>
      </c>
      <c r="B473" t="s">
        <v>14</v>
      </c>
      <c r="C473" t="s">
        <v>28</v>
      </c>
      <c r="D473" t="s">
        <v>23</v>
      </c>
      <c r="E473">
        <v>1423</v>
      </c>
      <c r="F473">
        <v>116</v>
      </c>
      <c r="G473">
        <v>5.68</v>
      </c>
      <c r="H473">
        <v>114</v>
      </c>
      <c r="I473">
        <v>97857</v>
      </c>
      <c r="J473">
        <v>102382</v>
      </c>
      <c r="K473">
        <v>177403</v>
      </c>
      <c r="L473">
        <f t="shared" si="14"/>
        <v>8.1517919887561483</v>
      </c>
      <c r="M473">
        <f t="shared" si="15"/>
        <v>75021</v>
      </c>
    </row>
    <row r="474" spans="1:13" x14ac:dyDescent="0.25">
      <c r="A474" s="1">
        <v>45763</v>
      </c>
      <c r="B474" t="s">
        <v>11</v>
      </c>
      <c r="C474" t="s">
        <v>29</v>
      </c>
      <c r="D474" t="s">
        <v>23</v>
      </c>
      <c r="E474">
        <v>1684</v>
      </c>
      <c r="F474">
        <v>134</v>
      </c>
      <c r="G474">
        <v>4.8600000000000003</v>
      </c>
      <c r="H474">
        <v>62</v>
      </c>
      <c r="I474">
        <v>89194</v>
      </c>
      <c r="J474">
        <v>293839</v>
      </c>
      <c r="K474">
        <v>389253</v>
      </c>
      <c r="L474">
        <f t="shared" si="14"/>
        <v>7.957244655581948</v>
      </c>
      <c r="M474">
        <f t="shared" si="15"/>
        <v>95414</v>
      </c>
    </row>
    <row r="475" spans="1:13" x14ac:dyDescent="0.25">
      <c r="A475" s="1">
        <v>45764</v>
      </c>
      <c r="B475" t="s">
        <v>11</v>
      </c>
      <c r="C475" t="s">
        <v>35</v>
      </c>
      <c r="D475" t="s">
        <v>13</v>
      </c>
      <c r="E475">
        <v>1888</v>
      </c>
      <c r="F475">
        <v>29</v>
      </c>
      <c r="G475">
        <v>5.09</v>
      </c>
      <c r="H475">
        <v>102</v>
      </c>
      <c r="I475">
        <v>138229</v>
      </c>
      <c r="J475">
        <v>152446</v>
      </c>
      <c r="K475">
        <v>219557</v>
      </c>
      <c r="L475">
        <f t="shared" si="14"/>
        <v>1.5360169491525424</v>
      </c>
      <c r="M475">
        <f t="shared" si="15"/>
        <v>67111</v>
      </c>
    </row>
    <row r="476" spans="1:13" x14ac:dyDescent="0.25">
      <c r="A476" s="1">
        <v>45764</v>
      </c>
      <c r="B476" t="s">
        <v>18</v>
      </c>
      <c r="C476" t="s">
        <v>35</v>
      </c>
      <c r="D476" t="s">
        <v>19</v>
      </c>
      <c r="E476">
        <v>997</v>
      </c>
      <c r="F476">
        <v>137</v>
      </c>
      <c r="G476">
        <v>0.2</v>
      </c>
      <c r="H476">
        <v>230</v>
      </c>
      <c r="I476">
        <v>52093</v>
      </c>
      <c r="J476">
        <v>265129</v>
      </c>
      <c r="K476">
        <v>315272</v>
      </c>
      <c r="L476">
        <f t="shared" si="14"/>
        <v>13.741223671013039</v>
      </c>
      <c r="M476">
        <f t="shared" si="15"/>
        <v>50143</v>
      </c>
    </row>
    <row r="477" spans="1:13" x14ac:dyDescent="0.25">
      <c r="A477" s="1">
        <v>45764</v>
      </c>
      <c r="B477" t="s">
        <v>18</v>
      </c>
      <c r="C477" t="s">
        <v>31</v>
      </c>
      <c r="D477" t="s">
        <v>23</v>
      </c>
      <c r="E477">
        <v>1012</v>
      </c>
      <c r="F477">
        <v>47</v>
      </c>
      <c r="G477">
        <v>5.34</v>
      </c>
      <c r="H477">
        <v>149</v>
      </c>
      <c r="I477">
        <v>91520</v>
      </c>
      <c r="J477">
        <v>267031</v>
      </c>
      <c r="K477">
        <v>338524</v>
      </c>
      <c r="L477">
        <f t="shared" si="14"/>
        <v>4.6442687747035576</v>
      </c>
      <c r="M477">
        <f t="shared" si="15"/>
        <v>71493</v>
      </c>
    </row>
    <row r="478" spans="1:13" x14ac:dyDescent="0.25">
      <c r="A478" s="1">
        <v>45766</v>
      </c>
      <c r="B478" t="s">
        <v>11</v>
      </c>
      <c r="C478" t="s">
        <v>20</v>
      </c>
      <c r="D478" t="s">
        <v>16</v>
      </c>
      <c r="E478">
        <v>510</v>
      </c>
      <c r="F478">
        <v>124</v>
      </c>
      <c r="G478">
        <v>6.88</v>
      </c>
      <c r="H478">
        <v>218</v>
      </c>
      <c r="I478">
        <v>65449</v>
      </c>
      <c r="J478">
        <v>209814</v>
      </c>
      <c r="K478">
        <v>249270</v>
      </c>
      <c r="L478">
        <f t="shared" si="14"/>
        <v>24.313725490196077</v>
      </c>
      <c r="M478">
        <f t="shared" si="15"/>
        <v>39456</v>
      </c>
    </row>
    <row r="479" spans="1:13" x14ac:dyDescent="0.25">
      <c r="A479" s="1">
        <v>45766</v>
      </c>
      <c r="B479" t="s">
        <v>11</v>
      </c>
      <c r="C479" t="s">
        <v>26</v>
      </c>
      <c r="D479" t="s">
        <v>13</v>
      </c>
      <c r="E479">
        <v>1941</v>
      </c>
      <c r="F479">
        <v>82</v>
      </c>
      <c r="G479">
        <v>1.4</v>
      </c>
      <c r="H479">
        <v>205</v>
      </c>
      <c r="I479">
        <v>140453</v>
      </c>
      <c r="J479">
        <v>200922</v>
      </c>
      <c r="K479">
        <v>297446</v>
      </c>
      <c r="L479">
        <f t="shared" si="14"/>
        <v>4.2246264811952603</v>
      </c>
      <c r="M479">
        <f t="shared" si="15"/>
        <v>96524</v>
      </c>
    </row>
    <row r="480" spans="1:13" x14ac:dyDescent="0.25">
      <c r="A480" s="1">
        <v>45767</v>
      </c>
      <c r="B480" t="s">
        <v>11</v>
      </c>
      <c r="C480" t="s">
        <v>20</v>
      </c>
      <c r="D480" t="s">
        <v>23</v>
      </c>
      <c r="E480">
        <v>1300</v>
      </c>
      <c r="F480">
        <v>85</v>
      </c>
      <c r="G480">
        <v>5.66</v>
      </c>
      <c r="H480">
        <v>233</v>
      </c>
      <c r="I480">
        <v>55451</v>
      </c>
      <c r="J480">
        <v>223364</v>
      </c>
      <c r="K480">
        <v>290286</v>
      </c>
      <c r="L480">
        <f t="shared" si="14"/>
        <v>6.5384615384615392</v>
      </c>
      <c r="M480">
        <f t="shared" si="15"/>
        <v>66922</v>
      </c>
    </row>
    <row r="481" spans="1:13" x14ac:dyDescent="0.25">
      <c r="A481" s="1">
        <v>45767</v>
      </c>
      <c r="B481" t="s">
        <v>11</v>
      </c>
      <c r="C481" t="s">
        <v>37</v>
      </c>
      <c r="D481" t="s">
        <v>16</v>
      </c>
      <c r="E481">
        <v>1802</v>
      </c>
      <c r="F481">
        <v>18</v>
      </c>
      <c r="G481">
        <v>4.75</v>
      </c>
      <c r="H481">
        <v>103</v>
      </c>
      <c r="I481">
        <v>153937</v>
      </c>
      <c r="J481">
        <v>215945</v>
      </c>
      <c r="K481">
        <v>319893</v>
      </c>
      <c r="L481">
        <f t="shared" si="14"/>
        <v>0.99889012208657058</v>
      </c>
      <c r="M481">
        <f t="shared" si="15"/>
        <v>103948</v>
      </c>
    </row>
    <row r="482" spans="1:13" x14ac:dyDescent="0.25">
      <c r="A482" s="1">
        <v>45768</v>
      </c>
      <c r="B482" t="s">
        <v>18</v>
      </c>
      <c r="C482" t="s">
        <v>36</v>
      </c>
      <c r="D482" t="s">
        <v>16</v>
      </c>
      <c r="E482">
        <v>1607</v>
      </c>
      <c r="F482">
        <v>84</v>
      </c>
      <c r="G482">
        <v>6.38</v>
      </c>
      <c r="H482">
        <v>191</v>
      </c>
      <c r="I482">
        <v>135744</v>
      </c>
      <c r="J482">
        <v>243888</v>
      </c>
      <c r="K482">
        <v>356186</v>
      </c>
      <c r="L482">
        <f t="shared" si="14"/>
        <v>5.2271313005600497</v>
      </c>
      <c r="M482">
        <f t="shared" si="15"/>
        <v>112298</v>
      </c>
    </row>
    <row r="483" spans="1:13" x14ac:dyDescent="0.25">
      <c r="A483" s="1">
        <v>45768</v>
      </c>
      <c r="B483" t="s">
        <v>11</v>
      </c>
      <c r="C483" t="s">
        <v>31</v>
      </c>
      <c r="D483" t="s">
        <v>16</v>
      </c>
      <c r="E483">
        <v>1743</v>
      </c>
      <c r="F483">
        <v>93</v>
      </c>
      <c r="G483">
        <v>4.5599999999999996</v>
      </c>
      <c r="H483">
        <v>145</v>
      </c>
      <c r="I483">
        <v>199329</v>
      </c>
      <c r="J483">
        <v>343896</v>
      </c>
      <c r="K483">
        <v>377494</v>
      </c>
      <c r="L483">
        <f t="shared" si="14"/>
        <v>5.3356282271944924</v>
      </c>
      <c r="M483">
        <f t="shared" si="15"/>
        <v>33598</v>
      </c>
    </row>
    <row r="484" spans="1:13" x14ac:dyDescent="0.25">
      <c r="A484" s="1">
        <v>45769</v>
      </c>
      <c r="B484" t="s">
        <v>14</v>
      </c>
      <c r="C484" t="s">
        <v>31</v>
      </c>
      <c r="D484" t="s">
        <v>19</v>
      </c>
      <c r="E484">
        <v>954</v>
      </c>
      <c r="F484">
        <v>24</v>
      </c>
      <c r="G484">
        <v>5.79</v>
      </c>
      <c r="H484">
        <v>123</v>
      </c>
      <c r="I484">
        <v>110710</v>
      </c>
      <c r="J484">
        <v>131085</v>
      </c>
      <c r="K484">
        <v>254013</v>
      </c>
      <c r="L484">
        <f t="shared" si="14"/>
        <v>2.5157232704402519</v>
      </c>
      <c r="M484">
        <f t="shared" si="15"/>
        <v>122928</v>
      </c>
    </row>
    <row r="485" spans="1:13" x14ac:dyDescent="0.25">
      <c r="A485" s="1">
        <v>45772</v>
      </c>
      <c r="B485" t="s">
        <v>14</v>
      </c>
      <c r="C485" t="s">
        <v>30</v>
      </c>
      <c r="D485" t="s">
        <v>23</v>
      </c>
      <c r="E485">
        <v>1030</v>
      </c>
      <c r="F485">
        <v>69</v>
      </c>
      <c r="G485">
        <v>6.35</v>
      </c>
      <c r="H485">
        <v>75</v>
      </c>
      <c r="I485">
        <v>176649</v>
      </c>
      <c r="J485">
        <v>373813</v>
      </c>
      <c r="K485">
        <v>428999</v>
      </c>
      <c r="L485">
        <f t="shared" si="14"/>
        <v>6.6990291262135919</v>
      </c>
      <c r="M485">
        <f t="shared" si="15"/>
        <v>55186</v>
      </c>
    </row>
    <row r="486" spans="1:13" x14ac:dyDescent="0.25">
      <c r="A486" s="1">
        <v>45772</v>
      </c>
      <c r="B486" t="s">
        <v>18</v>
      </c>
      <c r="C486" t="s">
        <v>25</v>
      </c>
      <c r="D486" t="s">
        <v>16</v>
      </c>
      <c r="E486">
        <v>1607</v>
      </c>
      <c r="F486">
        <v>123</v>
      </c>
      <c r="G486">
        <v>2.16</v>
      </c>
      <c r="H486">
        <v>254</v>
      </c>
      <c r="I486">
        <v>150297</v>
      </c>
      <c r="J486">
        <v>382933</v>
      </c>
      <c r="K486">
        <v>502044</v>
      </c>
      <c r="L486">
        <f t="shared" si="14"/>
        <v>7.6540136901057876</v>
      </c>
      <c r="M486">
        <f t="shared" si="15"/>
        <v>119111</v>
      </c>
    </row>
    <row r="487" spans="1:13" x14ac:dyDescent="0.25">
      <c r="A487" s="1">
        <v>45775</v>
      </c>
      <c r="B487" t="s">
        <v>11</v>
      </c>
      <c r="C487" t="s">
        <v>30</v>
      </c>
      <c r="D487" t="s">
        <v>23</v>
      </c>
      <c r="E487">
        <v>707</v>
      </c>
      <c r="F487">
        <v>85</v>
      </c>
      <c r="G487">
        <v>6.86</v>
      </c>
      <c r="H487">
        <v>132</v>
      </c>
      <c r="I487">
        <v>176310</v>
      </c>
      <c r="J487">
        <v>278969</v>
      </c>
      <c r="K487">
        <v>333611</v>
      </c>
      <c r="L487">
        <f t="shared" si="14"/>
        <v>12.022630834512023</v>
      </c>
      <c r="M487">
        <f t="shared" si="15"/>
        <v>54642</v>
      </c>
    </row>
    <row r="488" spans="1:13" x14ac:dyDescent="0.25">
      <c r="A488" s="1">
        <v>45775</v>
      </c>
      <c r="B488" t="s">
        <v>14</v>
      </c>
      <c r="C488" t="s">
        <v>24</v>
      </c>
      <c r="D488" t="s">
        <v>19</v>
      </c>
      <c r="E488">
        <v>1214</v>
      </c>
      <c r="F488">
        <v>13</v>
      </c>
      <c r="G488">
        <v>1.1200000000000001</v>
      </c>
      <c r="H488">
        <v>82</v>
      </c>
      <c r="I488">
        <v>180970</v>
      </c>
      <c r="J488">
        <v>230956</v>
      </c>
      <c r="K488">
        <v>263262</v>
      </c>
      <c r="L488">
        <f t="shared" si="14"/>
        <v>1.0708401976935751</v>
      </c>
      <c r="M488">
        <f t="shared" si="15"/>
        <v>32306</v>
      </c>
    </row>
    <row r="489" spans="1:13" x14ac:dyDescent="0.25">
      <c r="A489" s="1">
        <v>45776</v>
      </c>
      <c r="B489" t="s">
        <v>14</v>
      </c>
      <c r="C489" t="s">
        <v>34</v>
      </c>
      <c r="D489" t="s">
        <v>19</v>
      </c>
      <c r="E489">
        <v>1003</v>
      </c>
      <c r="F489">
        <v>148</v>
      </c>
      <c r="G489">
        <v>0.34</v>
      </c>
      <c r="H489">
        <v>290</v>
      </c>
      <c r="I489">
        <v>119087</v>
      </c>
      <c r="J489">
        <v>149522</v>
      </c>
      <c r="K489">
        <v>249056</v>
      </c>
      <c r="L489">
        <f t="shared" si="14"/>
        <v>14.755732801595215</v>
      </c>
      <c r="M489">
        <f t="shared" si="15"/>
        <v>99534</v>
      </c>
    </row>
    <row r="490" spans="1:13" x14ac:dyDescent="0.25">
      <c r="A490" s="1">
        <v>45776</v>
      </c>
      <c r="B490" t="s">
        <v>14</v>
      </c>
      <c r="C490" t="s">
        <v>29</v>
      </c>
      <c r="D490" t="s">
        <v>13</v>
      </c>
      <c r="E490">
        <v>650</v>
      </c>
      <c r="F490">
        <v>118</v>
      </c>
      <c r="G490">
        <v>3.86</v>
      </c>
      <c r="H490">
        <v>77</v>
      </c>
      <c r="I490">
        <v>74335</v>
      </c>
      <c r="J490">
        <v>266667</v>
      </c>
      <c r="K490">
        <v>306983</v>
      </c>
      <c r="L490">
        <f t="shared" si="14"/>
        <v>18.153846153846153</v>
      </c>
      <c r="M490">
        <f t="shared" si="15"/>
        <v>40316</v>
      </c>
    </row>
    <row r="491" spans="1:13" x14ac:dyDescent="0.25">
      <c r="A491" s="1">
        <v>45776</v>
      </c>
      <c r="B491" t="s">
        <v>11</v>
      </c>
      <c r="C491" t="s">
        <v>22</v>
      </c>
      <c r="D491" t="s">
        <v>16</v>
      </c>
      <c r="E491">
        <v>1609</v>
      </c>
      <c r="F491">
        <v>30</v>
      </c>
      <c r="G491">
        <v>4.0999999999999996</v>
      </c>
      <c r="H491">
        <v>184</v>
      </c>
      <c r="I491">
        <v>105745</v>
      </c>
      <c r="J491">
        <v>103453</v>
      </c>
      <c r="K491">
        <v>141527</v>
      </c>
      <c r="L491">
        <f t="shared" si="14"/>
        <v>1.8645121193287757</v>
      </c>
      <c r="M491">
        <f t="shared" si="15"/>
        <v>38074</v>
      </c>
    </row>
    <row r="492" spans="1:13" x14ac:dyDescent="0.25">
      <c r="A492" s="1">
        <v>45780</v>
      </c>
      <c r="B492" t="s">
        <v>11</v>
      </c>
      <c r="C492" t="s">
        <v>36</v>
      </c>
      <c r="D492" t="s">
        <v>23</v>
      </c>
      <c r="E492">
        <v>1470</v>
      </c>
      <c r="F492">
        <v>26</v>
      </c>
      <c r="G492">
        <v>3.35</v>
      </c>
      <c r="H492">
        <v>114</v>
      </c>
      <c r="I492">
        <v>178467</v>
      </c>
      <c r="J492">
        <v>252191</v>
      </c>
      <c r="K492">
        <v>320808</v>
      </c>
      <c r="L492">
        <f t="shared" si="14"/>
        <v>1.7687074829931975</v>
      </c>
      <c r="M492">
        <f t="shared" si="15"/>
        <v>68617</v>
      </c>
    </row>
    <row r="493" spans="1:13" x14ac:dyDescent="0.25">
      <c r="A493" s="1">
        <v>45781</v>
      </c>
      <c r="B493" t="s">
        <v>18</v>
      </c>
      <c r="C493" t="s">
        <v>17</v>
      </c>
      <c r="D493" t="s">
        <v>23</v>
      </c>
      <c r="E493">
        <v>1631</v>
      </c>
      <c r="F493">
        <v>56</v>
      </c>
      <c r="G493">
        <v>6.09</v>
      </c>
      <c r="H493">
        <v>205</v>
      </c>
      <c r="I493">
        <v>156616</v>
      </c>
      <c r="J493">
        <v>213936</v>
      </c>
      <c r="K493">
        <v>315716</v>
      </c>
      <c r="L493">
        <f t="shared" si="14"/>
        <v>3.4334763948497855</v>
      </c>
      <c r="M493">
        <f t="shared" si="15"/>
        <v>101780</v>
      </c>
    </row>
    <row r="494" spans="1:13" x14ac:dyDescent="0.25">
      <c r="A494" s="1">
        <v>45781</v>
      </c>
      <c r="B494" t="s">
        <v>18</v>
      </c>
      <c r="C494" t="s">
        <v>37</v>
      </c>
      <c r="D494" t="s">
        <v>19</v>
      </c>
      <c r="E494">
        <v>1456</v>
      </c>
      <c r="F494">
        <v>140</v>
      </c>
      <c r="G494">
        <v>6.61</v>
      </c>
      <c r="H494">
        <v>74</v>
      </c>
      <c r="I494">
        <v>195342</v>
      </c>
      <c r="J494">
        <v>168842</v>
      </c>
      <c r="K494">
        <v>314216</v>
      </c>
      <c r="L494">
        <f t="shared" si="14"/>
        <v>9.6153846153846168</v>
      </c>
      <c r="M494">
        <f t="shared" si="15"/>
        <v>145374</v>
      </c>
    </row>
    <row r="495" spans="1:13" x14ac:dyDescent="0.25">
      <c r="A495" s="1">
        <v>45783</v>
      </c>
      <c r="B495" t="s">
        <v>18</v>
      </c>
      <c r="C495" t="s">
        <v>12</v>
      </c>
      <c r="D495" t="s">
        <v>23</v>
      </c>
      <c r="E495">
        <v>1372</v>
      </c>
      <c r="F495">
        <v>24</v>
      </c>
      <c r="G495">
        <v>6.55</v>
      </c>
      <c r="H495">
        <v>102</v>
      </c>
      <c r="I495">
        <v>124601</v>
      </c>
      <c r="J495">
        <v>268017</v>
      </c>
      <c r="K495">
        <v>384524</v>
      </c>
      <c r="L495">
        <f t="shared" si="14"/>
        <v>1.749271137026239</v>
      </c>
      <c r="M495">
        <f t="shared" si="15"/>
        <v>116507</v>
      </c>
    </row>
    <row r="496" spans="1:13" x14ac:dyDescent="0.25">
      <c r="A496" s="1">
        <v>45783</v>
      </c>
      <c r="B496" t="s">
        <v>18</v>
      </c>
      <c r="C496" t="s">
        <v>17</v>
      </c>
      <c r="D496" t="s">
        <v>16</v>
      </c>
      <c r="E496">
        <v>1000</v>
      </c>
      <c r="F496">
        <v>135</v>
      </c>
      <c r="G496">
        <v>5.23</v>
      </c>
      <c r="H496">
        <v>273</v>
      </c>
      <c r="I496">
        <v>127227</v>
      </c>
      <c r="J496">
        <v>323492</v>
      </c>
      <c r="K496">
        <v>375415</v>
      </c>
      <c r="L496">
        <f t="shared" si="14"/>
        <v>13.5</v>
      </c>
      <c r="M496">
        <f t="shared" si="15"/>
        <v>51923</v>
      </c>
    </row>
    <row r="497" spans="1:13" x14ac:dyDescent="0.25">
      <c r="A497" s="1">
        <v>45784</v>
      </c>
      <c r="B497" t="s">
        <v>11</v>
      </c>
      <c r="C497" t="s">
        <v>31</v>
      </c>
      <c r="D497" t="s">
        <v>19</v>
      </c>
      <c r="E497">
        <v>1879</v>
      </c>
      <c r="F497">
        <v>53</v>
      </c>
      <c r="G497">
        <v>3.42</v>
      </c>
      <c r="H497">
        <v>244</v>
      </c>
      <c r="I497">
        <v>183943</v>
      </c>
      <c r="J497">
        <v>151717</v>
      </c>
      <c r="K497">
        <v>172024</v>
      </c>
      <c r="L497">
        <f t="shared" si="14"/>
        <v>2.82064928153273</v>
      </c>
      <c r="M497">
        <f t="shared" si="15"/>
        <v>20307</v>
      </c>
    </row>
    <row r="498" spans="1:13" x14ac:dyDescent="0.25">
      <c r="A498" s="1">
        <v>45788</v>
      </c>
      <c r="B498" t="s">
        <v>11</v>
      </c>
      <c r="C498" t="s">
        <v>33</v>
      </c>
      <c r="D498" t="s">
        <v>23</v>
      </c>
      <c r="E498">
        <v>1572</v>
      </c>
      <c r="F498">
        <v>63</v>
      </c>
      <c r="G498">
        <v>5.78</v>
      </c>
      <c r="H498">
        <v>108</v>
      </c>
      <c r="I498">
        <v>55668</v>
      </c>
      <c r="J498">
        <v>294472</v>
      </c>
      <c r="K498">
        <v>389780</v>
      </c>
      <c r="L498">
        <f t="shared" si="14"/>
        <v>4.007633587786259</v>
      </c>
      <c r="M498">
        <f t="shared" si="15"/>
        <v>95308</v>
      </c>
    </row>
    <row r="499" spans="1:13" x14ac:dyDescent="0.25">
      <c r="A499" s="1">
        <v>45788</v>
      </c>
      <c r="B499" t="s">
        <v>11</v>
      </c>
      <c r="C499" t="s">
        <v>31</v>
      </c>
      <c r="D499" t="s">
        <v>13</v>
      </c>
      <c r="E499">
        <v>989</v>
      </c>
      <c r="F499">
        <v>93</v>
      </c>
      <c r="G499">
        <v>4.0999999999999996</v>
      </c>
      <c r="H499">
        <v>60</v>
      </c>
      <c r="I499">
        <v>117391</v>
      </c>
      <c r="J499">
        <v>275458</v>
      </c>
      <c r="K499">
        <v>305835</v>
      </c>
      <c r="L499">
        <f t="shared" si="14"/>
        <v>9.4034378159757335</v>
      </c>
      <c r="M499">
        <f t="shared" si="15"/>
        <v>30377</v>
      </c>
    </row>
    <row r="500" spans="1:13" x14ac:dyDescent="0.25">
      <c r="A500" s="1">
        <v>45790</v>
      </c>
      <c r="B500" t="s">
        <v>14</v>
      </c>
      <c r="C500" t="s">
        <v>35</v>
      </c>
      <c r="D500" t="s">
        <v>19</v>
      </c>
      <c r="E500">
        <v>944</v>
      </c>
      <c r="F500">
        <v>24</v>
      </c>
      <c r="G500">
        <v>6.57</v>
      </c>
      <c r="H500">
        <v>207</v>
      </c>
      <c r="I500">
        <v>143330</v>
      </c>
      <c r="J500">
        <v>345762</v>
      </c>
      <c r="K500">
        <v>445628</v>
      </c>
      <c r="L500">
        <f t="shared" si="14"/>
        <v>2.5423728813559325</v>
      </c>
      <c r="M500">
        <f t="shared" si="15"/>
        <v>99866</v>
      </c>
    </row>
    <row r="501" spans="1:13" x14ac:dyDescent="0.25">
      <c r="A501" s="1">
        <v>45791</v>
      </c>
      <c r="B501" t="s">
        <v>18</v>
      </c>
      <c r="C501" t="s">
        <v>37</v>
      </c>
      <c r="D501" t="s">
        <v>19</v>
      </c>
      <c r="E501">
        <v>1104</v>
      </c>
      <c r="F501">
        <v>107</v>
      </c>
      <c r="G501">
        <v>2.36</v>
      </c>
      <c r="H501">
        <v>130</v>
      </c>
      <c r="I501">
        <v>80109</v>
      </c>
      <c r="J501">
        <v>132101</v>
      </c>
      <c r="K501">
        <v>218226</v>
      </c>
      <c r="L501">
        <f t="shared" si="14"/>
        <v>9.6920289855072461</v>
      </c>
      <c r="M501">
        <f t="shared" si="15"/>
        <v>86125</v>
      </c>
    </row>
  </sheetData>
  <conditionalFormatting sqref="E1:E1048576 M1:M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5D84D-A7BD-4E2B-9846-5814236E08AF}">
  <dimension ref="A3:F51"/>
  <sheetViews>
    <sheetView topLeftCell="A35" workbookViewId="0">
      <selection activeCell="B54" sqref="B54"/>
    </sheetView>
  </sheetViews>
  <sheetFormatPr defaultRowHeight="15" x14ac:dyDescent="0.25"/>
  <cols>
    <col min="1" max="1" width="11.28515625" bestFit="1" customWidth="1"/>
    <col min="2" max="2" width="25.7109375" bestFit="1" customWidth="1"/>
    <col min="3" max="3" width="20.28515625" bestFit="1" customWidth="1"/>
    <col min="4" max="6" width="12" bestFit="1" customWidth="1"/>
  </cols>
  <sheetData>
    <row r="3" spans="1:3" x14ac:dyDescent="0.25">
      <c r="A3" s="2" t="s">
        <v>55</v>
      </c>
      <c r="B3" t="s">
        <v>54</v>
      </c>
      <c r="C3" t="s">
        <v>53</v>
      </c>
    </row>
    <row r="4" spans="1:3" x14ac:dyDescent="0.25">
      <c r="A4" s="3" t="s">
        <v>41</v>
      </c>
      <c r="B4" s="4">
        <v>1212.8148148148148</v>
      </c>
      <c r="C4" s="4">
        <v>54</v>
      </c>
    </row>
    <row r="5" spans="1:3" x14ac:dyDescent="0.25">
      <c r="A5" s="3" t="s">
        <v>42</v>
      </c>
      <c r="B5" s="4">
        <v>1284.4126984126983</v>
      </c>
      <c r="C5" s="4">
        <v>63</v>
      </c>
    </row>
    <row r="6" spans="1:3" x14ac:dyDescent="0.25">
      <c r="A6" s="3" t="s">
        <v>43</v>
      </c>
      <c r="B6" s="4">
        <v>1220.6304347826087</v>
      </c>
      <c r="C6" s="4">
        <v>46</v>
      </c>
    </row>
    <row r="7" spans="1:3" x14ac:dyDescent="0.25">
      <c r="A7" s="3" t="s">
        <v>44</v>
      </c>
      <c r="B7" s="4">
        <v>1259.159420289855</v>
      </c>
      <c r="C7" s="4">
        <v>69</v>
      </c>
    </row>
    <row r="8" spans="1:3" x14ac:dyDescent="0.25">
      <c r="A8" s="3" t="s">
        <v>45</v>
      </c>
      <c r="B8" s="4">
        <v>1303.875</v>
      </c>
      <c r="C8" s="4">
        <v>48</v>
      </c>
    </row>
    <row r="9" spans="1:3" x14ac:dyDescent="0.25">
      <c r="A9" s="3" t="s">
        <v>46</v>
      </c>
      <c r="B9" s="4">
        <v>1365.2258064516129</v>
      </c>
      <c r="C9" s="4">
        <v>31</v>
      </c>
    </row>
    <row r="10" spans="1:3" x14ac:dyDescent="0.25">
      <c r="A10" s="3" t="s">
        <v>47</v>
      </c>
      <c r="B10" s="4">
        <v>1308.6129032258063</v>
      </c>
      <c r="C10" s="4">
        <v>31</v>
      </c>
    </row>
    <row r="11" spans="1:3" x14ac:dyDescent="0.25">
      <c r="A11" s="3" t="s">
        <v>48</v>
      </c>
      <c r="B11" s="4">
        <v>1228.2894736842106</v>
      </c>
      <c r="C11" s="4">
        <v>38</v>
      </c>
    </row>
    <row r="12" spans="1:3" x14ac:dyDescent="0.25">
      <c r="A12" s="3" t="s">
        <v>49</v>
      </c>
      <c r="B12" s="4">
        <v>1321.9</v>
      </c>
      <c r="C12" s="4">
        <v>30</v>
      </c>
    </row>
    <row r="13" spans="1:3" x14ac:dyDescent="0.25">
      <c r="A13" s="3" t="s">
        <v>50</v>
      </c>
      <c r="B13" s="4">
        <v>1303.71875</v>
      </c>
      <c r="C13" s="4">
        <v>32</v>
      </c>
    </row>
    <row r="14" spans="1:3" x14ac:dyDescent="0.25">
      <c r="A14" s="3" t="s">
        <v>51</v>
      </c>
      <c r="B14" s="4">
        <v>1149.6666666666667</v>
      </c>
      <c r="C14" s="4">
        <v>24</v>
      </c>
    </row>
    <row r="15" spans="1:3" x14ac:dyDescent="0.25">
      <c r="A15" s="3" t="s">
        <v>52</v>
      </c>
      <c r="B15" s="4">
        <v>1327.6176470588234</v>
      </c>
      <c r="C15" s="4">
        <v>34</v>
      </c>
    </row>
    <row r="16" spans="1:3" x14ac:dyDescent="0.25">
      <c r="A16" s="3" t="s">
        <v>40</v>
      </c>
      <c r="B16" s="4">
        <v>1271.396</v>
      </c>
      <c r="C16" s="4">
        <v>500</v>
      </c>
    </row>
    <row r="20" spans="1:6" x14ac:dyDescent="0.25">
      <c r="A20" s="2" t="s">
        <v>56</v>
      </c>
      <c r="B20" s="2" t="s">
        <v>61</v>
      </c>
    </row>
    <row r="21" spans="1:6" x14ac:dyDescent="0.25">
      <c r="A21" s="2" t="s">
        <v>57</v>
      </c>
      <c r="B21" s="7" t="s">
        <v>13</v>
      </c>
      <c r="C21" s="7" t="s">
        <v>19</v>
      </c>
      <c r="D21" t="s">
        <v>23</v>
      </c>
      <c r="E21" t="s">
        <v>16</v>
      </c>
      <c r="F21" t="s">
        <v>40</v>
      </c>
    </row>
    <row r="22" spans="1:6" x14ac:dyDescent="0.25">
      <c r="A22" s="3" t="s">
        <v>18</v>
      </c>
      <c r="B22" s="4">
        <v>6.8520481143864984</v>
      </c>
      <c r="C22" s="8">
        <v>9.1643548416001597</v>
      </c>
      <c r="D22" s="4">
        <v>6.5332421615124829</v>
      </c>
      <c r="E22" s="4">
        <v>7.2124548012187004</v>
      </c>
      <c r="F22" s="4">
        <v>7.4275540144647438</v>
      </c>
    </row>
    <row r="23" spans="1:6" x14ac:dyDescent="0.25">
      <c r="A23" s="3" t="s">
        <v>11</v>
      </c>
      <c r="B23" s="4">
        <v>5.5612966981588681</v>
      </c>
      <c r="C23" s="8">
        <v>7.9336455005777156</v>
      </c>
      <c r="D23" s="4">
        <v>5.913885297455848</v>
      </c>
      <c r="E23" s="4">
        <v>7.1606021255907599</v>
      </c>
      <c r="F23" s="4">
        <v>6.5284584999731674</v>
      </c>
    </row>
    <row r="24" spans="1:6" x14ac:dyDescent="0.25">
      <c r="A24" s="3" t="s">
        <v>14</v>
      </c>
      <c r="B24" s="4">
        <v>6.9182462570095584</v>
      </c>
      <c r="C24" s="8">
        <v>7.4581007233747121</v>
      </c>
      <c r="D24" s="4">
        <v>6.0856885154039873</v>
      </c>
      <c r="E24" s="4">
        <v>7.2644655612380911</v>
      </c>
      <c r="F24" s="4">
        <v>6.8871098956656676</v>
      </c>
    </row>
    <row r="25" spans="1:6" x14ac:dyDescent="0.25">
      <c r="A25" s="3" t="s">
        <v>40</v>
      </c>
      <c r="B25" s="4">
        <v>6.3420924729378401</v>
      </c>
      <c r="C25" s="8">
        <v>8.235382489510517</v>
      </c>
      <c r="D25" s="4">
        <v>6.186227858014278</v>
      </c>
      <c r="E25" s="4">
        <v>7.2108886319690697</v>
      </c>
      <c r="F25" s="4">
        <v>6.9715983383093825</v>
      </c>
    </row>
    <row r="30" spans="1:6" x14ac:dyDescent="0.25">
      <c r="A30" s="2" t="s">
        <v>55</v>
      </c>
      <c r="B30" t="s">
        <v>58</v>
      </c>
      <c r="C30" t="s">
        <v>54</v>
      </c>
    </row>
    <row r="31" spans="1:6" x14ac:dyDescent="0.25">
      <c r="A31" s="3" t="s">
        <v>41</v>
      </c>
      <c r="B31" s="4">
        <v>3.7194444444444437</v>
      </c>
      <c r="C31" s="4">
        <v>1212.8148148148148</v>
      </c>
    </row>
    <row r="32" spans="1:6" x14ac:dyDescent="0.25">
      <c r="A32" s="3" t="s">
        <v>42</v>
      </c>
      <c r="B32" s="4">
        <v>4.2360317460317445</v>
      </c>
      <c r="C32" s="4">
        <v>1284.4126984126983</v>
      </c>
    </row>
    <row r="33" spans="1:3" x14ac:dyDescent="0.25">
      <c r="A33" s="3" t="s">
        <v>43</v>
      </c>
      <c r="B33" s="4">
        <v>3.4004347826086954</v>
      </c>
      <c r="C33" s="4">
        <v>1220.6304347826087</v>
      </c>
    </row>
    <row r="34" spans="1:3" x14ac:dyDescent="0.25">
      <c r="A34" s="3" t="s">
        <v>44</v>
      </c>
      <c r="B34" s="4">
        <v>4.1765217391304361</v>
      </c>
      <c r="C34" s="4">
        <v>1259.159420289855</v>
      </c>
    </row>
    <row r="35" spans="1:3" x14ac:dyDescent="0.25">
      <c r="A35" s="3" t="s">
        <v>45</v>
      </c>
      <c r="B35" s="4">
        <v>3.6768750000000003</v>
      </c>
      <c r="C35" s="4">
        <v>1303.875</v>
      </c>
    </row>
    <row r="36" spans="1:3" x14ac:dyDescent="0.25">
      <c r="A36" s="3" t="s">
        <v>46</v>
      </c>
      <c r="B36" s="4">
        <v>3.7493548387096776</v>
      </c>
      <c r="C36" s="4">
        <v>1365.2258064516129</v>
      </c>
    </row>
    <row r="37" spans="1:3" x14ac:dyDescent="0.25">
      <c r="A37" s="3" t="s">
        <v>47</v>
      </c>
      <c r="B37" s="4">
        <v>4.4290322580645158</v>
      </c>
      <c r="C37" s="4">
        <v>1308.6129032258063</v>
      </c>
    </row>
    <row r="38" spans="1:3" x14ac:dyDescent="0.25">
      <c r="A38" s="3" t="s">
        <v>48</v>
      </c>
      <c r="B38" s="4">
        <v>3.9855263157894734</v>
      </c>
      <c r="C38" s="4">
        <v>1228.2894736842106</v>
      </c>
    </row>
    <row r="39" spans="1:3" x14ac:dyDescent="0.25">
      <c r="A39" s="3" t="s">
        <v>49</v>
      </c>
      <c r="B39" s="4">
        <v>4.4103333333333321</v>
      </c>
      <c r="C39" s="4">
        <v>1321.9</v>
      </c>
    </row>
    <row r="40" spans="1:3" x14ac:dyDescent="0.25">
      <c r="A40" s="3" t="s">
        <v>50</v>
      </c>
      <c r="B40" s="4">
        <v>3.6512500000000001</v>
      </c>
      <c r="C40" s="4">
        <v>1303.71875</v>
      </c>
    </row>
    <row r="41" spans="1:3" x14ac:dyDescent="0.25">
      <c r="A41" s="3" t="s">
        <v>51</v>
      </c>
      <c r="B41" s="4">
        <v>4.4604166666666663</v>
      </c>
      <c r="C41" s="4">
        <v>1149.6666666666667</v>
      </c>
    </row>
    <row r="42" spans="1:3" x14ac:dyDescent="0.25">
      <c r="A42" s="3" t="s">
        <v>52</v>
      </c>
      <c r="B42" s="4">
        <v>4.7191176470588232</v>
      </c>
      <c r="C42" s="4">
        <v>1327.6176470588234</v>
      </c>
    </row>
    <row r="43" spans="1:3" x14ac:dyDescent="0.25">
      <c r="A43" s="3" t="s">
        <v>40</v>
      </c>
      <c r="B43" s="4">
        <v>4.02088</v>
      </c>
      <c r="C43" s="4">
        <v>1271.396</v>
      </c>
    </row>
    <row r="46" spans="1:3" x14ac:dyDescent="0.25">
      <c r="B46" s="2" t="s">
        <v>60</v>
      </c>
      <c r="C46" t="s">
        <v>59</v>
      </c>
    </row>
    <row r="47" spans="1:3" x14ac:dyDescent="0.25">
      <c r="B47" s="3" t="s">
        <v>13</v>
      </c>
      <c r="C47" s="4">
        <v>10013815</v>
      </c>
    </row>
    <row r="48" spans="1:3" x14ac:dyDescent="0.25">
      <c r="B48" s="3" t="s">
        <v>19</v>
      </c>
      <c r="C48" s="4">
        <v>10023250</v>
      </c>
    </row>
    <row r="49" spans="2:3" x14ac:dyDescent="0.25">
      <c r="B49" s="6" t="s">
        <v>23</v>
      </c>
      <c r="C49" s="4">
        <v>11709476</v>
      </c>
    </row>
    <row r="50" spans="2:3" x14ac:dyDescent="0.25">
      <c r="B50" s="3" t="s">
        <v>16</v>
      </c>
      <c r="C50" s="4">
        <v>10724542</v>
      </c>
    </row>
    <row r="51" spans="2:3" x14ac:dyDescent="0.25">
      <c r="B51" s="3" t="s">
        <v>40</v>
      </c>
      <c r="C51" s="4">
        <v>42471083</v>
      </c>
    </row>
  </sheetData>
  <conditionalFormatting sqref="B46:C51">
    <cfRule type="top10" dxfId="1" priority="2" rank="5"/>
  </conditionalFormatting>
  <conditionalFormatting sqref="A31:C42">
    <cfRule type="colorScale" priority="1">
      <colorScale>
        <cfvo type="min"/>
        <cfvo type="percentile" val="50"/>
        <cfvo type="max"/>
        <color rgb="FFF8696B"/>
        <color rgb="FFFFEB84"/>
        <color rgb="FF63BE7B"/>
      </colorScale>
    </cfRule>
  </conditionalFormatting>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23C4-A87A-48B0-B2E1-A8A889131314}">
  <dimension ref="B3:P36"/>
  <sheetViews>
    <sheetView showGridLines="0" topLeftCell="B36" workbookViewId="0">
      <selection activeCell="F5" sqref="F5:L5"/>
    </sheetView>
  </sheetViews>
  <sheetFormatPr defaultRowHeight="15" x14ac:dyDescent="0.25"/>
  <cols>
    <col min="3" max="3" width="11.28515625" bestFit="1" customWidth="1"/>
    <col min="4" max="4" width="32.5703125" customWidth="1"/>
    <col min="5" max="5" width="24.85546875" customWidth="1"/>
  </cols>
  <sheetData>
    <row r="3" spans="2:16" ht="31.5" x14ac:dyDescent="0.5">
      <c r="B3" s="15" t="s">
        <v>73</v>
      </c>
      <c r="C3" s="15"/>
      <c r="D3" s="15"/>
      <c r="E3" s="15"/>
      <c r="F3" s="15"/>
      <c r="G3" s="15"/>
      <c r="H3" s="15"/>
      <c r="I3" s="15"/>
      <c r="J3" s="15"/>
      <c r="K3" s="15"/>
      <c r="L3" s="15"/>
      <c r="M3" s="15"/>
      <c r="N3" s="15"/>
      <c r="O3" s="15"/>
      <c r="P3" s="9"/>
    </row>
    <row r="4" spans="2:16" x14ac:dyDescent="0.25">
      <c r="B4" s="9"/>
      <c r="C4" s="9"/>
      <c r="D4" s="9"/>
      <c r="E4" s="9"/>
      <c r="F4" s="9"/>
      <c r="G4" s="9"/>
      <c r="H4" s="9"/>
      <c r="I4" s="9"/>
      <c r="J4" s="9"/>
      <c r="K4" s="9"/>
      <c r="L4" s="9"/>
      <c r="M4" s="9"/>
      <c r="N4" s="9"/>
      <c r="O4" s="9"/>
      <c r="P4" s="9"/>
    </row>
    <row r="5" spans="2:16" x14ac:dyDescent="0.25">
      <c r="B5" s="9"/>
      <c r="C5" s="23" t="s">
        <v>83</v>
      </c>
      <c r="D5" s="23"/>
      <c r="E5" s="23"/>
      <c r="F5" s="24" t="s">
        <v>86</v>
      </c>
      <c r="G5" s="24"/>
      <c r="H5" s="24"/>
      <c r="I5" s="24"/>
      <c r="J5" s="24"/>
      <c r="K5" s="24"/>
      <c r="L5" s="24"/>
      <c r="M5" s="11" t="s">
        <v>74</v>
      </c>
      <c r="N5" s="11"/>
      <c r="O5" s="11"/>
      <c r="P5" s="9"/>
    </row>
    <row r="6" spans="2:16" x14ac:dyDescent="0.25">
      <c r="B6" s="9"/>
      <c r="C6" s="9"/>
      <c r="D6" s="9"/>
      <c r="E6" s="9"/>
      <c r="F6" s="9"/>
      <c r="G6" s="9"/>
      <c r="H6" s="9"/>
      <c r="I6" s="9"/>
      <c r="J6" s="9"/>
      <c r="K6" s="9"/>
      <c r="L6" s="9"/>
      <c r="M6" s="9"/>
      <c r="N6" s="9"/>
      <c r="O6" s="9"/>
      <c r="P6" s="9"/>
    </row>
    <row r="7" spans="2:16" x14ac:dyDescent="0.25">
      <c r="B7" s="9"/>
      <c r="C7" s="9"/>
      <c r="D7" s="9"/>
      <c r="E7" s="9"/>
      <c r="F7" s="9"/>
      <c r="G7" s="9"/>
      <c r="H7" s="9"/>
      <c r="I7" s="9"/>
      <c r="J7" s="9"/>
      <c r="K7" s="9"/>
      <c r="L7" s="9"/>
      <c r="M7" s="9"/>
      <c r="N7" s="9"/>
      <c r="O7" s="9"/>
      <c r="P7" s="9"/>
    </row>
    <row r="8" spans="2:16" x14ac:dyDescent="0.25">
      <c r="B8" s="9"/>
      <c r="C8" s="9"/>
      <c r="D8" s="9"/>
      <c r="E8" s="9"/>
      <c r="F8" s="9"/>
      <c r="G8" s="9"/>
      <c r="H8" s="9"/>
      <c r="I8" s="9"/>
      <c r="J8" s="9"/>
      <c r="K8" s="9"/>
      <c r="L8" s="9"/>
      <c r="M8" s="9"/>
      <c r="N8" s="9"/>
      <c r="O8" s="9"/>
      <c r="P8" s="9"/>
    </row>
    <row r="9" spans="2:16" x14ac:dyDescent="0.25">
      <c r="B9" s="9"/>
      <c r="C9" s="9"/>
      <c r="D9" s="9"/>
      <c r="E9" s="9"/>
      <c r="F9" s="9"/>
      <c r="G9" s="9"/>
      <c r="H9" s="9"/>
      <c r="I9" s="9"/>
      <c r="J9" s="9"/>
      <c r="K9" s="9"/>
      <c r="L9" s="9"/>
      <c r="M9" s="9"/>
      <c r="N9" s="9"/>
      <c r="O9" s="9"/>
      <c r="P9" s="9"/>
    </row>
    <row r="10" spans="2:16" x14ac:dyDescent="0.25">
      <c r="B10" s="9"/>
      <c r="C10" s="9"/>
      <c r="D10" s="9"/>
      <c r="E10" s="9"/>
      <c r="F10" s="9"/>
      <c r="G10" s="9"/>
      <c r="H10" s="9"/>
      <c r="I10" s="9"/>
      <c r="J10" s="9"/>
      <c r="K10" s="9"/>
      <c r="L10" s="9"/>
      <c r="M10" s="9"/>
      <c r="N10" s="9"/>
      <c r="O10" s="9"/>
      <c r="P10" s="9"/>
    </row>
    <row r="11" spans="2:16" x14ac:dyDescent="0.25">
      <c r="B11" s="9"/>
      <c r="C11" s="9"/>
      <c r="D11" s="9"/>
      <c r="E11" s="9"/>
      <c r="F11" s="9"/>
      <c r="G11" s="9"/>
      <c r="H11" s="9"/>
      <c r="I11" s="9"/>
      <c r="J11" s="9"/>
      <c r="K11" s="9"/>
      <c r="L11" s="9"/>
      <c r="M11" s="9"/>
      <c r="N11" s="9"/>
      <c r="O11" s="9"/>
      <c r="P11" s="9"/>
    </row>
    <row r="12" spans="2:16" x14ac:dyDescent="0.25">
      <c r="B12" s="9"/>
      <c r="C12" s="9"/>
      <c r="D12" s="9"/>
      <c r="E12" s="9"/>
      <c r="F12" s="9"/>
      <c r="G12" s="9"/>
      <c r="H12" s="9"/>
      <c r="I12" s="9"/>
      <c r="J12" s="9"/>
      <c r="K12" s="9"/>
      <c r="L12" s="9"/>
      <c r="M12" s="9"/>
      <c r="N12" s="9"/>
      <c r="O12" s="9"/>
      <c r="P12" s="9"/>
    </row>
    <row r="13" spans="2:16" x14ac:dyDescent="0.25">
      <c r="B13" s="9"/>
      <c r="C13" s="9"/>
      <c r="D13" s="9"/>
      <c r="E13" s="9"/>
      <c r="F13" s="9"/>
      <c r="G13" s="9"/>
      <c r="H13" s="9"/>
      <c r="I13" s="9"/>
      <c r="J13" s="9"/>
      <c r="K13" s="9"/>
      <c r="L13" s="9"/>
      <c r="M13" s="9"/>
      <c r="N13" s="9"/>
      <c r="O13" s="9"/>
      <c r="P13" s="9"/>
    </row>
    <row r="14" spans="2:16" x14ac:dyDescent="0.25">
      <c r="B14" s="9"/>
      <c r="C14" s="9"/>
      <c r="D14" s="9"/>
      <c r="E14" s="9"/>
      <c r="F14" s="9"/>
      <c r="G14" s="9"/>
      <c r="H14" s="9"/>
      <c r="I14" s="9"/>
      <c r="J14" s="9"/>
      <c r="K14" s="9"/>
      <c r="L14" s="9"/>
      <c r="M14" s="9"/>
      <c r="N14" s="9"/>
      <c r="O14" s="9"/>
      <c r="P14" s="9"/>
    </row>
    <row r="15" spans="2:16" x14ac:dyDescent="0.25">
      <c r="B15" s="9"/>
      <c r="C15" s="9"/>
      <c r="D15" s="9"/>
      <c r="E15" s="9"/>
      <c r="F15" s="9"/>
      <c r="G15" s="9"/>
      <c r="H15" s="9"/>
      <c r="I15" s="9"/>
      <c r="J15" s="9"/>
      <c r="K15" s="9"/>
      <c r="L15" s="9"/>
      <c r="M15" s="9"/>
      <c r="N15" s="9"/>
      <c r="O15" s="9"/>
      <c r="P15" s="9"/>
    </row>
    <row r="16" spans="2:16" x14ac:dyDescent="0.25">
      <c r="B16" s="9"/>
      <c r="C16" s="9"/>
      <c r="D16" s="9"/>
      <c r="E16" s="9"/>
      <c r="F16" s="9"/>
      <c r="G16" s="9"/>
      <c r="H16" s="9"/>
      <c r="I16" s="9"/>
      <c r="J16" s="9"/>
      <c r="K16" s="9"/>
      <c r="L16" s="9"/>
      <c r="M16" s="9"/>
      <c r="N16" s="9"/>
      <c r="O16" s="9"/>
      <c r="P16" s="9"/>
    </row>
    <row r="17" spans="2:16" x14ac:dyDescent="0.25">
      <c r="B17" s="9"/>
      <c r="C17" s="9"/>
      <c r="D17" s="9"/>
      <c r="E17" s="9"/>
      <c r="F17" s="9"/>
      <c r="G17" s="9"/>
      <c r="H17" s="9"/>
      <c r="I17" s="9"/>
      <c r="J17" s="9"/>
      <c r="K17" s="9"/>
      <c r="L17" s="9"/>
      <c r="M17" s="9"/>
      <c r="N17" s="9"/>
      <c r="O17" s="9"/>
      <c r="P17" s="9"/>
    </row>
    <row r="18" spans="2:16" x14ac:dyDescent="0.25">
      <c r="B18" s="9"/>
      <c r="C18" s="9"/>
      <c r="D18" s="9"/>
      <c r="E18" s="9"/>
      <c r="F18" s="9"/>
      <c r="G18" s="9"/>
      <c r="H18" s="9"/>
      <c r="I18" s="9"/>
      <c r="J18" s="9"/>
      <c r="K18" s="9"/>
      <c r="L18" s="9"/>
      <c r="M18" s="9"/>
      <c r="N18" s="9"/>
      <c r="O18" s="9"/>
      <c r="P18" s="9"/>
    </row>
    <row r="19" spans="2:16" x14ac:dyDescent="0.25">
      <c r="B19" s="9"/>
      <c r="C19" s="9"/>
      <c r="D19" s="9"/>
      <c r="E19" s="9"/>
      <c r="F19" s="9"/>
      <c r="G19" s="9"/>
      <c r="H19" s="9"/>
      <c r="I19" s="9"/>
      <c r="J19" s="9"/>
      <c r="K19" s="9"/>
      <c r="L19" s="9"/>
      <c r="M19" s="9"/>
      <c r="N19" s="9"/>
      <c r="O19" s="9"/>
      <c r="P19" s="9"/>
    </row>
    <row r="20" spans="2:16" x14ac:dyDescent="0.25">
      <c r="B20" s="9"/>
      <c r="C20" s="21" t="s">
        <v>85</v>
      </c>
      <c r="D20" s="21"/>
      <c r="E20" s="21"/>
      <c r="F20" s="22" t="s">
        <v>84</v>
      </c>
      <c r="G20" s="22"/>
      <c r="H20" s="22"/>
      <c r="I20" s="22"/>
      <c r="J20" s="22"/>
      <c r="K20" s="22"/>
      <c r="L20" s="22"/>
      <c r="M20" s="9"/>
      <c r="N20" s="9"/>
      <c r="O20" s="9"/>
      <c r="P20" s="9"/>
    </row>
    <row r="21" spans="2:16" x14ac:dyDescent="0.25">
      <c r="B21" s="9"/>
      <c r="C21" s="16" t="s">
        <v>55</v>
      </c>
      <c r="D21" s="16" t="s">
        <v>58</v>
      </c>
      <c r="E21" s="16" t="s">
        <v>54</v>
      </c>
      <c r="F21" s="9"/>
      <c r="G21" s="9"/>
      <c r="H21" s="9"/>
      <c r="I21" s="9"/>
      <c r="J21" s="9"/>
      <c r="K21" s="9"/>
      <c r="L21" s="9"/>
      <c r="M21" s="9"/>
      <c r="N21" s="9"/>
      <c r="O21" s="9"/>
      <c r="P21" s="9"/>
    </row>
    <row r="22" spans="2:16" x14ac:dyDescent="0.25">
      <c r="B22" s="9"/>
      <c r="C22" s="13" t="s">
        <v>41</v>
      </c>
      <c r="D22" s="14">
        <v>3.7194444444444437</v>
      </c>
      <c r="E22" s="14">
        <v>1212.8148148148148</v>
      </c>
      <c r="F22" s="9"/>
      <c r="G22" s="9"/>
      <c r="H22" s="9"/>
      <c r="I22" s="9"/>
      <c r="J22" s="9"/>
      <c r="K22" s="9"/>
      <c r="L22" s="9"/>
      <c r="M22" s="9"/>
      <c r="N22" s="9"/>
      <c r="O22" s="9"/>
      <c r="P22" s="9"/>
    </row>
    <row r="23" spans="2:16" x14ac:dyDescent="0.25">
      <c r="B23" s="9"/>
      <c r="C23" s="13" t="s">
        <v>42</v>
      </c>
      <c r="D23" s="14">
        <v>4.2360317460317445</v>
      </c>
      <c r="E23" s="14">
        <v>1284.4126984126983</v>
      </c>
      <c r="F23" s="9"/>
      <c r="G23" s="9"/>
      <c r="H23" s="9"/>
      <c r="I23" s="9"/>
      <c r="J23" s="9"/>
      <c r="K23" s="9"/>
      <c r="L23" s="9"/>
      <c r="M23" s="9"/>
      <c r="N23" s="9"/>
      <c r="O23" s="9"/>
      <c r="P23" s="9"/>
    </row>
    <row r="24" spans="2:16" x14ac:dyDescent="0.25">
      <c r="B24" s="9"/>
      <c r="C24" s="13" t="s">
        <v>43</v>
      </c>
      <c r="D24" s="14">
        <v>3.4004347826086954</v>
      </c>
      <c r="E24" s="14">
        <v>1220.6304347826087</v>
      </c>
      <c r="F24" s="9"/>
      <c r="G24" s="9"/>
      <c r="H24" s="9"/>
      <c r="I24" s="9"/>
      <c r="J24" s="9"/>
      <c r="K24" s="9"/>
      <c r="L24" s="9"/>
      <c r="M24" s="9"/>
      <c r="N24" s="9"/>
      <c r="O24" s="9"/>
      <c r="P24" s="9"/>
    </row>
    <row r="25" spans="2:16" x14ac:dyDescent="0.25">
      <c r="B25" s="9"/>
      <c r="C25" s="13" t="s">
        <v>44</v>
      </c>
      <c r="D25" s="14">
        <v>4.1765217391304361</v>
      </c>
      <c r="E25" s="14">
        <v>1259.159420289855</v>
      </c>
      <c r="F25" s="9"/>
      <c r="G25" s="9"/>
      <c r="H25" s="9"/>
      <c r="I25" s="9"/>
      <c r="J25" s="9"/>
      <c r="K25" s="9"/>
      <c r="L25" s="9"/>
      <c r="M25" s="9"/>
      <c r="N25" s="9"/>
      <c r="O25" s="9"/>
      <c r="P25" s="9"/>
    </row>
    <row r="26" spans="2:16" x14ac:dyDescent="0.25">
      <c r="B26" s="9"/>
      <c r="C26" s="13" t="s">
        <v>45</v>
      </c>
      <c r="D26" s="14">
        <v>3.6768750000000003</v>
      </c>
      <c r="E26" s="14">
        <v>1303.875</v>
      </c>
      <c r="F26" s="9"/>
      <c r="G26" s="9"/>
      <c r="H26" s="9"/>
      <c r="I26" s="9"/>
      <c r="J26" s="9"/>
      <c r="K26" s="9"/>
      <c r="L26" s="9"/>
      <c r="M26" s="9"/>
      <c r="N26" s="9"/>
      <c r="O26" s="9"/>
      <c r="P26" s="9"/>
    </row>
    <row r="27" spans="2:16" x14ac:dyDescent="0.25">
      <c r="B27" s="9"/>
      <c r="C27" s="13" t="s">
        <v>46</v>
      </c>
      <c r="D27" s="14">
        <v>3.7493548387096776</v>
      </c>
      <c r="E27" s="14">
        <v>1365.2258064516129</v>
      </c>
      <c r="F27" s="9"/>
      <c r="G27" s="9"/>
      <c r="H27" s="9"/>
      <c r="I27" s="9"/>
      <c r="J27" s="9"/>
      <c r="K27" s="9"/>
      <c r="L27" s="9"/>
      <c r="M27" s="9"/>
      <c r="N27" s="9"/>
      <c r="O27" s="9"/>
      <c r="P27" s="9"/>
    </row>
    <row r="28" spans="2:16" x14ac:dyDescent="0.25">
      <c r="B28" s="9"/>
      <c r="C28" s="13" t="s">
        <v>47</v>
      </c>
      <c r="D28" s="14">
        <v>4.4290322580645158</v>
      </c>
      <c r="E28" s="14">
        <v>1308.6129032258063</v>
      </c>
      <c r="F28" s="9"/>
      <c r="G28" s="9"/>
      <c r="H28" s="9"/>
      <c r="I28" s="9"/>
      <c r="J28" s="9"/>
      <c r="K28" s="9"/>
      <c r="L28" s="9"/>
      <c r="M28" s="9"/>
      <c r="N28" s="9"/>
      <c r="O28" s="9"/>
      <c r="P28" s="9"/>
    </row>
    <row r="29" spans="2:16" x14ac:dyDescent="0.25">
      <c r="B29" s="9"/>
      <c r="C29" s="13" t="s">
        <v>48</v>
      </c>
      <c r="D29" s="14">
        <v>3.9855263157894734</v>
      </c>
      <c r="E29" s="14">
        <v>1228.2894736842106</v>
      </c>
      <c r="F29" s="9"/>
      <c r="G29" s="9"/>
      <c r="H29" s="9"/>
      <c r="I29" s="9"/>
      <c r="J29" s="9"/>
      <c r="K29" s="9"/>
      <c r="L29" s="9"/>
      <c r="M29" s="9"/>
      <c r="N29" s="9"/>
      <c r="O29" s="9"/>
      <c r="P29" s="9"/>
    </row>
    <row r="30" spans="2:16" x14ac:dyDescent="0.25">
      <c r="B30" s="9"/>
      <c r="C30" s="13" t="s">
        <v>49</v>
      </c>
      <c r="D30" s="14">
        <v>4.4103333333333321</v>
      </c>
      <c r="E30" s="14">
        <v>1321.9</v>
      </c>
      <c r="F30" s="9"/>
      <c r="G30" s="9"/>
      <c r="H30" s="9"/>
      <c r="I30" s="9"/>
      <c r="J30" s="9"/>
      <c r="K30" s="9"/>
      <c r="L30" s="9"/>
      <c r="M30" s="9"/>
      <c r="N30" s="9"/>
      <c r="O30" s="9"/>
      <c r="P30" s="9"/>
    </row>
    <row r="31" spans="2:16" x14ac:dyDescent="0.25">
      <c r="B31" s="9"/>
      <c r="C31" s="13" t="s">
        <v>50</v>
      </c>
      <c r="D31" s="14">
        <v>3.6512500000000001</v>
      </c>
      <c r="E31" s="14">
        <v>1303.71875</v>
      </c>
      <c r="F31" s="9"/>
      <c r="G31" s="9"/>
      <c r="H31" s="9"/>
      <c r="I31" s="9"/>
      <c r="J31" s="9"/>
      <c r="K31" s="9"/>
      <c r="L31" s="9"/>
      <c r="M31" s="9"/>
      <c r="N31" s="9"/>
      <c r="O31" s="9"/>
      <c r="P31" s="9"/>
    </row>
    <row r="32" spans="2:16" x14ac:dyDescent="0.25">
      <c r="B32" s="9"/>
      <c r="C32" s="13" t="s">
        <v>51</v>
      </c>
      <c r="D32" s="14">
        <v>4.4604166666666663</v>
      </c>
      <c r="E32" s="14">
        <v>1149.6666666666667</v>
      </c>
      <c r="F32" s="9"/>
      <c r="G32" s="9"/>
      <c r="H32" s="9"/>
      <c r="I32" s="9"/>
      <c r="J32" s="9"/>
      <c r="K32" s="9"/>
      <c r="L32" s="9"/>
      <c r="M32" s="9"/>
      <c r="N32" s="9"/>
      <c r="O32" s="9"/>
      <c r="P32" s="9"/>
    </row>
    <row r="33" spans="2:16" x14ac:dyDescent="0.25">
      <c r="B33" s="9"/>
      <c r="C33" s="13" t="s">
        <v>52</v>
      </c>
      <c r="D33" s="14">
        <v>4.7191176470588232</v>
      </c>
      <c r="E33" s="14">
        <v>1327.6176470588234</v>
      </c>
      <c r="F33" s="9"/>
      <c r="G33" s="9"/>
      <c r="H33" s="9"/>
      <c r="I33" s="9"/>
      <c r="J33" s="9"/>
      <c r="K33" s="9"/>
      <c r="L33" s="9"/>
      <c r="M33" s="9"/>
      <c r="N33" s="9"/>
      <c r="O33" s="9"/>
      <c r="P33" s="9"/>
    </row>
    <row r="34" spans="2:16" x14ac:dyDescent="0.25">
      <c r="B34" s="9"/>
      <c r="C34" s="6" t="s">
        <v>40</v>
      </c>
      <c r="D34" s="12">
        <v>4.02088</v>
      </c>
      <c r="E34" s="12">
        <v>1271.396</v>
      </c>
      <c r="F34" s="9"/>
      <c r="G34" s="9"/>
      <c r="H34" s="9"/>
      <c r="I34" s="9"/>
      <c r="J34" s="9"/>
      <c r="K34" s="9"/>
      <c r="L34" s="9"/>
      <c r="M34" s="9"/>
      <c r="N34" s="9"/>
      <c r="O34" s="9"/>
      <c r="P34" s="9"/>
    </row>
    <row r="35" spans="2:16" x14ac:dyDescent="0.25">
      <c r="B35" s="9"/>
      <c r="C35" s="9"/>
      <c r="D35" s="9"/>
      <c r="E35" s="9"/>
      <c r="F35" s="9"/>
      <c r="G35" s="9"/>
      <c r="H35" s="9"/>
      <c r="I35" s="9"/>
      <c r="J35" s="9"/>
      <c r="K35" s="9"/>
      <c r="L35" s="9"/>
      <c r="M35" s="9"/>
      <c r="N35" s="9"/>
      <c r="O35" s="9"/>
      <c r="P35" s="9"/>
    </row>
    <row r="36" spans="2:16" x14ac:dyDescent="0.25">
      <c r="B36" s="9"/>
      <c r="C36" s="9"/>
      <c r="D36" s="9"/>
      <c r="E36" s="9"/>
      <c r="F36" s="9"/>
      <c r="G36" s="9"/>
      <c r="H36" s="9"/>
      <c r="I36" s="9"/>
      <c r="J36" s="9"/>
      <c r="K36" s="9"/>
      <c r="L36" s="9"/>
      <c r="M36" s="9"/>
      <c r="N36" s="9"/>
      <c r="O36" s="9"/>
      <c r="P36" s="9"/>
    </row>
  </sheetData>
  <mergeCells count="6">
    <mergeCell ref="M5:O5"/>
    <mergeCell ref="B3:O3"/>
    <mergeCell ref="F20:L20"/>
    <mergeCell ref="C20:E20"/>
    <mergeCell ref="F5:L5"/>
    <mergeCell ref="C5:E5"/>
  </mergeCells>
  <conditionalFormatting sqref="C22:E33">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21C62-292F-4635-8EC1-EF94350FB353}">
  <dimension ref="A1:F11"/>
  <sheetViews>
    <sheetView workbookViewId="0">
      <selection activeCell="A13" sqref="A13"/>
    </sheetView>
  </sheetViews>
  <sheetFormatPr defaultRowHeight="15" x14ac:dyDescent="0.25"/>
  <sheetData>
    <row r="1" spans="1:6" x14ac:dyDescent="0.25">
      <c r="B1" s="5" t="s">
        <v>69</v>
      </c>
    </row>
    <row r="2" spans="1:6" x14ac:dyDescent="0.25">
      <c r="A2">
        <v>1</v>
      </c>
      <c r="B2" t="s">
        <v>63</v>
      </c>
    </row>
    <row r="3" spans="1:6" x14ac:dyDescent="0.25">
      <c r="A3" t="s">
        <v>70</v>
      </c>
      <c r="B3" t="s">
        <v>66</v>
      </c>
    </row>
    <row r="4" spans="1:6" x14ac:dyDescent="0.25">
      <c r="A4">
        <v>2</v>
      </c>
      <c r="B4" t="s">
        <v>62</v>
      </c>
    </row>
    <row r="5" spans="1:6" x14ac:dyDescent="0.25">
      <c r="A5" s="7" t="s">
        <v>71</v>
      </c>
      <c r="B5" t="s">
        <v>67</v>
      </c>
    </row>
    <row r="6" spans="1:6" x14ac:dyDescent="0.25">
      <c r="B6" s="6" t="s">
        <v>23</v>
      </c>
      <c r="C6" s="4">
        <v>11709476</v>
      </c>
    </row>
    <row r="7" spans="1:6" x14ac:dyDescent="0.25">
      <c r="A7">
        <v>3</v>
      </c>
      <c r="B7" t="s">
        <v>65</v>
      </c>
    </row>
    <row r="8" spans="1:6" x14ac:dyDescent="0.25">
      <c r="A8" s="7" t="s">
        <v>71</v>
      </c>
      <c r="C8" t="s">
        <v>72</v>
      </c>
    </row>
    <row r="9" spans="1:6" x14ac:dyDescent="0.25">
      <c r="B9" s="4"/>
      <c r="C9" s="4"/>
      <c r="D9" s="3" t="s">
        <v>52</v>
      </c>
      <c r="E9" s="4">
        <v>4.7191176470588232</v>
      </c>
      <c r="F9" s="4">
        <v>1327.6176470588234</v>
      </c>
    </row>
    <row r="10" spans="1:6" x14ac:dyDescent="0.25">
      <c r="A10">
        <v>4</v>
      </c>
      <c r="B10" t="s">
        <v>64</v>
      </c>
    </row>
    <row r="11" spans="1:6" x14ac:dyDescent="0.25">
      <c r="A11" s="7" t="s">
        <v>71</v>
      </c>
      <c r="B11" t="s">
        <v>68</v>
      </c>
    </row>
  </sheetData>
  <conditionalFormatting sqref="B6:C6">
    <cfRule type="top10" dxfId="0" priority="3" rank="5"/>
  </conditionalFormatting>
  <conditionalFormatting sqref="B9:C9">
    <cfRule type="colorScale" priority="2">
      <colorScale>
        <cfvo type="min"/>
        <cfvo type="percentile" val="50"/>
        <cfvo type="max"/>
        <color rgb="FFF8696B"/>
        <color rgb="FFFFEB84"/>
        <color rgb="FF63BE7B"/>
      </colorScale>
    </cfRule>
  </conditionalFormatting>
  <conditionalFormatting sqref="D9:F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60357-6377-4B37-947B-FF22BCDCC0B1}">
  <dimension ref="B1:G24"/>
  <sheetViews>
    <sheetView tabSelected="1" topLeftCell="A11" workbookViewId="0">
      <selection activeCell="B25" sqref="B25"/>
    </sheetView>
  </sheetViews>
  <sheetFormatPr defaultRowHeight="15" x14ac:dyDescent="0.25"/>
  <sheetData>
    <row r="1" spans="2:7" x14ac:dyDescent="0.25">
      <c r="B1" t="s">
        <v>89</v>
      </c>
    </row>
    <row r="2" spans="2:7" x14ac:dyDescent="0.25">
      <c r="B2" s="5" t="s">
        <v>75</v>
      </c>
      <c r="C2" s="5"/>
      <c r="D2" s="5"/>
      <c r="E2" s="5"/>
    </row>
    <row r="3" spans="2:7" x14ac:dyDescent="0.25">
      <c r="B3" t="s">
        <v>88</v>
      </c>
    </row>
    <row r="4" spans="2:7" x14ac:dyDescent="0.25">
      <c r="B4" s="19" t="s">
        <v>90</v>
      </c>
      <c r="C4" s="19"/>
      <c r="D4" s="19"/>
      <c r="E4" s="19"/>
      <c r="F4" s="19"/>
      <c r="G4" s="19"/>
    </row>
    <row r="5" spans="2:7" x14ac:dyDescent="0.25">
      <c r="C5" s="17" t="s">
        <v>76</v>
      </c>
    </row>
    <row r="7" spans="2:7" x14ac:dyDescent="0.25">
      <c r="B7" t="s">
        <v>80</v>
      </c>
    </row>
    <row r="9" spans="2:7" x14ac:dyDescent="0.25">
      <c r="B9" s="19" t="s">
        <v>91</v>
      </c>
      <c r="C9" s="19"/>
      <c r="D9" s="19"/>
      <c r="E9" s="19"/>
      <c r="F9" s="19"/>
      <c r="G9" s="19"/>
    </row>
    <row r="10" spans="2:7" x14ac:dyDescent="0.25">
      <c r="B10" t="s">
        <v>92</v>
      </c>
    </row>
    <row r="12" spans="2:7" x14ac:dyDescent="0.25">
      <c r="B12" s="20" t="s">
        <v>81</v>
      </c>
      <c r="C12" s="19"/>
      <c r="D12" s="19"/>
      <c r="E12" s="19"/>
    </row>
    <row r="13" spans="2:7" x14ac:dyDescent="0.25">
      <c r="B13" s="18" t="s">
        <v>77</v>
      </c>
    </row>
    <row r="14" spans="2:7" x14ac:dyDescent="0.25">
      <c r="B14" s="18"/>
    </row>
    <row r="15" spans="2:7" x14ac:dyDescent="0.25">
      <c r="B15" s="18" t="s">
        <v>78</v>
      </c>
    </row>
    <row r="16" spans="2:7" x14ac:dyDescent="0.25">
      <c r="B16" t="s">
        <v>87</v>
      </c>
    </row>
    <row r="17" spans="2:7" x14ac:dyDescent="0.25">
      <c r="B17" t="s">
        <v>95</v>
      </c>
    </row>
    <row r="18" spans="2:7" x14ac:dyDescent="0.25">
      <c r="B18" t="s">
        <v>96</v>
      </c>
    </row>
    <row r="20" spans="2:7" x14ac:dyDescent="0.25">
      <c r="B20" s="5" t="s">
        <v>93</v>
      </c>
      <c r="C20" s="5"/>
      <c r="D20" s="5"/>
      <c r="E20" s="5"/>
    </row>
    <row r="21" spans="2:7" x14ac:dyDescent="0.25">
      <c r="B21" s="19" t="s">
        <v>79</v>
      </c>
      <c r="C21" s="19"/>
      <c r="D21" s="19"/>
      <c r="E21" s="19"/>
      <c r="F21" s="19"/>
      <c r="G21" s="19"/>
    </row>
    <row r="23" spans="2:7" x14ac:dyDescent="0.25">
      <c r="B23" s="5" t="s">
        <v>94</v>
      </c>
      <c r="C23" s="5"/>
    </row>
    <row r="24" spans="2:7" x14ac:dyDescent="0.25">
      <c r="B24"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Cleaning &amp; Preparation</vt:lpstr>
      <vt:lpstr>Exploratory Data Analysis (EDA)</vt:lpstr>
      <vt:lpstr>Data Visualization</vt:lpstr>
      <vt:lpstr>Insights</vt:lpstr>
      <vt:lpstr>summery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Lakshmi</dc:creator>
  <cp:lastModifiedBy>S Lakshmi</cp:lastModifiedBy>
  <dcterms:created xsi:type="dcterms:W3CDTF">2025-09-22T17:14:33Z</dcterms:created>
  <dcterms:modified xsi:type="dcterms:W3CDTF">2025-09-23T18:26:48Z</dcterms:modified>
</cp:coreProperties>
</file>