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cuments\"/>
    </mc:Choice>
  </mc:AlternateContent>
  <xr:revisionPtr revIDLastSave="0" documentId="8_{A0038472-5061-4D67-B865-5E685D03C440}" xr6:coauthVersionLast="47" xr6:coauthVersionMax="47" xr10:uidLastSave="{00000000-0000-0000-0000-000000000000}"/>
  <bookViews>
    <workbookView xWindow="-120" yWindow="-120" windowWidth="20730" windowHeight="11040" firstSheet="1" activeTab="2" xr2:uid="{48671B40-8E22-44A9-9619-D603D429152B}"/>
  </bookViews>
  <sheets>
    <sheet name="Instractions &amp; raw data " sheetId="2" r:id="rId1"/>
    <sheet name="Child_Health_Data" sheetId="1" r:id="rId2"/>
    <sheet name="Pivot tables" sheetId="3" r:id="rId3"/>
    <sheet name="dash board" sheetId="5" r:id="rId4"/>
    <sheet name="summery" sheetId="8" r:id="rId5"/>
  </sheets>
  <definedNames>
    <definedName name="Slicer_Gender">#N/A</definedName>
    <definedName name="Slicer_Health_stasus">#N/A</definedName>
    <definedName name="Slicer_Region">#N/A</definedName>
    <definedName name="Slicer_Region1">#N/A</definedName>
  </definedNames>
  <calcPr calcId="0"/>
  <pivotCaches>
    <pivotCache cacheId="4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K2"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alcChain>
</file>

<file path=xl/sharedStrings.xml><?xml version="1.0" encoding="utf-8"?>
<sst xmlns="http://schemas.openxmlformats.org/spreadsheetml/2006/main" count="725" uniqueCount="168">
  <si>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</si>
  <si>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</si>
  <si>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</si>
  <si>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</si>
  <si>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</si>
  <si>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</si>
  <si>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</si>
  <si>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</si>
  <si>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</si>
  <si>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</si>
  <si>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</si>
  <si>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</si>
  <si>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</si>
  <si>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</si>
  <si>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</si>
  <si>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</si>
  <si>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</si>
  <si>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</si>
  <si>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</si>
  <si>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</si>
  <si>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</si>
  <si>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</si>
  <si>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</si>
  <si>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</si>
  <si>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</si>
  <si>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</si>
  <si>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</si>
  <si>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</si>
  <si>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</si>
  <si>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</si>
  <si>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</si>
  <si>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</si>
  <si>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</si>
  <si>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</si>
  <si>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</si>
  <si>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</si>
  <si>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</si>
  <si>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</si>
  <si>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</si>
  <si>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</si>
  <si>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</si>
  <si>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</si>
  <si>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</si>
  <si>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</si>
  <si>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</si>
  <si>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</si>
  <si>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</si>
  <si>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</si>
  <si>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</si>
  <si>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</si>
  <si>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</si>
  <si>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</si>
  <si>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</si>
  <si>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</si>
  <si>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</si>
  <si>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</si>
  <si>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</si>
  <si>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</si>
  <si>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</si>
  <si>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</si>
  <si>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</si>
  <si>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</si>
  <si>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</si>
  <si>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</si>
  <si>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</si>
  <si>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</si>
  <si>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</si>
  <si>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</si>
  <si>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</si>
  <si>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</si>
  <si>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</si>
  <si>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</si>
  <si>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</si>
  <si>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</si>
  <si>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</si>
  <si>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</si>
  <si>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</si>
  <si>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</si>
  <si>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</si>
  <si>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</si>
  <si>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</si>
  <si>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</si>
  <si>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</si>
  <si>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</si>
  <si>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</si>
  <si>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</si>
  <si>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</si>
  <si>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</si>
  <si>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</si>
  <si>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</si>
  <si>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</si>
  <si>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</si>
  <si>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</si>
  <si>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</si>
  <si>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</si>
  <si>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</si>
  <si>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</si>
  <si>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</si>
  <si>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</si>
  <si>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</si>
  <si>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</si>
  <si>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</si>
  <si>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</si>
  <si>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</si>
  <si>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</si>
  <si>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</si>
  <si>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</si>
  <si>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</si>
  <si>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</si>
  <si>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</si>
  <si>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</si>
  <si>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</si>
  <si>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</si>
  <si>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</si>
  <si>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</si>
  <si>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</si>
  <si>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</si>
  <si>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Mean</t>
  </si>
  <si>
    <t>Standard Error</t>
  </si>
  <si>
    <t>Median</t>
  </si>
  <si>
    <t>Mode</t>
  </si>
  <si>
    <t>Standard Deviation</t>
  </si>
  <si>
    <t>Sample Variance</t>
  </si>
  <si>
    <t>Kurtosis</t>
  </si>
  <si>
    <t>Skewness</t>
  </si>
  <si>
    <t>Range</t>
  </si>
  <si>
    <t>Minimum</t>
  </si>
  <si>
    <t>Maximum</t>
  </si>
  <si>
    <t>Sum</t>
  </si>
  <si>
    <t>Count</t>
  </si>
  <si>
    <t>BODY MAS INDEX</t>
  </si>
  <si>
    <t>Health stasus</t>
  </si>
  <si>
    <t>Healthy weight</t>
  </si>
  <si>
    <t>Under weight</t>
  </si>
  <si>
    <t>Grand Total</t>
  </si>
  <si>
    <t>Average of Age_Months</t>
  </si>
  <si>
    <t>Healthy status</t>
  </si>
  <si>
    <t>Average of BODY MAS INDEX</t>
  </si>
  <si>
    <t>Average of Daily_Fruit_Servings</t>
  </si>
  <si>
    <t>Average of Daily_Veggie_Servings</t>
  </si>
  <si>
    <t>Daily fruit servings</t>
  </si>
  <si>
    <t>daily veggie servings</t>
  </si>
  <si>
    <t>Average of Daily_Sugar_Drinks</t>
  </si>
  <si>
    <t>Average of ScreenTime_Hours</t>
  </si>
  <si>
    <t>high value colur is red</t>
  </si>
  <si>
    <t>low value colour is yellow</t>
  </si>
  <si>
    <t>Average of BODY MAS INDEX2</t>
  </si>
  <si>
    <t/>
  </si>
  <si>
    <t>1. Data Cleaning and Preparation</t>
  </si>
  <si>
    <t>Standardized formats (e.g., weight, height, gender).</t>
  </si>
  <si>
    <t>Ensured data quality for accurate analysis.</t>
  </si>
  <si>
    <t>3. Advanced Analysis and Visualization</t>
  </si>
  <si>
    <t>Built an interactive Dashboard with key PivotCharts.</t>
  </si>
  <si>
    <t>Added Slicers for Gender and Health Status to filter data dynamically.</t>
  </si>
  <si>
    <t>Designed visuals (bar, line, pie charts) to present insights clearly.</t>
  </si>
  <si>
    <t>The "Healthy Kids" Nutrition &amp; Growth Analysis</t>
  </si>
  <si>
    <t>Raw data  import in excel before check null ,duplicate values in power quairy after load in excel</t>
  </si>
  <si>
    <t xml:space="preserve">  after once Checked for missing, duplicate, or inconsistent values in excel</t>
  </si>
  <si>
    <t xml:space="preserve">  then Created calculated fields (e.g., Body Mass Index, Health Status).</t>
  </si>
  <si>
    <t>2. Data Analysis and pivot tables:</t>
  </si>
  <si>
    <t xml:space="preserve"> 'BMI': Calculate the Body Mass Index using the formula:  Weightkg/(Heightcm/100)2</t>
  </si>
  <si>
    <t xml:space="preserve"> health status formula =IF(K2&lt;18.5,"Under weight",IF(K2&lt;25,"Healthy weight",IF(K2&lt;30,"over weight","obese")))</t>
  </si>
  <si>
    <t xml:space="preserve">Highlighted key insights (e.g, high and low values ).using conditional formating </t>
  </si>
  <si>
    <t>Used a professional layout with a background image and title (“ The Healthy Kids – Nutrition &amp; Growth Analysis”).</t>
  </si>
  <si>
    <t>Used PivotTables to explore BMI categories by age, gender, and health status.(average)</t>
  </si>
  <si>
    <t>Identified trends in healthy vs. overweight/underweight children.(Average)</t>
  </si>
  <si>
    <r>
      <t xml:space="preserve"> </t>
    </r>
    <r>
      <rPr>
        <b/>
        <sz val="16"/>
        <color theme="1"/>
        <rFont val="Calibri"/>
        <family val="2"/>
        <scheme val="minor"/>
      </rPr>
      <t>summary for three steps:</t>
    </r>
  </si>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</sst>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24"/>
      <color theme="1"/>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applyNumberFormat="1"/>
    <xf numFmtId="0" fontId="0" fillId="0" borderId="0" xfId="0" applyFill="1"/>
    <xf numFmtId="0" fontId="0" fillId="0"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0" fillId="33" borderId="0" xfId="0" applyFill="1"/>
    <xf numFmtId="0" fontId="0" fillId="0" borderId="0" xfId="0" applyAlignment="1">
      <alignment horizontal="left" vertical="center" indent="1"/>
    </xf>
    <xf numFmtId="0" fontId="0" fillId="0" borderId="12" xfId="0" pivotButton="1" applyBorder="1"/>
    <xf numFmtId="0" fontId="0" fillId="0" borderId="12" xfId="0" applyBorder="1"/>
    <xf numFmtId="0" fontId="0" fillId="0" borderId="12" xfId="0" applyBorder="1" applyAlignment="1">
      <alignment horizontal="left"/>
    </xf>
    <xf numFmtId="0" fontId="0" fillId="0" borderId="12" xfId="0" applyNumberFormat="1" applyBorder="1"/>
    <xf numFmtId="0" fontId="0" fillId="0" borderId="12" xfId="0" applyNumberFormat="1" applyFill="1" applyBorder="1"/>
    <xf numFmtId="0" fontId="19" fillId="34" borderId="0" xfId="0" applyFont="1" applyFill="1" applyAlignment="1">
      <alignment horizontal="center"/>
    </xf>
    <xf numFmtId="49" fontId="0" fillId="0" borderId="0" xfId="0" applyNumberFormat="1"/>
    <xf numFmtId="0" fontId="16"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b/>
        <i val="0"/>
      </font>
      <border>
        <vertical/>
        <horizontal/>
      </border>
    </dxf>
    <dxf>
      <border>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cc.xlsx]Pivot tables!PivotTable1</c:name>
    <c:fmtId val="0"/>
  </c:pivotSource>
  <c:chart>
    <c:title>
      <c:layout>
        <c:manualLayout>
          <c:xMode val="edge"/>
          <c:yMode val="edge"/>
          <c:x val="0.4570319407748449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tables'!$A$4:$A$6</c:f>
              <c:strCache>
                <c:ptCount val="2"/>
                <c:pt idx="0">
                  <c:v>Healthy weight</c:v>
                </c:pt>
                <c:pt idx="1">
                  <c:v>Under weight</c:v>
                </c:pt>
              </c:strCache>
            </c:strRef>
          </c:cat>
          <c:val>
            <c:numRef>
              <c:f>'Pivot tables'!$B$4:$B$6</c:f>
              <c:numCache>
                <c:formatCode>General</c:formatCode>
                <c:ptCount val="2"/>
                <c:pt idx="0">
                  <c:v>44.333333333333336</c:v>
                </c:pt>
                <c:pt idx="1">
                  <c:v>40.539473684210527</c:v>
                </c:pt>
              </c:numCache>
            </c:numRef>
          </c:val>
          <c:extLst>
            <c:ext xmlns:c16="http://schemas.microsoft.com/office/drawing/2014/chart" uri="{C3380CC4-5D6E-409C-BE32-E72D297353CC}">
              <c16:uniqueId val="{00000000-48D0-40E0-9EFC-836A25F98D00}"/>
            </c:ext>
          </c:extLst>
        </c:ser>
        <c:dLbls>
          <c:showLegendKey val="0"/>
          <c:showVal val="0"/>
          <c:showCatName val="0"/>
          <c:showSerName val="0"/>
          <c:showPercent val="0"/>
          <c:showBubbleSize val="0"/>
        </c:dLbls>
        <c:gapWidth val="219"/>
        <c:overlap val="-27"/>
        <c:axId val="682246080"/>
        <c:axId val="682270560"/>
      </c:barChart>
      <c:catAx>
        <c:axId val="6822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70560"/>
        <c:crosses val="autoZero"/>
        <c:auto val="1"/>
        <c:lblAlgn val="ctr"/>
        <c:lblOffset val="100"/>
        <c:noMultiLvlLbl val="0"/>
      </c:catAx>
      <c:valAx>
        <c:axId val="68227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4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cc.xlsx]Pivot tables!health status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79874924518266"/>
          <c:y val="0.14249781277340332"/>
          <c:w val="0.51054065849969221"/>
          <c:h val="0.75010279965004378"/>
        </c:manualLayout>
      </c:layout>
      <c:barChart>
        <c:barDir val="bar"/>
        <c:grouping val="clustered"/>
        <c:varyColors val="0"/>
        <c:ser>
          <c:idx val="0"/>
          <c:order val="0"/>
          <c:tx>
            <c:strRef>
              <c:f>'Pivot tables'!$B$35</c:f>
              <c:strCache>
                <c:ptCount val="1"/>
                <c:pt idx="0">
                  <c:v>Average of Daily_Sugar_Drinks</c:v>
                </c:pt>
              </c:strCache>
            </c:strRef>
          </c:tx>
          <c:spPr>
            <a:solidFill>
              <a:schemeClr val="accent1"/>
            </a:solidFill>
            <a:ln>
              <a:noFill/>
            </a:ln>
            <a:effectLst/>
          </c:spPr>
          <c:invertIfNegative val="0"/>
          <c:cat>
            <c:strRef>
              <c:f>'Pivot tables'!$A$36:$A$38</c:f>
              <c:strCache>
                <c:ptCount val="2"/>
                <c:pt idx="0">
                  <c:v>Healthy weight</c:v>
                </c:pt>
                <c:pt idx="1">
                  <c:v>Under weight</c:v>
                </c:pt>
              </c:strCache>
            </c:strRef>
          </c:cat>
          <c:val>
            <c:numRef>
              <c:f>'Pivot tables'!$B$36:$B$38</c:f>
              <c:numCache>
                <c:formatCode>General</c:formatCode>
                <c:ptCount val="2"/>
                <c:pt idx="0">
                  <c:v>1.5833333333333333</c:v>
                </c:pt>
                <c:pt idx="1">
                  <c:v>1.3026315789473684</c:v>
                </c:pt>
              </c:numCache>
            </c:numRef>
          </c:val>
          <c:extLst>
            <c:ext xmlns:c16="http://schemas.microsoft.com/office/drawing/2014/chart" uri="{C3380CC4-5D6E-409C-BE32-E72D297353CC}">
              <c16:uniqueId val="{00000000-A00B-441E-90D4-5234B5F70656}"/>
            </c:ext>
          </c:extLst>
        </c:ser>
        <c:ser>
          <c:idx val="1"/>
          <c:order val="1"/>
          <c:tx>
            <c:strRef>
              <c:f>'Pivot tables'!$C$35</c:f>
              <c:strCache>
                <c:ptCount val="1"/>
                <c:pt idx="0">
                  <c:v>Average of ScreenTime_Hours</c:v>
                </c:pt>
              </c:strCache>
            </c:strRef>
          </c:tx>
          <c:spPr>
            <a:solidFill>
              <a:schemeClr val="accent2"/>
            </a:solidFill>
            <a:ln>
              <a:noFill/>
            </a:ln>
            <a:effectLst/>
          </c:spPr>
          <c:invertIfNegative val="0"/>
          <c:cat>
            <c:strRef>
              <c:f>'Pivot tables'!$A$36:$A$38</c:f>
              <c:strCache>
                <c:ptCount val="2"/>
                <c:pt idx="0">
                  <c:v>Healthy weight</c:v>
                </c:pt>
                <c:pt idx="1">
                  <c:v>Under weight</c:v>
                </c:pt>
              </c:strCache>
            </c:strRef>
          </c:cat>
          <c:val>
            <c:numRef>
              <c:f>'Pivot tables'!$C$36:$C$38</c:f>
              <c:numCache>
                <c:formatCode>General</c:formatCode>
                <c:ptCount val="2"/>
                <c:pt idx="0">
                  <c:v>1.6875000000000002</c:v>
                </c:pt>
                <c:pt idx="1">
                  <c:v>1.2986842105263157</c:v>
                </c:pt>
              </c:numCache>
            </c:numRef>
          </c:val>
          <c:extLst>
            <c:ext xmlns:c16="http://schemas.microsoft.com/office/drawing/2014/chart" uri="{C3380CC4-5D6E-409C-BE32-E72D297353CC}">
              <c16:uniqueId val="{00000001-A00B-441E-90D4-5234B5F70656}"/>
            </c:ext>
          </c:extLst>
        </c:ser>
        <c:dLbls>
          <c:showLegendKey val="0"/>
          <c:showVal val="0"/>
          <c:showCatName val="0"/>
          <c:showSerName val="0"/>
          <c:showPercent val="0"/>
          <c:showBubbleSize val="0"/>
        </c:dLbls>
        <c:gapWidth val="182"/>
        <c:axId val="29564368"/>
        <c:axId val="29571088"/>
      </c:barChart>
      <c:catAx>
        <c:axId val="2956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1088"/>
        <c:crosses val="autoZero"/>
        <c:auto val="1"/>
        <c:lblAlgn val="ctr"/>
        <c:lblOffset val="100"/>
        <c:noMultiLvlLbl val="0"/>
      </c:catAx>
      <c:valAx>
        <c:axId val="2957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BODY MAS INDEX</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16.832629060918602</c:v>
              </c:pt>
              <c:pt idx="1">
                <c:v>17.266130109393178</c:v>
              </c:pt>
            </c:numLit>
          </c:val>
          <c:extLst>
            <c:ext xmlns:c16="http://schemas.microsoft.com/office/drawing/2014/chart" uri="{C3380CC4-5D6E-409C-BE32-E72D297353CC}">
              <c16:uniqueId val="{00000000-4F2D-45D4-835E-52FEC1F70F84}"/>
            </c:ext>
          </c:extLst>
        </c:ser>
        <c:ser>
          <c:idx val="1"/>
          <c:order val="1"/>
          <c:tx>
            <c:v>Average of Age_Months</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40.083333333333336</c:v>
              </c:pt>
              <c:pt idx="1">
                <c:v>42.71153846153846</c:v>
              </c:pt>
            </c:numLit>
          </c:val>
          <c:extLst>
            <c:ext xmlns:c16="http://schemas.microsoft.com/office/drawing/2014/chart" uri="{C3380CC4-5D6E-409C-BE32-E72D297353CC}">
              <c16:uniqueId val="{00000003-4F2D-45D4-835E-52FEC1F70F84}"/>
            </c:ext>
          </c:extLst>
        </c:ser>
        <c:dLbls>
          <c:dLblPos val="outEnd"/>
          <c:showLegendKey val="0"/>
          <c:showVal val="1"/>
          <c:showCatName val="0"/>
          <c:showSerName val="0"/>
          <c:showPercent val="0"/>
          <c:showBubbleSize val="0"/>
        </c:dLbls>
        <c:gapWidth val="150"/>
        <c:axId val="29570608"/>
        <c:axId val="29559568"/>
      </c:barChart>
      <c:valAx>
        <c:axId val="2955956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0608"/>
        <c:crossBetween val="between"/>
      </c:valAx>
      <c:catAx>
        <c:axId val="2957060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956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cc.xlsx]dash board!PivotTable25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9759405074366E-2"/>
          <c:y val="2.5428331875182269E-2"/>
          <c:w val="0.60387182852143484"/>
          <c:h val="0.65853091280256637"/>
        </c:manualLayout>
      </c:layout>
      <c:barChart>
        <c:barDir val="col"/>
        <c:grouping val="clustered"/>
        <c:varyColors val="0"/>
        <c:ser>
          <c:idx val="0"/>
          <c:order val="0"/>
          <c:tx>
            <c:strRef>
              <c:f>'dash board'!$F$40</c:f>
              <c:strCache>
                <c:ptCount val="1"/>
                <c:pt idx="0">
                  <c:v>Average of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board'!$E$41:$E$43</c:f>
              <c:strCache>
                <c:ptCount val="2"/>
                <c:pt idx="0">
                  <c:v>Female</c:v>
                </c:pt>
                <c:pt idx="1">
                  <c:v>Male</c:v>
                </c:pt>
              </c:strCache>
            </c:strRef>
          </c:cat>
          <c:val>
            <c:numRef>
              <c:f>'dash board'!$F$41:$F$43</c:f>
              <c:numCache>
                <c:formatCode>General</c:formatCode>
                <c:ptCount val="2"/>
                <c:pt idx="0">
                  <c:v>2.2083333333333335</c:v>
                </c:pt>
                <c:pt idx="1">
                  <c:v>2.1730769230769229</c:v>
                </c:pt>
              </c:numCache>
            </c:numRef>
          </c:val>
          <c:extLst>
            <c:ext xmlns:c16="http://schemas.microsoft.com/office/drawing/2014/chart" uri="{C3380CC4-5D6E-409C-BE32-E72D297353CC}">
              <c16:uniqueId val="{00000000-7BD9-4E4B-8017-1382BA2CA412}"/>
            </c:ext>
          </c:extLst>
        </c:ser>
        <c:ser>
          <c:idx val="1"/>
          <c:order val="1"/>
          <c:tx>
            <c:strRef>
              <c:f>'dash board'!$G$40</c:f>
              <c:strCache>
                <c:ptCount val="1"/>
                <c:pt idx="0">
                  <c:v>Average of Daily_Veggie_Servings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board'!$E$41:$E$43</c:f>
              <c:strCache>
                <c:ptCount val="2"/>
                <c:pt idx="0">
                  <c:v>Female</c:v>
                </c:pt>
                <c:pt idx="1">
                  <c:v>Male</c:v>
                </c:pt>
              </c:strCache>
            </c:strRef>
          </c:cat>
          <c:val>
            <c:numRef>
              <c:f>'dash board'!$G$41:$G$43</c:f>
              <c:numCache>
                <c:formatCode>General</c:formatCode>
                <c:ptCount val="2"/>
                <c:pt idx="0">
                  <c:v>1.8541666666666667</c:v>
                </c:pt>
                <c:pt idx="1">
                  <c:v>1.9423076923076923</c:v>
                </c:pt>
              </c:numCache>
            </c:numRef>
          </c:val>
          <c:extLst>
            <c:ext xmlns:c16="http://schemas.microsoft.com/office/drawing/2014/chart" uri="{C3380CC4-5D6E-409C-BE32-E72D297353CC}">
              <c16:uniqueId val="{00000001-7BD9-4E4B-8017-1382BA2CA412}"/>
            </c:ext>
          </c:extLst>
        </c:ser>
        <c:ser>
          <c:idx val="2"/>
          <c:order val="2"/>
          <c:tx>
            <c:strRef>
              <c:f>'dash board'!$H$40</c:f>
              <c:strCache>
                <c:ptCount val="1"/>
                <c:pt idx="0">
                  <c:v>Average of Daily_Sugar_Drinks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 board'!$E$41:$E$43</c:f>
              <c:strCache>
                <c:ptCount val="2"/>
                <c:pt idx="0">
                  <c:v>Female</c:v>
                </c:pt>
                <c:pt idx="1">
                  <c:v>Male</c:v>
                </c:pt>
              </c:strCache>
            </c:strRef>
          </c:cat>
          <c:val>
            <c:numRef>
              <c:f>'dash board'!$H$41:$H$43</c:f>
              <c:numCache>
                <c:formatCode>General</c:formatCode>
                <c:ptCount val="2"/>
                <c:pt idx="0">
                  <c:v>1.3541666666666667</c:v>
                </c:pt>
                <c:pt idx="1">
                  <c:v>1.3846153846153846</c:v>
                </c:pt>
              </c:numCache>
            </c:numRef>
          </c:val>
          <c:extLst>
            <c:ext xmlns:c16="http://schemas.microsoft.com/office/drawing/2014/chart" uri="{C3380CC4-5D6E-409C-BE32-E72D297353CC}">
              <c16:uniqueId val="{00000045-7BD9-4E4B-8017-1382BA2CA412}"/>
            </c:ext>
          </c:extLst>
        </c:ser>
        <c:dLbls>
          <c:showLegendKey val="0"/>
          <c:showVal val="0"/>
          <c:showCatName val="0"/>
          <c:showSerName val="0"/>
          <c:showPercent val="0"/>
          <c:showBubbleSize val="0"/>
        </c:dLbls>
        <c:gapWidth val="100"/>
        <c:overlap val="-24"/>
        <c:axId val="29549488"/>
        <c:axId val="29566288"/>
      </c:barChart>
      <c:catAx>
        <c:axId val="2954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566288"/>
        <c:auto val="1"/>
        <c:lblAlgn val="ctr"/>
        <c:lblOffset val="100"/>
        <c:noMultiLvlLbl val="0"/>
      </c:catAx>
      <c:valAx>
        <c:axId val="29566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54948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cc.xlsx]dash board!PivotTable27</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9079038715752"/>
          <c:y val="0.31156362424225664"/>
          <c:w val="0.41432496262642493"/>
          <c:h val="0.7740769341060757"/>
        </c:manualLayout>
      </c:layout>
      <c:doughnutChart>
        <c:varyColors val="1"/>
        <c:ser>
          <c:idx val="0"/>
          <c:order val="0"/>
          <c:tx>
            <c:strRef>
              <c:f>'dash board'!$G$58</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 board'!$F$59:$F$65</c:f>
              <c:multiLvlStrCache>
                <c:ptCount val="4"/>
                <c:lvl>
                  <c:pt idx="0">
                    <c:v>Female</c:v>
                  </c:pt>
                  <c:pt idx="1">
                    <c:v>Male</c:v>
                  </c:pt>
                  <c:pt idx="2">
                    <c:v>Female</c:v>
                  </c:pt>
                  <c:pt idx="3">
                    <c:v>Male</c:v>
                  </c:pt>
                </c:lvl>
                <c:lvl>
                  <c:pt idx="0">
                    <c:v>Healthy weight</c:v>
                  </c:pt>
                  <c:pt idx="2">
                    <c:v>Under weight</c:v>
                  </c:pt>
                </c:lvl>
              </c:multiLvlStrCache>
            </c:multiLvlStrRef>
          </c:cat>
          <c:val>
            <c:numRef>
              <c:f>'dash board'!$G$59:$G$65</c:f>
              <c:numCache>
                <c:formatCode>General</c:formatCode>
                <c:ptCount val="4"/>
                <c:pt idx="0">
                  <c:v>19.567138874617612</c:v>
                </c:pt>
                <c:pt idx="1">
                  <c:v>19.682526432661916</c:v>
                </c:pt>
                <c:pt idx="2">
                  <c:v>15.81695398725897</c:v>
                </c:pt>
                <c:pt idx="3">
                  <c:v>16.617828656808889</c:v>
                </c:pt>
              </c:numCache>
            </c:numRef>
          </c:val>
          <c:extLst>
            <c:ext xmlns:c16="http://schemas.microsoft.com/office/drawing/2014/chart" uri="{C3380CC4-5D6E-409C-BE32-E72D297353CC}">
              <c16:uniqueId val="{00000000-9C96-486B-9D55-A40CEA4CBE5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3 cc.xlsx]dash board!PivotTable28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 board'!$C$48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 board'!$B$49:$B$54</c:f>
              <c:strCache>
                <c:ptCount val="5"/>
                <c:pt idx="0">
                  <c:v>Central</c:v>
                </c:pt>
                <c:pt idx="1">
                  <c:v>East</c:v>
                </c:pt>
                <c:pt idx="2">
                  <c:v>North</c:v>
                </c:pt>
                <c:pt idx="3">
                  <c:v>South</c:v>
                </c:pt>
                <c:pt idx="4">
                  <c:v>West</c:v>
                </c:pt>
              </c:strCache>
            </c:strRef>
          </c:cat>
          <c:val>
            <c:numRef>
              <c:f>'dash board'!$C$49:$C$54</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B3E1-4369-A033-0CB8F5B665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124438</xdr:colOff>
      <xdr:row>29</xdr:row>
      <xdr:rowOff>57929</xdr:rowOff>
    </xdr:to>
    <xdr:pic>
      <xdr:nvPicPr>
        <xdr:cNvPr id="2" name="Picture 1">
          <a:extLst>
            <a:ext uri="{FF2B5EF4-FFF2-40B4-BE49-F238E27FC236}">
              <a16:creationId xmlns:a16="http://schemas.microsoft.com/office/drawing/2014/main" id="{6BC632DD-167D-4272-B155-DCF63298A6E7}"/>
            </a:ext>
          </a:extLst>
        </xdr:cNvPr>
        <xdr:cNvPicPr>
          <a:picLocks noChangeAspect="1"/>
        </xdr:cNvPicPr>
      </xdr:nvPicPr>
      <xdr:blipFill>
        <a:blip xmlns:r="http://schemas.openxmlformats.org/officeDocument/2006/relationships" r:embed="rId1"/>
        <a:stretch>
          <a:fillRect/>
        </a:stretch>
      </xdr:blipFill>
      <xdr:spPr>
        <a:xfrm>
          <a:off x="0" y="0"/>
          <a:ext cx="4391638" cy="5582429"/>
        </a:xfrm>
        <a:prstGeom prst="rect">
          <a:avLst/>
        </a:prstGeom>
      </xdr:spPr>
    </xdr:pic>
    <xdr:clientData/>
  </xdr:twoCellAnchor>
  <xdr:twoCellAnchor editAs="oneCell">
    <xdr:from>
      <xdr:col>0</xdr:col>
      <xdr:colOff>0</xdr:colOff>
      <xdr:row>28</xdr:row>
      <xdr:rowOff>66675</xdr:rowOff>
    </xdr:from>
    <xdr:to>
      <xdr:col>7</xdr:col>
      <xdr:colOff>95859</xdr:colOff>
      <xdr:row>57</xdr:row>
      <xdr:rowOff>105551</xdr:rowOff>
    </xdr:to>
    <xdr:pic>
      <xdr:nvPicPr>
        <xdr:cNvPr id="3" name="Picture 2">
          <a:extLst>
            <a:ext uri="{FF2B5EF4-FFF2-40B4-BE49-F238E27FC236}">
              <a16:creationId xmlns:a16="http://schemas.microsoft.com/office/drawing/2014/main" id="{E7C05F45-82F9-45BD-A513-B596B9EACBFF}"/>
            </a:ext>
          </a:extLst>
        </xdr:cNvPr>
        <xdr:cNvPicPr>
          <a:picLocks noChangeAspect="1"/>
        </xdr:cNvPicPr>
      </xdr:nvPicPr>
      <xdr:blipFill>
        <a:blip xmlns:r="http://schemas.openxmlformats.org/officeDocument/2006/relationships" r:embed="rId2"/>
        <a:stretch>
          <a:fillRect/>
        </a:stretch>
      </xdr:blipFill>
      <xdr:spPr>
        <a:xfrm>
          <a:off x="0" y="5400675"/>
          <a:ext cx="4363059" cy="5563376"/>
        </a:xfrm>
        <a:prstGeom prst="rect">
          <a:avLst/>
        </a:prstGeom>
      </xdr:spPr>
    </xdr:pic>
    <xdr:clientData/>
  </xdr:twoCellAnchor>
  <xdr:twoCellAnchor editAs="oneCell">
    <xdr:from>
      <xdr:col>0</xdr:col>
      <xdr:colOff>470713</xdr:colOff>
      <xdr:row>57</xdr:row>
      <xdr:rowOff>11075</xdr:rowOff>
    </xdr:from>
    <xdr:to>
      <xdr:col>6</xdr:col>
      <xdr:colOff>369092</xdr:colOff>
      <xdr:row>63</xdr:row>
      <xdr:rowOff>62630</xdr:rowOff>
    </xdr:to>
    <xdr:pic>
      <xdr:nvPicPr>
        <xdr:cNvPr id="4" name="Picture 3">
          <a:extLst>
            <a:ext uri="{FF2B5EF4-FFF2-40B4-BE49-F238E27FC236}">
              <a16:creationId xmlns:a16="http://schemas.microsoft.com/office/drawing/2014/main" id="{FF9251A2-8DB9-4760-8549-0208943991F9}"/>
            </a:ext>
          </a:extLst>
        </xdr:cNvPr>
        <xdr:cNvPicPr>
          <a:picLocks noChangeAspect="1"/>
        </xdr:cNvPicPr>
      </xdr:nvPicPr>
      <xdr:blipFill>
        <a:blip xmlns:r="http://schemas.openxmlformats.org/officeDocument/2006/relationships" r:embed="rId3"/>
        <a:stretch>
          <a:fillRect/>
        </a:stretch>
      </xdr:blipFill>
      <xdr:spPr>
        <a:xfrm>
          <a:off x="470713" y="10869575"/>
          <a:ext cx="3555979" cy="11945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2</xdr:row>
      <xdr:rowOff>147637</xdr:rowOff>
    </xdr:from>
    <xdr:to>
      <xdr:col>5</xdr:col>
      <xdr:colOff>314325</xdr:colOff>
      <xdr:row>17</xdr:row>
      <xdr:rowOff>33337</xdr:rowOff>
    </xdr:to>
    <xdr:graphicFrame macro="">
      <xdr:nvGraphicFramePr>
        <xdr:cNvPr id="2" name="Chart 1">
          <a:extLst>
            <a:ext uri="{FF2B5EF4-FFF2-40B4-BE49-F238E27FC236}">
              <a16:creationId xmlns:a16="http://schemas.microsoft.com/office/drawing/2014/main" id="{5C8A3264-0C32-3E4A-F076-A9C18AFF3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17</xdr:row>
      <xdr:rowOff>104775</xdr:rowOff>
    </xdr:from>
    <xdr:to>
      <xdr:col>7</xdr:col>
      <xdr:colOff>2076450</xdr:colOff>
      <xdr:row>30</xdr:row>
      <xdr:rowOff>152400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3830808-328D-4281-1362-4109AE614D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29425" y="334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333374</xdr:colOff>
      <xdr:row>33</xdr:row>
      <xdr:rowOff>185737</xdr:rowOff>
    </xdr:from>
    <xdr:to>
      <xdr:col>7</xdr:col>
      <xdr:colOff>1314449</xdr:colOff>
      <xdr:row>48</xdr:row>
      <xdr:rowOff>71437</xdr:rowOff>
    </xdr:to>
    <xdr:graphicFrame macro="">
      <xdr:nvGraphicFramePr>
        <xdr:cNvPr id="4" name="Chart 3">
          <a:extLst>
            <a:ext uri="{FF2B5EF4-FFF2-40B4-BE49-F238E27FC236}">
              <a16:creationId xmlns:a16="http://schemas.microsoft.com/office/drawing/2014/main" id="{B0F44151-DEFC-814C-C8E7-93B2B5F51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19</xdr:row>
      <xdr:rowOff>61912</xdr:rowOff>
    </xdr:from>
    <xdr:to>
      <xdr:col>5</xdr:col>
      <xdr:colOff>0</xdr:colOff>
      <xdr:row>33</xdr:row>
      <xdr:rowOff>138112</xdr:rowOff>
    </xdr:to>
    <xdr:graphicFrame macro="">
      <xdr:nvGraphicFramePr>
        <xdr:cNvPr id="7" name="Chart 6">
          <a:extLst>
            <a:ext uri="{FF2B5EF4-FFF2-40B4-BE49-F238E27FC236}">
              <a16:creationId xmlns:a16="http://schemas.microsoft.com/office/drawing/2014/main" id="{88636B96-660A-481C-32DE-2782FB4ED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xdr:row>
      <xdr:rowOff>176212</xdr:rowOff>
    </xdr:from>
    <xdr:to>
      <xdr:col>4</xdr:col>
      <xdr:colOff>1038225</xdr:colOff>
      <xdr:row>18</xdr:row>
      <xdr:rowOff>61912</xdr:rowOff>
    </xdr:to>
    <xdr:graphicFrame macro="">
      <xdr:nvGraphicFramePr>
        <xdr:cNvPr id="8" name="Chart 7">
          <a:extLst>
            <a:ext uri="{FF2B5EF4-FFF2-40B4-BE49-F238E27FC236}">
              <a16:creationId xmlns:a16="http://schemas.microsoft.com/office/drawing/2014/main" id="{11E0E7A6-9FFD-A021-5CCD-FB73DE119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157162</xdr:colOff>
      <xdr:row>19</xdr:row>
      <xdr:rowOff>76200</xdr:rowOff>
    </xdr:from>
    <xdr:to>
      <xdr:col>7</xdr:col>
      <xdr:colOff>1257300</xdr:colOff>
      <xdr:row>33</xdr:row>
      <xdr:rowOff>157162</xdr:rowOff>
    </xdr:to>
    <xdr:graphicFrame macro="">
      <xdr:nvGraphicFramePr>
        <xdr:cNvPr id="9" name="Chart 8">
          <a:extLst>
            <a:ext uri="{FF2B5EF4-FFF2-40B4-BE49-F238E27FC236}">
              <a16:creationId xmlns:a16="http://schemas.microsoft.com/office/drawing/2014/main" id="{0F124F07-DD6E-A578-BD8F-0A381F998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1562100</xdr:colOff>
      <xdr:row>4</xdr:row>
      <xdr:rowOff>28575</xdr:rowOff>
    </xdr:from>
    <xdr:to>
      <xdr:col>8</xdr:col>
      <xdr:colOff>1495425</xdr:colOff>
      <xdr:row>17</xdr:row>
      <xdr:rowOff>76200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F774B534-43CF-E697-CB5D-653AA111B7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91625" y="1000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1581150</xdr:colOff>
      <xdr:row>8</xdr:row>
      <xdr:rowOff>152400</xdr:rowOff>
    </xdr:from>
    <xdr:to>
      <xdr:col>8</xdr:col>
      <xdr:colOff>1514475</xdr:colOff>
      <xdr:row>22</xdr:row>
      <xdr:rowOff>9525</xdr:rowOff>
    </xdr:to>
    <mc:AlternateContent xmlns:mc="http://schemas.openxmlformats.org/markup-compatibility/2006">
      <mc:Choice xmlns:a14="http://schemas.microsoft.com/office/drawing/2010/main" Requires="a14">
        <xdr:graphicFrame macro="">
          <xdr:nvGraphicFramePr>
            <xdr:cNvPr id="11" name="Health stasus">
              <a:extLst>
                <a:ext uri="{FF2B5EF4-FFF2-40B4-BE49-F238E27FC236}">
                  <a16:creationId xmlns:a16="http://schemas.microsoft.com/office/drawing/2014/main" id="{F0890CB5-C60F-F1F6-A6DB-B9DF57B30595}"/>
                </a:ext>
              </a:extLst>
            </xdr:cNvPr>
            <xdr:cNvGraphicFramePr/>
          </xdr:nvGraphicFramePr>
          <xdr:xfrm>
            <a:off x="0" y="0"/>
            <a:ext cx="0" cy="0"/>
          </xdr:xfrm>
          <a:graphic>
            <a:graphicData uri="http://schemas.microsoft.com/office/drawing/2010/slicer">
              <sle:slicer xmlns:sle="http://schemas.microsoft.com/office/drawing/2010/slicer" name="Health stasus"/>
            </a:graphicData>
          </a:graphic>
        </xdr:graphicFrame>
      </mc:Choice>
      <mc:Fallback>
        <xdr:sp macro="" textlink="">
          <xdr:nvSpPr>
            <xdr:cNvPr id="0" name=""/>
            <xdr:cNvSpPr>
              <a:spLocks noTextEdit="1"/>
            </xdr:cNvSpPr>
          </xdr:nvSpPr>
          <xdr:spPr>
            <a:xfrm>
              <a:off x="9210675" y="188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157162</xdr:colOff>
      <xdr:row>3</xdr:row>
      <xdr:rowOff>157162</xdr:rowOff>
    </xdr:from>
    <xdr:to>
      <xdr:col>7</xdr:col>
      <xdr:colOff>1238250</xdr:colOff>
      <xdr:row>18</xdr:row>
      <xdr:rowOff>42862</xdr:rowOff>
    </xdr:to>
    <xdr:graphicFrame macro="">
      <xdr:nvGraphicFramePr>
        <xdr:cNvPr id="13" name="Chart 12">
          <a:extLst>
            <a:ext uri="{FF2B5EF4-FFF2-40B4-BE49-F238E27FC236}">
              <a16:creationId xmlns:a16="http://schemas.microsoft.com/office/drawing/2014/main" id="{5B308D3B-DD52-3971-8D46-344FE7735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1581150</xdr:colOff>
      <xdr:row>14</xdr:row>
      <xdr:rowOff>57150</xdr:rowOff>
    </xdr:from>
    <xdr:to>
      <xdr:col>8</xdr:col>
      <xdr:colOff>1514475</xdr:colOff>
      <xdr:row>27</xdr:row>
      <xdr:rowOff>104775</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AFDCE2FF-4040-E084-25BE-7B3587FBC68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210675" y="293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16.912716319443" createdVersion="8" refreshedVersion="8" minRefreshableVersion="3" recordCount="100" xr:uid="{5C0C2E9A-674B-4D44-83C6-DF65078345FC}">
  <cacheSource type="worksheet">
    <worksheetSource name="Table1"/>
  </cacheSource>
  <cacheFields count="12">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ODY MAS INDEX" numFmtId="0">
      <sharedItems containsSemiMixedTypes="0" containsString="0" containsNumber="1" minValue="11.23198275256877" maxValue="21.36231277340449"/>
    </cacheField>
    <cacheField name="Health stasus" numFmtId="0">
      <sharedItems count="2">
        <s v="Under weight"/>
        <s v="Healthy weight"/>
      </sharedItems>
    </cacheField>
  </cacheFields>
  <extLst>
    <ext xmlns:x14="http://schemas.microsoft.com/office/spreadsheetml/2009/9/main" uri="{725AE2AE-9491-48be-B2B4-4EB974FC3084}">
      <x14:pivotCacheDefinition pivotCacheId="703170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n v="47"/>
    <x v="0"/>
    <n v="104.41"/>
    <n v="17.34"/>
    <x v="0"/>
    <x v="0"/>
    <n v="3"/>
    <n v="1.2"/>
    <x v="0"/>
    <n v="15.90614369846883"/>
    <x v="0"/>
  </r>
  <r>
    <s v="C002"/>
    <n v="34"/>
    <x v="0"/>
    <n v="99.08"/>
    <n v="16.21"/>
    <x v="1"/>
    <x v="1"/>
    <n v="1"/>
    <n v="1.4"/>
    <x v="1"/>
    <n v="16.512431120446177"/>
    <x v="0"/>
  </r>
  <r>
    <s v="C003"/>
    <n v="35"/>
    <x v="0"/>
    <n v="94.96"/>
    <n v="17.3"/>
    <x v="2"/>
    <x v="2"/>
    <n v="2"/>
    <n v="0.6"/>
    <x v="1"/>
    <n v="19.185127564907393"/>
    <x v="1"/>
  </r>
  <r>
    <s v="C004"/>
    <n v="39"/>
    <x v="0"/>
    <n v="100.65"/>
    <n v="20.010000000000002"/>
    <x v="3"/>
    <x v="3"/>
    <n v="1"/>
    <n v="1.5"/>
    <x v="1"/>
    <n v="19.75238446372795"/>
    <x v="1"/>
  </r>
  <r>
    <s v="C005"/>
    <n v="26"/>
    <x v="0"/>
    <n v="90.06"/>
    <n v="12.16"/>
    <x v="1"/>
    <x v="1"/>
    <n v="0"/>
    <n v="0.9"/>
    <x v="0"/>
    <n v="14.992349216790304"/>
    <x v="0"/>
  </r>
  <r>
    <s v="C006"/>
    <n v="51"/>
    <x v="1"/>
    <n v="108.82"/>
    <n v="21.54"/>
    <x v="1"/>
    <x v="1"/>
    <n v="1"/>
    <n v="0.9"/>
    <x v="2"/>
    <n v="18.189813900132215"/>
    <x v="0"/>
  </r>
  <r>
    <s v="C007"/>
    <n v="52"/>
    <x v="1"/>
    <n v="110.28"/>
    <n v="21.49"/>
    <x v="4"/>
    <x v="3"/>
    <n v="2"/>
    <n v="2.8"/>
    <x v="0"/>
    <n v="17.67025840775398"/>
    <x v="0"/>
  </r>
  <r>
    <s v="C008"/>
    <n v="52"/>
    <x v="0"/>
    <n v="102.65"/>
    <n v="19.55"/>
    <x v="3"/>
    <x v="0"/>
    <n v="1"/>
    <n v="1.3"/>
    <x v="1"/>
    <n v="18.553628408784363"/>
    <x v="1"/>
  </r>
  <r>
    <s v="C009"/>
    <n v="28"/>
    <x v="1"/>
    <n v="91.47"/>
    <n v="16.39"/>
    <x v="2"/>
    <x v="0"/>
    <n v="3"/>
    <n v="0.8"/>
    <x v="3"/>
    <n v="19.589420799631078"/>
    <x v="1"/>
  </r>
  <r>
    <s v="C010"/>
    <n v="44"/>
    <x v="0"/>
    <n v="111.89"/>
    <n v="17.95"/>
    <x v="0"/>
    <x v="2"/>
    <n v="0"/>
    <n v="0.8"/>
    <x v="1"/>
    <n v="14.337779767724934"/>
    <x v="0"/>
  </r>
  <r>
    <s v="C011"/>
    <n v="25"/>
    <x v="1"/>
    <n v="96.25"/>
    <n v="13.5"/>
    <x v="2"/>
    <x v="4"/>
    <n v="0"/>
    <n v="0.6"/>
    <x v="4"/>
    <n v="14.572440546466519"/>
    <x v="0"/>
  </r>
  <r>
    <s v="C012"/>
    <n v="32"/>
    <x v="0"/>
    <n v="96.02"/>
    <n v="16.55"/>
    <x v="3"/>
    <x v="3"/>
    <n v="2"/>
    <n v="1"/>
    <x v="3"/>
    <n v="17.950419185130364"/>
    <x v="0"/>
  </r>
  <r>
    <s v="C013"/>
    <n v="34"/>
    <x v="1"/>
    <n v="97.37"/>
    <n v="15.55"/>
    <x v="1"/>
    <x v="1"/>
    <n v="2"/>
    <n v="1.3"/>
    <x v="2"/>
    <n v="16.401367255945466"/>
    <x v="0"/>
  </r>
  <r>
    <s v="C014"/>
    <n v="49"/>
    <x v="1"/>
    <n v="108.39"/>
    <n v="20.100000000000001"/>
    <x v="1"/>
    <x v="0"/>
    <n v="3"/>
    <n v="0.6"/>
    <x v="2"/>
    <n v="17.108724180222072"/>
    <x v="0"/>
  </r>
  <r>
    <s v="C015"/>
    <n v="25"/>
    <x v="1"/>
    <n v="92.58"/>
    <n v="15.13"/>
    <x v="3"/>
    <x v="0"/>
    <n v="2"/>
    <n v="1.6"/>
    <x v="1"/>
    <n v="17.652433135313405"/>
    <x v="0"/>
  </r>
  <r>
    <s v="C016"/>
    <n v="38"/>
    <x v="1"/>
    <n v="99.65"/>
    <n v="16.940000000000001"/>
    <x v="0"/>
    <x v="2"/>
    <n v="3"/>
    <n v="2.1"/>
    <x v="1"/>
    <n v="17.059205462973896"/>
    <x v="0"/>
  </r>
  <r>
    <s v="C017"/>
    <n v="38"/>
    <x v="0"/>
    <n v="98.91"/>
    <n v="19.489999999999998"/>
    <x v="1"/>
    <x v="3"/>
    <n v="3"/>
    <n v="3.1"/>
    <x v="1"/>
    <n v="19.92193117497148"/>
    <x v="1"/>
  </r>
  <r>
    <s v="C018"/>
    <n v="25"/>
    <x v="0"/>
    <n v="96.42"/>
    <n v="14.69"/>
    <x v="0"/>
    <x v="2"/>
    <n v="2"/>
    <n v="1.2"/>
    <x v="3"/>
    <n v="15.801108000799067"/>
    <x v="0"/>
  </r>
  <r>
    <s v="C019"/>
    <n v="57"/>
    <x v="0"/>
    <n v="109.26"/>
    <n v="20.61"/>
    <x v="2"/>
    <x v="0"/>
    <n v="1"/>
    <n v="2"/>
    <x v="2"/>
    <n v="17.264563375422682"/>
    <x v="0"/>
  </r>
  <r>
    <s v="C020"/>
    <n v="34"/>
    <x v="1"/>
    <n v="98.22"/>
    <n v="15.49"/>
    <x v="0"/>
    <x v="0"/>
    <n v="0"/>
    <n v="0.8"/>
    <x v="1"/>
    <n v="16.056524938447225"/>
    <x v="0"/>
  </r>
  <r>
    <s v="C021"/>
    <n v="35"/>
    <x v="0"/>
    <n v="101.02"/>
    <n v="16.760000000000002"/>
    <x v="2"/>
    <x v="0"/>
    <n v="2"/>
    <n v="1.9"/>
    <x v="0"/>
    <n v="16.423256883921791"/>
    <x v="0"/>
  </r>
  <r>
    <s v="C022"/>
    <n v="56"/>
    <x v="1"/>
    <n v="111.44"/>
    <n v="21.87"/>
    <x v="4"/>
    <x v="1"/>
    <n v="2"/>
    <n v="1.9"/>
    <x v="2"/>
    <n v="17.610292772445963"/>
    <x v="0"/>
  </r>
  <r>
    <s v="C023"/>
    <n v="46"/>
    <x v="1"/>
    <n v="103.85"/>
    <n v="19.47"/>
    <x v="3"/>
    <x v="4"/>
    <n v="3"/>
    <n v="2.9"/>
    <x v="2"/>
    <n v="18.053148301698982"/>
    <x v="0"/>
  </r>
  <r>
    <s v="C024"/>
    <n v="35"/>
    <x v="0"/>
    <n v="102.67"/>
    <n v="13.79"/>
    <x v="4"/>
    <x v="1"/>
    <n v="1"/>
    <n v="2"/>
    <x v="1"/>
    <n v="13.082090287312587"/>
    <x v="0"/>
  </r>
  <r>
    <s v="C025"/>
    <n v="52"/>
    <x v="1"/>
    <n v="107.91"/>
    <n v="19.27"/>
    <x v="4"/>
    <x v="3"/>
    <n v="0"/>
    <n v="0.8"/>
    <x v="2"/>
    <n v="16.548488389191526"/>
    <x v="0"/>
  </r>
  <r>
    <s v="C026"/>
    <n v="30"/>
    <x v="0"/>
    <n v="96.67"/>
    <n v="15.72"/>
    <x v="2"/>
    <x v="1"/>
    <n v="2"/>
    <n v="1.2"/>
    <x v="3"/>
    <n v="16.821669829165565"/>
    <x v="0"/>
  </r>
  <r>
    <s v="C027"/>
    <n v="35"/>
    <x v="1"/>
    <n v="101.41"/>
    <n v="19.45"/>
    <x v="1"/>
    <x v="4"/>
    <n v="2"/>
    <n v="1.9"/>
    <x v="0"/>
    <n v="18.912896252767929"/>
    <x v="1"/>
  </r>
  <r>
    <s v="C028"/>
    <n v="32"/>
    <x v="0"/>
    <n v="102.28"/>
    <n v="11.75"/>
    <x v="3"/>
    <x v="1"/>
    <n v="1"/>
    <n v="1.3"/>
    <x v="2"/>
    <n v="11.23198275256877"/>
    <x v="0"/>
  </r>
  <r>
    <s v="C029"/>
    <n v="46"/>
    <x v="1"/>
    <n v="105.06"/>
    <n v="17.260000000000002"/>
    <x v="4"/>
    <x v="1"/>
    <n v="2"/>
    <n v="0.8"/>
    <x v="1"/>
    <n v="15.637452318001349"/>
    <x v="0"/>
  </r>
  <r>
    <s v="C030"/>
    <n v="43"/>
    <x v="1"/>
    <n v="103.22"/>
    <n v="20.74"/>
    <x v="3"/>
    <x v="0"/>
    <n v="3"/>
    <n v="2.1"/>
    <x v="0"/>
    <n v="19.466193791459283"/>
    <x v="1"/>
  </r>
  <r>
    <s v="C031"/>
    <n v="46"/>
    <x v="0"/>
    <n v="105.42"/>
    <n v="20.23"/>
    <x v="4"/>
    <x v="3"/>
    <n v="2"/>
    <n v="2.2999999999999998"/>
    <x v="4"/>
    <n v="18.203288786295403"/>
    <x v="0"/>
  </r>
  <r>
    <s v="C032"/>
    <n v="32"/>
    <x v="1"/>
    <n v="97.29"/>
    <n v="12.89"/>
    <x v="4"/>
    <x v="0"/>
    <n v="2"/>
    <n v="1.3"/>
    <x v="1"/>
    <n v="13.618099737124188"/>
    <x v="0"/>
  </r>
  <r>
    <s v="C033"/>
    <n v="46"/>
    <x v="1"/>
    <n v="106.22"/>
    <n v="19.48"/>
    <x v="4"/>
    <x v="2"/>
    <n v="0"/>
    <n v="0.7"/>
    <x v="0"/>
    <n v="17.26538862847617"/>
    <x v="0"/>
  </r>
  <r>
    <s v="C034"/>
    <n v="56"/>
    <x v="0"/>
    <n v="114.63"/>
    <n v="20.11"/>
    <x v="3"/>
    <x v="1"/>
    <n v="0"/>
    <n v="0.8"/>
    <x v="4"/>
    <n v="15.304371025015923"/>
    <x v="0"/>
  </r>
  <r>
    <s v="C035"/>
    <n v="30"/>
    <x v="0"/>
    <n v="93.15"/>
    <n v="14.24"/>
    <x v="0"/>
    <x v="1"/>
    <n v="2"/>
    <n v="1.3"/>
    <x v="1"/>
    <n v="16.411348608910586"/>
    <x v="0"/>
  </r>
  <r>
    <s v="C036"/>
    <n v="44"/>
    <x v="0"/>
    <n v="102.36"/>
    <n v="19.600000000000001"/>
    <x v="0"/>
    <x v="0"/>
    <n v="0"/>
    <n v="0.9"/>
    <x v="4"/>
    <n v="18.706628300517327"/>
    <x v="1"/>
  </r>
  <r>
    <s v="C037"/>
    <n v="43"/>
    <x v="0"/>
    <n v="105.34"/>
    <n v="14.14"/>
    <x v="4"/>
    <x v="2"/>
    <n v="0"/>
    <n v="0.8"/>
    <x v="2"/>
    <n v="12.742738810730817"/>
    <x v="0"/>
  </r>
  <r>
    <s v="C038"/>
    <n v="31"/>
    <x v="0"/>
    <n v="96.26"/>
    <n v="17.63"/>
    <x v="2"/>
    <x v="2"/>
    <n v="2"/>
    <n v="1.7"/>
    <x v="2"/>
    <n v="19.026574134418222"/>
    <x v="1"/>
  </r>
  <r>
    <s v="C039"/>
    <n v="28"/>
    <x v="1"/>
    <n v="97.25"/>
    <n v="14.98"/>
    <x v="2"/>
    <x v="4"/>
    <n v="3"/>
    <n v="3.2"/>
    <x v="1"/>
    <n v="15.839176320537135"/>
    <x v="0"/>
  </r>
  <r>
    <s v="C040"/>
    <n v="48"/>
    <x v="1"/>
    <n v="108.23"/>
    <n v="21"/>
    <x v="2"/>
    <x v="4"/>
    <n v="0"/>
    <n v="0.6"/>
    <x v="1"/>
    <n v="17.927675301525785"/>
    <x v="0"/>
  </r>
  <r>
    <s v="C041"/>
    <n v="27"/>
    <x v="1"/>
    <n v="97"/>
    <n v="15.12"/>
    <x v="4"/>
    <x v="3"/>
    <n v="1"/>
    <n v="1.7"/>
    <x v="3"/>
    <n v="16.069720480391116"/>
    <x v="0"/>
  </r>
  <r>
    <s v="C042"/>
    <n v="45"/>
    <x v="1"/>
    <n v="107.27"/>
    <n v="22.7"/>
    <x v="4"/>
    <x v="3"/>
    <n v="0"/>
    <n v="0.8"/>
    <x v="0"/>
    <n v="19.727374806364303"/>
    <x v="1"/>
  </r>
  <r>
    <s v="C043"/>
    <n v="54"/>
    <x v="1"/>
    <n v="112.46"/>
    <n v="21.36"/>
    <x v="3"/>
    <x v="3"/>
    <n v="1"/>
    <n v="1"/>
    <x v="1"/>
    <n v="16.889044889405064"/>
    <x v="0"/>
  </r>
  <r>
    <s v="C044"/>
    <n v="40"/>
    <x v="1"/>
    <n v="103.32"/>
    <n v="17.41"/>
    <x v="0"/>
    <x v="3"/>
    <n v="2"/>
    <n v="2"/>
    <x v="2"/>
    <n v="16.309099267089127"/>
    <x v="0"/>
  </r>
  <r>
    <s v="C045"/>
    <n v="52"/>
    <x v="0"/>
    <n v="107.31"/>
    <n v="17.34"/>
    <x v="0"/>
    <x v="2"/>
    <n v="0"/>
    <n v="0.5"/>
    <x v="3"/>
    <n v="15.058048908803379"/>
    <x v="0"/>
  </r>
  <r>
    <s v="C046"/>
    <n v="34"/>
    <x v="1"/>
    <n v="99.12"/>
    <n v="17.43"/>
    <x v="2"/>
    <x v="4"/>
    <n v="3"/>
    <n v="1.6"/>
    <x v="0"/>
    <n v="17.740865378038603"/>
    <x v="0"/>
  </r>
  <r>
    <s v="C047"/>
    <n v="27"/>
    <x v="1"/>
    <n v="93.16"/>
    <n v="15.53"/>
    <x v="3"/>
    <x v="0"/>
    <n v="0"/>
    <n v="0.8"/>
    <x v="1"/>
    <n v="17.89420860909388"/>
    <x v="0"/>
  </r>
  <r>
    <s v="C048"/>
    <n v="55"/>
    <x v="1"/>
    <n v="111.49"/>
    <n v="20.23"/>
    <x v="0"/>
    <x v="3"/>
    <n v="1"/>
    <n v="1.6"/>
    <x v="3"/>
    <n v="16.27511447065158"/>
    <x v="0"/>
  </r>
  <r>
    <s v="C049"/>
    <n v="42"/>
    <x v="0"/>
    <n v="108.71"/>
    <n v="16.2"/>
    <x v="3"/>
    <x v="1"/>
    <n v="3"/>
    <n v="1.1000000000000001"/>
    <x v="3"/>
    <n v="13.708060833090812"/>
    <x v="0"/>
  </r>
  <r>
    <s v="C050"/>
    <n v="36"/>
    <x v="0"/>
    <n v="97.21"/>
    <n v="13.41"/>
    <x v="4"/>
    <x v="2"/>
    <n v="1"/>
    <n v="0.9"/>
    <x v="1"/>
    <n v="14.190800401461026"/>
    <x v="0"/>
  </r>
  <r>
    <s v="C051"/>
    <n v="34"/>
    <x v="0"/>
    <n v="98.46"/>
    <n v="15.38"/>
    <x v="2"/>
    <x v="0"/>
    <n v="2"/>
    <n v="1.2"/>
    <x v="0"/>
    <n v="15.864875656303504"/>
    <x v="0"/>
  </r>
  <r>
    <s v="C052"/>
    <n v="40"/>
    <x v="0"/>
    <n v="100.6"/>
    <n v="17.309999999999999"/>
    <x v="1"/>
    <x v="2"/>
    <n v="0"/>
    <n v="0.6"/>
    <x v="4"/>
    <n v="17.104134635526798"/>
    <x v="0"/>
  </r>
  <r>
    <s v="C053"/>
    <n v="39"/>
    <x v="0"/>
    <n v="96.54"/>
    <n v="18.239999999999998"/>
    <x v="4"/>
    <x v="2"/>
    <n v="1"/>
    <n v="1.9"/>
    <x v="4"/>
    <n v="19.570875087215928"/>
    <x v="1"/>
  </r>
  <r>
    <s v="C054"/>
    <n v="57"/>
    <x v="1"/>
    <n v="110.58"/>
    <n v="21.99"/>
    <x v="2"/>
    <x v="3"/>
    <n v="0"/>
    <n v="0.9"/>
    <x v="0"/>
    <n v="17.983410512341237"/>
    <x v="0"/>
  </r>
  <r>
    <s v="C055"/>
    <n v="50"/>
    <x v="0"/>
    <n v="114.47"/>
    <n v="18.010000000000002"/>
    <x v="0"/>
    <x v="2"/>
    <n v="0"/>
    <n v="0.6"/>
    <x v="3"/>
    <n v="13.744544356487417"/>
    <x v="0"/>
  </r>
  <r>
    <s v="C056"/>
    <n v="31"/>
    <x v="0"/>
    <n v="96.28"/>
    <n v="16.84"/>
    <x v="4"/>
    <x v="0"/>
    <n v="3"/>
    <n v="0.5"/>
    <x v="2"/>
    <n v="18.166443980296357"/>
    <x v="0"/>
  </r>
  <r>
    <s v="C057"/>
    <n v="44"/>
    <x v="0"/>
    <n v="104.76"/>
    <n v="18.399999999999999"/>
    <x v="4"/>
    <x v="0"/>
    <n v="1"/>
    <n v="0.7"/>
    <x v="0"/>
    <n v="16.765898919707524"/>
    <x v="0"/>
  </r>
  <r>
    <s v="C058"/>
    <n v="42"/>
    <x v="1"/>
    <n v="105.35"/>
    <n v="19.88"/>
    <x v="0"/>
    <x v="0"/>
    <n v="2"/>
    <n v="2.8"/>
    <x v="2"/>
    <n v="17.912132789452027"/>
    <x v="0"/>
  </r>
  <r>
    <s v="C059"/>
    <n v="59"/>
    <x v="1"/>
    <n v="110.75"/>
    <n v="24.56"/>
    <x v="4"/>
    <x v="4"/>
    <n v="1"/>
    <n v="1.7"/>
    <x v="0"/>
    <n v="20.023541521230683"/>
    <x v="1"/>
  </r>
  <r>
    <s v="C060"/>
    <n v="56"/>
    <x v="1"/>
    <n v="108"/>
    <n v="22.24"/>
    <x v="3"/>
    <x v="4"/>
    <n v="2"/>
    <n v="1.1000000000000001"/>
    <x v="1"/>
    <n v="19.067215363511657"/>
    <x v="1"/>
  </r>
  <r>
    <s v="C061"/>
    <n v="32"/>
    <x v="0"/>
    <n v="98.63"/>
    <n v="17.96"/>
    <x v="1"/>
    <x v="3"/>
    <n v="2"/>
    <n v="2.6"/>
    <x v="3"/>
    <n v="18.462404679483562"/>
    <x v="0"/>
  </r>
  <r>
    <s v="C062"/>
    <n v="47"/>
    <x v="0"/>
    <n v="103.57"/>
    <n v="22.13"/>
    <x v="2"/>
    <x v="0"/>
    <n v="0"/>
    <n v="0.6"/>
    <x v="0"/>
    <n v="20.630676133633052"/>
    <x v="1"/>
  </r>
  <r>
    <s v="C063"/>
    <n v="28"/>
    <x v="1"/>
    <n v="92.72"/>
    <n v="15.7"/>
    <x v="4"/>
    <x v="3"/>
    <n v="1"/>
    <n v="0.5"/>
    <x v="3"/>
    <n v="18.26218788176115"/>
    <x v="0"/>
  </r>
  <r>
    <s v="C064"/>
    <n v="56"/>
    <x v="1"/>
    <n v="113.3"/>
    <n v="20.45"/>
    <x v="3"/>
    <x v="0"/>
    <n v="2"/>
    <n v="0.5"/>
    <x v="4"/>
    <n v="15.930649869244029"/>
    <x v="0"/>
  </r>
  <r>
    <s v="C065"/>
    <n v="38"/>
    <x v="1"/>
    <n v="104.84"/>
    <n v="19.829999999999998"/>
    <x v="4"/>
    <x v="3"/>
    <n v="0"/>
    <n v="0.8"/>
    <x v="3"/>
    <n v="18.041335784504604"/>
    <x v="0"/>
  </r>
  <r>
    <s v="C066"/>
    <n v="50"/>
    <x v="0"/>
    <n v="104.56"/>
    <n v="21.62"/>
    <x v="4"/>
    <x v="1"/>
    <n v="1"/>
    <n v="2"/>
    <x v="0"/>
    <n v="19.775366471749727"/>
    <x v="1"/>
  </r>
  <r>
    <s v="C067"/>
    <n v="27"/>
    <x v="1"/>
    <n v="97.32"/>
    <n v="16.28"/>
    <x v="3"/>
    <x v="4"/>
    <n v="0"/>
    <n v="0.8"/>
    <x v="0"/>
    <n v="17.188983711262917"/>
    <x v="0"/>
  </r>
  <r>
    <s v="C068"/>
    <n v="32"/>
    <x v="0"/>
    <n v="103.58"/>
    <n v="15.12"/>
    <x v="4"/>
    <x v="3"/>
    <n v="2"/>
    <n v="1.8"/>
    <x v="2"/>
    <n v="14.092887263873765"/>
    <x v="0"/>
  </r>
  <r>
    <s v="C069"/>
    <n v="53"/>
    <x v="1"/>
    <n v="105.92"/>
    <n v="22.98"/>
    <x v="3"/>
    <x v="3"/>
    <n v="0"/>
    <n v="0.8"/>
    <x v="4"/>
    <n v="20.483024296966988"/>
    <x v="1"/>
  </r>
  <r>
    <s v="C070"/>
    <n v="33"/>
    <x v="1"/>
    <n v="104.76"/>
    <n v="13.89"/>
    <x v="2"/>
    <x v="4"/>
    <n v="0"/>
    <n v="0.5"/>
    <x v="2"/>
    <n v="12.656431304061822"/>
    <x v="0"/>
  </r>
  <r>
    <s v="C071"/>
    <n v="49"/>
    <x v="1"/>
    <n v="108.22"/>
    <n v="19.55"/>
    <x v="0"/>
    <x v="1"/>
    <n v="2"/>
    <n v="1.6"/>
    <x v="2"/>
    <n v="16.692896572247317"/>
    <x v="0"/>
  </r>
  <r>
    <s v="C072"/>
    <n v="32"/>
    <x v="0"/>
    <n v="97.69"/>
    <n v="18.04"/>
    <x v="2"/>
    <x v="0"/>
    <n v="2"/>
    <n v="2.2000000000000002"/>
    <x v="0"/>
    <n v="18.903242860743426"/>
    <x v="1"/>
  </r>
  <r>
    <s v="C073"/>
    <n v="52"/>
    <x v="0"/>
    <n v="104.99"/>
    <n v="22.77"/>
    <x v="2"/>
    <x v="0"/>
    <n v="1"/>
    <n v="1.1000000000000001"/>
    <x v="1"/>
    <n v="20.656995702972939"/>
    <x v="1"/>
  </r>
  <r>
    <s v="C074"/>
    <n v="25"/>
    <x v="1"/>
    <n v="88.93"/>
    <n v="15.5"/>
    <x v="2"/>
    <x v="3"/>
    <n v="3"/>
    <n v="3.8"/>
    <x v="1"/>
    <n v="19.59905418252098"/>
    <x v="1"/>
  </r>
  <r>
    <s v="C075"/>
    <n v="41"/>
    <x v="0"/>
    <n v="105.5"/>
    <n v="20.18"/>
    <x v="0"/>
    <x v="4"/>
    <n v="3"/>
    <n v="1.9"/>
    <x v="3"/>
    <n v="18.130769749107163"/>
    <x v="0"/>
  </r>
  <r>
    <s v="C076"/>
    <n v="38"/>
    <x v="1"/>
    <n v="101.47"/>
    <n v="15.96"/>
    <x v="0"/>
    <x v="1"/>
    <n v="0"/>
    <n v="0.8"/>
    <x v="0"/>
    <n v="15.500923261601326"/>
    <x v="0"/>
  </r>
  <r>
    <s v="C077"/>
    <n v="46"/>
    <x v="1"/>
    <n v="103.84"/>
    <n v="17.13"/>
    <x v="1"/>
    <x v="4"/>
    <n v="1"/>
    <n v="0.7"/>
    <x v="2"/>
    <n v="15.886491841187462"/>
    <x v="0"/>
  </r>
  <r>
    <s v="C078"/>
    <n v="45"/>
    <x v="1"/>
    <n v="103.74"/>
    <n v="18.21"/>
    <x v="0"/>
    <x v="2"/>
    <n v="0"/>
    <n v="0.5"/>
    <x v="2"/>
    <n v="16.920666215969256"/>
    <x v="0"/>
  </r>
  <r>
    <s v="C079"/>
    <n v="48"/>
    <x v="1"/>
    <n v="101.32"/>
    <n v="21.93"/>
    <x v="4"/>
    <x v="0"/>
    <n v="2"/>
    <n v="2.8"/>
    <x v="1"/>
    <n v="21.36231277340449"/>
    <x v="1"/>
  </r>
  <r>
    <s v="C080"/>
    <n v="54"/>
    <x v="0"/>
    <n v="109.83"/>
    <n v="21.35"/>
    <x v="2"/>
    <x v="0"/>
    <n v="1"/>
    <n v="0.7"/>
    <x v="3"/>
    <n v="17.699292730459444"/>
    <x v="0"/>
  </r>
  <r>
    <s v="C081"/>
    <n v="49"/>
    <x v="1"/>
    <n v="112.98"/>
    <n v="18.22"/>
    <x v="2"/>
    <x v="1"/>
    <n v="1"/>
    <n v="1.7"/>
    <x v="0"/>
    <n v="14.273984861929826"/>
    <x v="0"/>
  </r>
  <r>
    <s v="C082"/>
    <n v="45"/>
    <x v="0"/>
    <n v="104.87"/>
    <n v="19.66"/>
    <x v="0"/>
    <x v="4"/>
    <n v="2"/>
    <n v="1.1000000000000001"/>
    <x v="4"/>
    <n v="17.876437608609475"/>
    <x v="0"/>
  </r>
  <r>
    <s v="C083"/>
    <n v="30"/>
    <x v="1"/>
    <n v="100.81"/>
    <n v="14.39"/>
    <x v="3"/>
    <x v="4"/>
    <n v="2"/>
    <n v="2.6"/>
    <x v="0"/>
    <n v="14.159684100694896"/>
    <x v="0"/>
  </r>
  <r>
    <s v="C084"/>
    <n v="29"/>
    <x v="0"/>
    <n v="101.16"/>
    <n v="14.14"/>
    <x v="3"/>
    <x v="0"/>
    <n v="3"/>
    <n v="1.3"/>
    <x v="0"/>
    <n v="13.817573013462967"/>
    <x v="0"/>
  </r>
  <r>
    <s v="C085"/>
    <n v="57"/>
    <x v="0"/>
    <n v="115.19"/>
    <n v="20.76"/>
    <x v="0"/>
    <x v="4"/>
    <n v="0"/>
    <n v="1"/>
    <x v="0"/>
    <n v="15.645800657682841"/>
    <x v="0"/>
  </r>
  <r>
    <s v="C086"/>
    <n v="56"/>
    <x v="1"/>
    <n v="110.72"/>
    <n v="20.149999999999999"/>
    <x v="1"/>
    <x v="1"/>
    <n v="1"/>
    <n v="2"/>
    <x v="4"/>
    <n v="16.43701290971967"/>
    <x v="0"/>
  </r>
  <r>
    <s v="C087"/>
    <n v="56"/>
    <x v="0"/>
    <n v="106.73"/>
    <n v="24.09"/>
    <x v="1"/>
    <x v="1"/>
    <n v="3"/>
    <n v="1.7"/>
    <x v="4"/>
    <n v="21.147731176326783"/>
    <x v="1"/>
  </r>
  <r>
    <s v="C088"/>
    <n v="25"/>
    <x v="0"/>
    <n v="99.72"/>
    <n v="14.9"/>
    <x v="4"/>
    <x v="0"/>
    <n v="3"/>
    <n v="2.2000000000000002"/>
    <x v="1"/>
    <n v="14.983791760933824"/>
    <x v="0"/>
  </r>
  <r>
    <s v="C089"/>
    <n v="30"/>
    <x v="0"/>
    <n v="96.45"/>
    <n v="14.77"/>
    <x v="4"/>
    <x v="0"/>
    <n v="0"/>
    <n v="0.6"/>
    <x v="3"/>
    <n v="15.877277353299789"/>
    <x v="0"/>
  </r>
  <r>
    <s v="C090"/>
    <n v="53"/>
    <x v="1"/>
    <n v="106.44"/>
    <n v="20.73"/>
    <x v="4"/>
    <x v="2"/>
    <n v="2"/>
    <n v="2"/>
    <x v="0"/>
    <n v="18.29740792193558"/>
    <x v="0"/>
  </r>
  <r>
    <s v="C091"/>
    <n v="29"/>
    <x v="0"/>
    <n v="97.77"/>
    <n v="15.72"/>
    <x v="3"/>
    <x v="3"/>
    <n v="0"/>
    <n v="0.9"/>
    <x v="0"/>
    <n v="16.445281479979926"/>
    <x v="0"/>
  </r>
  <r>
    <s v="C092"/>
    <n v="58"/>
    <x v="1"/>
    <n v="113.49"/>
    <n v="25.26"/>
    <x v="1"/>
    <x v="4"/>
    <n v="3"/>
    <n v="3"/>
    <x v="4"/>
    <n v="19.611831543124822"/>
    <x v="1"/>
  </r>
  <r>
    <s v="C093"/>
    <n v="26"/>
    <x v="1"/>
    <n v="92.08"/>
    <n v="15.29"/>
    <x v="4"/>
    <x v="1"/>
    <n v="2"/>
    <n v="2.6"/>
    <x v="2"/>
    <n v="18.033368785198682"/>
    <x v="0"/>
  </r>
  <r>
    <s v="C094"/>
    <n v="25"/>
    <x v="0"/>
    <n v="96.42"/>
    <n v="15.34"/>
    <x v="4"/>
    <x v="2"/>
    <n v="2"/>
    <n v="0.9"/>
    <x v="2"/>
    <n v="16.500272071630885"/>
    <x v="0"/>
  </r>
  <r>
    <s v="C095"/>
    <n v="59"/>
    <x v="0"/>
    <n v="108.1"/>
    <n v="19.25"/>
    <x v="0"/>
    <x v="3"/>
    <n v="1"/>
    <n v="1"/>
    <x v="0"/>
    <n v="16.47325214515973"/>
    <x v="0"/>
  </r>
  <r>
    <s v="C096"/>
    <n v="50"/>
    <x v="0"/>
    <n v="109.15"/>
    <n v="22.09"/>
    <x v="0"/>
    <x v="4"/>
    <n v="0"/>
    <n v="0.6"/>
    <x v="1"/>
    <n v="18.541643890060385"/>
    <x v="1"/>
  </r>
  <r>
    <s v="C097"/>
    <n v="48"/>
    <x v="1"/>
    <n v="107.71"/>
    <n v="19.079999999999998"/>
    <x v="1"/>
    <x v="0"/>
    <n v="2"/>
    <n v="1.8"/>
    <x v="2"/>
    <n v="16.446228448404973"/>
    <x v="0"/>
  </r>
  <r>
    <s v="C098"/>
    <n v="57"/>
    <x v="1"/>
    <n v="112.41"/>
    <n v="21.55"/>
    <x v="3"/>
    <x v="4"/>
    <n v="0"/>
    <n v="0.9"/>
    <x v="0"/>
    <n v="17.054436677671966"/>
    <x v="0"/>
  </r>
  <r>
    <s v="C099"/>
    <n v="45"/>
    <x v="1"/>
    <n v="110.12"/>
    <n v="18.510000000000002"/>
    <x v="1"/>
    <x v="0"/>
    <n v="0"/>
    <n v="0.9"/>
    <x v="3"/>
    <n v="15.264198789050129"/>
    <x v="0"/>
  </r>
  <r>
    <s v="C100"/>
    <n v="49"/>
    <x v="1"/>
    <n v="106.6"/>
    <n v="21.21"/>
    <x v="1"/>
    <x v="3"/>
    <n v="2"/>
    <n v="2.5"/>
    <x v="3"/>
    <n v="18.66492542829888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73C1C-59AF-4102-B2D7-55761ECAF942}"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A51:C57" firstHeaderRow="0" firstDataRow="1" firstDataCol="1"/>
  <pivotFields count="12">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showAll="0"/>
    <pivotField showAll="0"/>
  </pivotFields>
  <rowFields count="1">
    <field x="9"/>
  </rowFields>
  <rowItems count="6">
    <i>
      <x/>
    </i>
    <i>
      <x v="1"/>
    </i>
    <i>
      <x v="2"/>
    </i>
    <i>
      <x v="3"/>
    </i>
    <i>
      <x v="4"/>
    </i>
    <i t="grand">
      <x/>
    </i>
  </rowItems>
  <colFields count="1">
    <field x="-2"/>
  </colFields>
  <colItems count="2">
    <i>
      <x/>
    </i>
    <i i="1">
      <x v="1"/>
    </i>
  </colItems>
  <dataFields count="2">
    <dataField name="Average of BODY MAS INDEX" fld="10" subtotal="average" baseField="9" baseItem="0"/>
    <dataField name="Average of Daily_Fruit_Servings" fld="5" subtotal="average" baseField="9" baseItem="0"/>
  </dataFields>
  <formats count="7">
    <format dxfId="30">
      <pivotArea collapsedLevelsAreSubtotals="1" fieldPosition="0">
        <references count="2">
          <reference field="4294967294" count="1" selected="0">
            <x v="1"/>
          </reference>
          <reference field="9" count="0"/>
        </references>
      </pivotArea>
    </format>
    <format dxfId="29">
      <pivotArea type="all" dataOnly="0" outline="0" fieldPosition="0"/>
    </format>
    <format dxfId="28">
      <pivotArea outline="0" collapsedLevelsAreSubtotals="1" fieldPosition="0"/>
    </format>
    <format dxfId="27">
      <pivotArea field="9" type="button" dataOnly="0" labelOnly="1" outline="0" axis="axisRow" fieldPosition="0"/>
    </format>
    <format dxfId="26">
      <pivotArea dataOnly="0" labelOnly="1" fieldPosition="0">
        <references count="1">
          <reference field="9"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onditionalFormats count="2">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 priority="1">
      <pivotAreas count="1">
        <pivotArea type="data" collapsedLevelsAreSubtotals="1" fieldPosition="0">
          <references count="2">
            <reference field="4294967294" count="1" selected="0">
              <x v="0"/>
            </reference>
            <reference field="9"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42DB5-5825-487E-BAE9-FB686FB619C8}" name="health status"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Healthy status">
  <location ref="A35:C38" firstHeaderRow="0" firstDataRow="1" firstDataCol="1"/>
  <pivotFields count="12">
    <pivotField showAll="0"/>
    <pivotField showAll="0"/>
    <pivotField showAll="0"/>
    <pivotField showAll="0"/>
    <pivotField showAll="0"/>
    <pivotField showAll="0"/>
    <pivotField showAll="0"/>
    <pivotField dataField="1" showAll="0"/>
    <pivotField dataField="1" showAll="0"/>
    <pivotField showAll="0"/>
    <pivotField showAll="0"/>
    <pivotField axis="axisRow" showAll="0">
      <items count="3">
        <item x="1"/>
        <item x="0"/>
        <item t="default"/>
      </items>
    </pivotField>
  </pivotFields>
  <rowFields count="1">
    <field x="11"/>
  </rowFields>
  <rowItems count="3">
    <i>
      <x/>
    </i>
    <i>
      <x v="1"/>
    </i>
    <i t="grand">
      <x/>
    </i>
  </rowItems>
  <colFields count="1">
    <field x="-2"/>
  </colFields>
  <colItems count="2">
    <i>
      <x/>
    </i>
    <i i="1">
      <x v="1"/>
    </i>
  </colItems>
  <dataFields count="2">
    <dataField name="Average of Daily_Sugar_Drinks" fld="7" subtotal="average" baseField="0" baseItem="0"/>
    <dataField name="Average of ScreenTime_Hours" fld="8" subtotal="average" baseField="0" baseItem="1"/>
  </dataFields>
  <formats count="6">
    <format dxfId="23">
      <pivotArea type="all" dataOnly="0" outline="0" fieldPosition="0"/>
    </format>
    <format dxfId="22">
      <pivotArea outline="0" collapsedLevelsAreSubtotals="1" fieldPosition="0"/>
    </format>
    <format dxfId="21">
      <pivotArea field="11" type="button" dataOnly="0" labelOnly="1" outline="0" axis="axisRow" fieldPosition="0"/>
    </format>
    <format dxfId="20">
      <pivotArea dataOnly="0" labelOnly="1" fieldPosition="0">
        <references count="1">
          <reference field="11"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564EB-21B6-48BA-A7B6-2D493410970F}"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aily fruit servings" colHeaderCaption="daily veggie servings">
  <location ref="A19:G26" firstHeaderRow="1" firstDataRow="2" firstDataCol="1"/>
  <pivotFields count="12">
    <pivotField showAll="0"/>
    <pivotField showAll="0"/>
    <pivotField showAll="0"/>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showAll="0">
      <items count="6">
        <item x="1"/>
        <item x="2"/>
        <item x="3"/>
        <item x="0"/>
        <item x="4"/>
        <item t="default"/>
      </items>
    </pivotField>
    <pivotField dataField="1"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BODY MAS INDEX" fld="10" subtotal="average" baseField="5" baseItem="0"/>
  </dataFields>
  <formats count="10">
    <format dxfId="17">
      <pivotArea type="all" dataOnly="0" outline="0" fieldPosition="0"/>
    </format>
    <format dxfId="16">
      <pivotArea outline="0" collapsedLevelsAreSubtotals="1" fieldPosition="0"/>
    </format>
    <format dxfId="15">
      <pivotArea type="origin" dataOnly="0" labelOnly="1" outline="0" fieldPosition="0"/>
    </format>
    <format dxfId="14">
      <pivotArea field="6" type="button" dataOnly="0" labelOnly="1" outline="0" axis="axisCol" fieldPosition="0"/>
    </format>
    <format dxfId="13">
      <pivotArea type="topRight" dataOnly="0" labelOnly="1" outline="0" fieldPosition="0"/>
    </format>
    <format dxfId="12">
      <pivotArea field="5" type="button" dataOnly="0" labelOnly="1" outline="0" axis="axisRow" fieldPosition="0"/>
    </format>
    <format dxfId="11">
      <pivotArea dataOnly="0" labelOnly="1" fieldPosition="0">
        <references count="1">
          <reference field="5" count="0"/>
        </references>
      </pivotArea>
    </format>
    <format dxfId="10">
      <pivotArea dataOnly="0" labelOnly="1" grandRow="1" outline="0" fieldPosition="0"/>
    </format>
    <format dxfId="9">
      <pivotArea dataOnly="0" labelOnly="1" fieldPosition="0">
        <references count="1">
          <reference field="6" count="0"/>
        </references>
      </pivotArea>
    </format>
    <format dxfId="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EA19C-1E70-4023-8FBE-050942D6E0E6}"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Healthy status">
  <location ref="A3:B6"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of Age_Months" fld="1" subtotal="average" baseField="11" baseItem="0"/>
  </dataFields>
  <formats count="6">
    <format dxfId="7">
      <pivotArea type="all" dataOnly="0" outline="0" fieldPosition="0"/>
    </format>
    <format dxfId="6">
      <pivotArea outline="0" collapsedLevelsAreSubtotals="1" fieldPosition="0"/>
    </format>
    <format dxfId="5">
      <pivotArea field="11" type="button" dataOnly="0" labelOnly="1" outline="0" axis="axisRow" fieldPosition="0"/>
    </format>
    <format dxfId="4">
      <pivotArea dataOnly="0" labelOnly="1" fieldPosition="0">
        <references count="1">
          <reference field="11" count="0"/>
        </references>
      </pivotArea>
    </format>
    <format dxfId="3">
      <pivotArea dataOnly="0" labelOnly="1" grandRow="1" outline="0" fieldPosition="0"/>
    </format>
    <format dxfId="2">
      <pivotArea dataOnly="0" labelOnly="1" outline="0" axis="axisValues"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3171E2-C3A7-4CD4-9236-2E80433E4FB8}" name="PivotTable2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
  <location ref="B48:C54"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pivotField showAll="0"/>
    <pivotField axis="axisRow" showAll="0">
      <items count="6">
        <item x="1"/>
        <item x="2"/>
        <item x="3"/>
        <item x="0"/>
        <item x="4"/>
        <item t="default"/>
      </items>
    </pivotField>
    <pivotField dataField="1" showAll="0"/>
    <pivotField showAll="0">
      <items count="3">
        <item x="1"/>
        <item x="0"/>
        <item t="default"/>
      </items>
    </pivotField>
  </pivotFields>
  <rowFields count="1">
    <field x="9"/>
  </rowFields>
  <rowItems count="6">
    <i>
      <x/>
    </i>
    <i>
      <x v="1"/>
    </i>
    <i>
      <x v="2"/>
    </i>
    <i>
      <x v="3"/>
    </i>
    <i>
      <x v="4"/>
    </i>
    <i t="grand">
      <x/>
    </i>
  </rowItems>
  <colItems count="1">
    <i/>
  </colItems>
  <dataFields count="1">
    <dataField name="Average of BODY MAS INDEX2" fld="10" subtotal="average" baseField="0" baseItem="1"/>
  </dataFields>
  <chartFormats count="2">
    <chartFormat chart="3"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0E5879-2895-4630-91EF-BBBFEB0FB594}" name="PivotTable2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
  <location ref="F58:G65" firstHeaderRow="1" firstDataRow="1" firstDataCol="1"/>
  <pivotFields count="12">
    <pivotField showAll="0"/>
    <pivotField showAll="0"/>
    <pivotField axis="axisRow" showAll="0">
      <items count="3">
        <item x="0"/>
        <item x="1"/>
        <item t="default"/>
      </items>
    </pivotField>
    <pivotField showAll="0"/>
    <pivotField showAll="0"/>
    <pivotField showAll="0"/>
    <pivotField showAll="0"/>
    <pivotField showAll="0"/>
    <pivotField showAll="0"/>
    <pivotField showAll="0">
      <items count="6">
        <item x="1"/>
        <item x="2"/>
        <item x="3"/>
        <item x="0"/>
        <item x="4"/>
        <item t="default"/>
      </items>
    </pivotField>
    <pivotField dataField="1" showAll="0"/>
    <pivotField axis="axisRow" multipleItemSelectionAllowed="1" showAll="0">
      <items count="3">
        <item x="1"/>
        <item x="0"/>
        <item t="default"/>
      </items>
    </pivotField>
  </pivotFields>
  <rowFields count="2">
    <field x="11"/>
    <field x="2"/>
  </rowFields>
  <rowItems count="7">
    <i>
      <x/>
    </i>
    <i r="1">
      <x/>
    </i>
    <i r="1">
      <x v="1"/>
    </i>
    <i>
      <x v="1"/>
    </i>
    <i r="1">
      <x/>
    </i>
    <i r="1">
      <x v="1"/>
    </i>
    <i t="grand">
      <x/>
    </i>
  </rowItems>
  <colItems count="1">
    <i/>
  </colItems>
  <dataFields count="1">
    <dataField name="Average of BODY MAS INDEX" fld="10" subtotal="average" baseField="2" baseItem="0"/>
  </dataFields>
  <chartFormats count="2">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FA192B-E1DA-47A8-AA37-F194263C62E1}" name="PivotTable2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
  <location ref="E48:G51" firstHeaderRow="0" firstDataRow="1" firstDataCol="1"/>
  <pivotFields count="12">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items count="6">
        <item x="1"/>
        <item x="2"/>
        <item x="3"/>
        <item x="0"/>
        <item x="4"/>
        <item t="default"/>
      </items>
    </pivotField>
    <pivotField dataField="1" showAll="0"/>
    <pivotField multipleItemSelectionAllowed="1" showAll="0">
      <items count="3">
        <item x="1"/>
        <item x="0"/>
        <item t="default"/>
      </items>
    </pivotField>
  </pivotFields>
  <rowFields count="1">
    <field x="2"/>
  </rowFields>
  <rowItems count="3">
    <i>
      <x/>
    </i>
    <i>
      <x v="1"/>
    </i>
    <i t="grand">
      <x/>
    </i>
  </rowItems>
  <colFields count="1">
    <field x="-2"/>
  </colFields>
  <colItems count="2">
    <i>
      <x/>
    </i>
    <i i="1">
      <x v="1"/>
    </i>
  </colItems>
  <dataFields count="2">
    <dataField name="Average of BODY MAS INDEX" fld="10" subtotal="average" baseField="2" baseItem="0"/>
    <dataField name="Average of Age_Months" fld="1" subtotal="average" baseField="2" baseItem="0"/>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8F09AA-0D4C-484C-97ED-3B4F959F85A5}" name="PivotTable2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
  <location ref="E40:H43" firstHeaderRow="0" firstDataRow="1" firstDataCol="1"/>
  <pivotFields count="12">
    <pivotField showAll="0"/>
    <pivotField showAll="0"/>
    <pivotField axis="axisRow" showAll="0">
      <items count="3">
        <item x="0"/>
        <item x="1"/>
        <item t="default"/>
      </items>
    </pivotField>
    <pivotField showAll="0"/>
    <pivotField showAll="0"/>
    <pivotField dataField="1" showAll="0"/>
    <pivotField dataField="1" showAll="0"/>
    <pivotField dataField="1" showAll="0"/>
    <pivotField showAll="0"/>
    <pivotField showAll="0">
      <items count="6">
        <item x="1"/>
        <item x="2"/>
        <item x="3"/>
        <item x="0"/>
        <item x="4"/>
        <item t="default"/>
      </items>
    </pivotField>
    <pivotField showAll="0"/>
    <pivotField showAll="0">
      <items count="3">
        <item x="1"/>
        <item x="0"/>
        <item t="default"/>
      </items>
    </pivotField>
  </pivotFields>
  <rowFields count="1">
    <field x="2"/>
  </rowFields>
  <rowItems count="3">
    <i>
      <x/>
    </i>
    <i>
      <x v="1"/>
    </i>
    <i t="grand">
      <x/>
    </i>
  </rowItems>
  <colFields count="1">
    <field x="-2"/>
  </colFields>
  <colItems count="3">
    <i>
      <x/>
    </i>
    <i i="1">
      <x v="1"/>
    </i>
    <i i="2">
      <x v="2"/>
    </i>
  </colItems>
  <dataFields count="3">
    <dataField name="Average of Daily_Fruit_Servings" fld="5" subtotal="average" baseField="2" baseItem="0"/>
    <dataField name="Average of Daily_Veggie_Servings" fld="6" subtotal="average" baseField="2" baseItem="0"/>
    <dataField name="Average of Daily_Sugar_Drinks" fld="7" subtotal="average" baseField="2" baseItem="0"/>
  </dataFields>
  <chartFormats count="3">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5" format="6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0D77BA-AF4C-4917-88D5-E7EC46254E2B}" name="PivotTable2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location ref="B40:C46" firstHeaderRow="1" firstDataRow="1" firstDataCol="1"/>
  <pivotFields count="12">
    <pivotField showAll="0"/>
    <pivotField showAll="0"/>
    <pivotField showAll="0">
      <items count="3">
        <item x="0"/>
        <item x="1"/>
        <item t="default"/>
      </items>
    </pivotField>
    <pivotField showAll="0"/>
    <pivotField showAll="0"/>
    <pivotField showAll="0"/>
    <pivotField showAll="0"/>
    <pivotField showAll="0"/>
    <pivotField showAll="0"/>
    <pivotField axis="axisRow" showAll="0">
      <items count="6">
        <item x="1"/>
        <item x="2"/>
        <item x="3"/>
        <item x="0"/>
        <item x="4"/>
        <item t="default"/>
      </items>
    </pivotField>
    <pivotField dataField="1" showAll="0"/>
    <pivotField showAll="0">
      <items count="3">
        <item x="1"/>
        <item x="0"/>
        <item t="default"/>
      </items>
    </pivotField>
  </pivotFields>
  <rowFields count="1">
    <field x="9"/>
  </rowFields>
  <rowItems count="6">
    <i>
      <x/>
    </i>
    <i>
      <x v="1"/>
    </i>
    <i>
      <x v="2"/>
    </i>
    <i>
      <x v="3"/>
    </i>
    <i>
      <x v="4"/>
    </i>
    <i t="grand">
      <x/>
    </i>
  </rowItems>
  <colItems count="1">
    <i/>
  </colItems>
  <dataFields count="1">
    <dataField name="Average of BODY MAS INDEX2" fld="10" subtotal="average" baseField="0" baseItem="1"/>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8A59BB-F19C-412F-B0B0-2DBBB65E7499}" sourceName="Region">
  <pivotTables>
    <pivotTable tabId="3" name="PivotTable2"/>
  </pivotTables>
  <data>
    <tabular pivotCacheId="703170177">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97D379-5DE9-4AB3-B6E3-FB45D21108C5}" sourceName="Gender">
  <pivotTables>
    <pivotTable tabId="5" name="PivotTable25"/>
    <pivotTable tabId="5" name="PivotTable24"/>
    <pivotTable tabId="5" name="PivotTable26"/>
    <pivotTable tabId="5" name="PivotTable27"/>
    <pivotTable tabId="5" name="PivotTable28"/>
  </pivotTables>
  <data>
    <tabular pivotCacheId="7031701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sus" xr10:uid="{11A3D31A-AEC5-41CA-97F7-5E2F222D744F}" sourceName="Health stasus">
  <pivotTables>
    <pivotTable tabId="5" name="PivotTable25"/>
    <pivotTable tabId="5" name="PivotTable24"/>
    <pivotTable tabId="5" name="PivotTable26"/>
    <pivotTable tabId="5" name="PivotTable27"/>
    <pivotTable tabId="5" name="PivotTable28"/>
  </pivotTables>
  <data>
    <tabular pivotCacheId="7031701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E4152DF-2BE8-4CD6-A67B-CC4DB5D99F1C}" sourceName="Region">
  <pivotTables>
    <pivotTable tabId="5" name="PivotTable28"/>
    <pivotTable tabId="5" name="PivotTable24"/>
    <pivotTable tabId="5" name="PivotTable25"/>
    <pivotTable tabId="5" name="PivotTable26"/>
    <pivotTable tabId="5" name="PivotTable27"/>
  </pivotTables>
  <data>
    <tabular pivotCacheId="703170177">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8444005-038D-4D15-AB72-593FC693C04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1A2540C-80D2-43BB-AEE2-370E07290FE7}" cache="Slicer_Gender" caption="Gender" rowHeight="241300"/>
  <slicer name="Health stasus" xr10:uid="{F7520092-2438-4807-B6BA-D54C419864DB}" cache="Slicer_Health_stasus" caption="Health stasus" rowHeight="241300"/>
  <slicer name="Region 1" xr10:uid="{E52883D6-FCA9-401F-955F-F5CE097E5F57}"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50A896-CFDE-46B5-AF24-0BC69CC9B6CC}" name="Table1" displayName="Table1" ref="A1:L101" totalsRowShown="0">
  <autoFilter ref="A1:L101" xr:uid="{F950A896-CFDE-46B5-AF24-0BC69CC9B6CC}"/>
  <tableColumns count="12">
    <tableColumn id="1" xr3:uid="{CEA2795A-5CA0-418E-AA07-049C96CE2BD3}" name="ChildID"/>
    <tableColumn id="2" xr3:uid="{25D43213-2AF1-444A-B741-3D54E0B98BF2}" name="Age_Months"/>
    <tableColumn id="3" xr3:uid="{18780F5C-4235-4E0C-A154-ADFCC6DA3FBA}" name="Gender"/>
    <tableColumn id="4" xr3:uid="{8EF29514-CA25-4CBF-A496-4631F7127732}" name="Height_cm"/>
    <tableColumn id="5" xr3:uid="{00B69C30-6861-43ED-A0C9-0B378E1BB8F7}" name="Weight_kg"/>
    <tableColumn id="6" xr3:uid="{330CECA2-753F-4CCC-9A2A-D03752C529E2}" name="Daily_Fruit_Servings"/>
    <tableColumn id="7" xr3:uid="{98255297-A8ED-42D5-9C12-8454BDCECE62}" name="Daily_Veggie_Servings"/>
    <tableColumn id="8" xr3:uid="{D8BB8886-2022-4B96-B873-FD4E6622AF09}" name="Daily_Sugar_Drinks"/>
    <tableColumn id="9" xr3:uid="{67C499D9-D6D9-4D3E-8AF1-A8E34410E9DE}" name="ScreenTime_Hours"/>
    <tableColumn id="10" xr3:uid="{ECE7AE4E-C552-40F1-8A20-57BC7C3F2D1C}" name="Region"/>
    <tableColumn id="11" xr3:uid="{9B100AF3-06F0-40A7-ABE9-9F01F3FA08A5}" name="BODY MAS INDEX" dataDxfId="32">
      <calculatedColumnFormula>E2/((D2/100)^2)</calculatedColumnFormula>
    </tableColumn>
    <tableColumn id="12" xr3:uid="{825C8D9B-00DD-4331-AF27-3C8CB3219866}" name="Health stasus" dataDxfId="31">
      <calculatedColumnFormula>IF(K2&lt;18.5,"Under weight",IF(K2&lt;25,"Healthy weight",IF(K2&lt;30,"over weight","obese")))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rinterSettings" Target="../printerSettings/printerSettings1.bin"/><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46EA-6206-4B6C-8B25-00A7AF350150}">
  <dimension ref="J2:S102"/>
  <sheetViews>
    <sheetView topLeftCell="D1" workbookViewId="0">
      <selection activeCell="U7" sqref="U7"/>
    </sheetView>
  </sheetViews>
  <sheetFormatPr defaultRowHeight="15" x14ac:dyDescent="0.25"/>
  <sheetData>
    <row r="2" spans="10:19" x14ac:dyDescent="0.25">
      <c r="J2" t="s">
        <v>0</v>
      </c>
      <c r="K2" t="s">
        <v>1</v>
      </c>
      <c r="L2" t="s">
        <v>2</v>
      </c>
      <c r="M2" t="s">
        <v>3</v>
      </c>
      <c r="N2" t="s">
        <v>4</v>
      </c>
      <c r="O2" t="s">
        <v>5</v>
      </c>
      <c r="P2" t="s">
        <v>6</v>
      </c>
      <c r="Q2" t="s">
        <v>7</v>
      </c>
      <c r="R2" t="s">
        <v>8</v>
      </c>
      <c r="S2" t="s">
        <v>9</v>
      </c>
    </row>
    <row r="3" spans="10:19" x14ac:dyDescent="0.25">
      <c r="J3" t="s">
        <v>10</v>
      </c>
      <c r="K3">
        <v>47</v>
      </c>
      <c r="L3" t="s">
        <v>11</v>
      </c>
      <c r="M3">
        <v>104.41</v>
      </c>
      <c r="N3">
        <v>17.34</v>
      </c>
      <c r="O3">
        <v>1</v>
      </c>
      <c r="P3">
        <v>2</v>
      </c>
      <c r="Q3">
        <v>3</v>
      </c>
      <c r="R3">
        <v>1.2</v>
      </c>
      <c r="S3" t="s">
        <v>12</v>
      </c>
    </row>
    <row r="4" spans="10:19" x14ac:dyDescent="0.25">
      <c r="J4" t="s">
        <v>13</v>
      </c>
      <c r="K4">
        <v>34</v>
      </c>
      <c r="L4" t="s">
        <v>11</v>
      </c>
      <c r="M4">
        <v>99.08</v>
      </c>
      <c r="N4">
        <v>16.21</v>
      </c>
      <c r="O4">
        <v>0</v>
      </c>
      <c r="P4">
        <v>1</v>
      </c>
      <c r="Q4">
        <v>1</v>
      </c>
      <c r="R4">
        <v>1.4</v>
      </c>
      <c r="S4" t="s">
        <v>14</v>
      </c>
    </row>
    <row r="5" spans="10:19" x14ac:dyDescent="0.25">
      <c r="J5" t="s">
        <v>15</v>
      </c>
      <c r="K5">
        <v>35</v>
      </c>
      <c r="L5" t="s">
        <v>11</v>
      </c>
      <c r="M5">
        <v>94.96</v>
      </c>
      <c r="N5">
        <v>17.3</v>
      </c>
      <c r="O5">
        <v>3</v>
      </c>
      <c r="P5">
        <v>3</v>
      </c>
      <c r="Q5">
        <v>2</v>
      </c>
      <c r="R5">
        <v>0.6</v>
      </c>
      <c r="S5" t="s">
        <v>14</v>
      </c>
    </row>
    <row r="6" spans="10:19" x14ac:dyDescent="0.25">
      <c r="J6" t="s">
        <v>16</v>
      </c>
      <c r="K6">
        <v>39</v>
      </c>
      <c r="L6" t="s">
        <v>11</v>
      </c>
      <c r="M6">
        <v>100.65</v>
      </c>
      <c r="N6">
        <v>20.010000000000002</v>
      </c>
      <c r="O6">
        <v>2</v>
      </c>
      <c r="P6">
        <v>0</v>
      </c>
      <c r="Q6">
        <v>1</v>
      </c>
      <c r="R6">
        <v>1.5</v>
      </c>
      <c r="S6" t="s">
        <v>14</v>
      </c>
    </row>
    <row r="7" spans="10:19" x14ac:dyDescent="0.25">
      <c r="J7" t="s">
        <v>17</v>
      </c>
      <c r="K7">
        <v>26</v>
      </c>
      <c r="L7" t="s">
        <v>11</v>
      </c>
      <c r="M7">
        <v>90.06</v>
      </c>
      <c r="N7">
        <v>12.16</v>
      </c>
      <c r="O7">
        <v>0</v>
      </c>
      <c r="P7">
        <v>1</v>
      </c>
      <c r="Q7">
        <v>0</v>
      </c>
      <c r="R7">
        <v>0.9</v>
      </c>
      <c r="S7" t="s">
        <v>12</v>
      </c>
    </row>
    <row r="8" spans="10:19" x14ac:dyDescent="0.25">
      <c r="J8" t="s">
        <v>18</v>
      </c>
      <c r="K8">
        <v>51</v>
      </c>
      <c r="L8" t="s">
        <v>19</v>
      </c>
      <c r="M8">
        <v>108.82</v>
      </c>
      <c r="N8">
        <v>21.54</v>
      </c>
      <c r="O8">
        <v>0</v>
      </c>
      <c r="P8">
        <v>1</v>
      </c>
      <c r="Q8">
        <v>1</v>
      </c>
      <c r="R8">
        <v>0.9</v>
      </c>
      <c r="S8" t="s">
        <v>20</v>
      </c>
    </row>
    <row r="9" spans="10:19" x14ac:dyDescent="0.25">
      <c r="J9" t="s">
        <v>21</v>
      </c>
      <c r="K9">
        <v>52</v>
      </c>
      <c r="L9" t="s">
        <v>19</v>
      </c>
      <c r="M9">
        <v>110.28</v>
      </c>
      <c r="N9">
        <v>21.49</v>
      </c>
      <c r="O9">
        <v>4</v>
      </c>
      <c r="P9">
        <v>0</v>
      </c>
      <c r="Q9">
        <v>2</v>
      </c>
      <c r="R9">
        <v>2.8</v>
      </c>
      <c r="S9" t="s">
        <v>12</v>
      </c>
    </row>
    <row r="10" spans="10:19" x14ac:dyDescent="0.25">
      <c r="J10" t="s">
        <v>22</v>
      </c>
      <c r="K10">
        <v>52</v>
      </c>
      <c r="L10" t="s">
        <v>11</v>
      </c>
      <c r="M10">
        <v>102.65</v>
      </c>
      <c r="N10">
        <v>19.55</v>
      </c>
      <c r="O10">
        <v>2</v>
      </c>
      <c r="P10">
        <v>2</v>
      </c>
      <c r="Q10">
        <v>1</v>
      </c>
      <c r="R10">
        <v>1.3</v>
      </c>
      <c r="S10" t="s">
        <v>14</v>
      </c>
    </row>
    <row r="11" spans="10:19" x14ac:dyDescent="0.25">
      <c r="J11" t="s">
        <v>23</v>
      </c>
      <c r="K11">
        <v>28</v>
      </c>
      <c r="L11" t="s">
        <v>19</v>
      </c>
      <c r="M11">
        <v>91.47</v>
      </c>
      <c r="N11">
        <v>16.39</v>
      </c>
      <c r="O11">
        <v>3</v>
      </c>
      <c r="P11">
        <v>2</v>
      </c>
      <c r="Q11">
        <v>3</v>
      </c>
      <c r="R11">
        <v>0.8</v>
      </c>
      <c r="S11" t="s">
        <v>24</v>
      </c>
    </row>
    <row r="12" spans="10:19" x14ac:dyDescent="0.25">
      <c r="J12" t="s">
        <v>25</v>
      </c>
      <c r="K12">
        <v>44</v>
      </c>
      <c r="L12" t="s">
        <v>11</v>
      </c>
      <c r="M12">
        <v>111.89</v>
      </c>
      <c r="N12">
        <v>17.95</v>
      </c>
      <c r="O12">
        <v>1</v>
      </c>
      <c r="P12">
        <v>3</v>
      </c>
      <c r="Q12">
        <v>0</v>
      </c>
      <c r="R12">
        <v>0.8</v>
      </c>
      <c r="S12" t="s">
        <v>14</v>
      </c>
    </row>
    <row r="13" spans="10:19" x14ac:dyDescent="0.25">
      <c r="J13" t="s">
        <v>26</v>
      </c>
      <c r="K13">
        <v>25</v>
      </c>
      <c r="L13" t="s">
        <v>19</v>
      </c>
      <c r="M13">
        <v>96.25</v>
      </c>
      <c r="N13">
        <v>13.5</v>
      </c>
      <c r="O13">
        <v>3</v>
      </c>
      <c r="P13">
        <v>4</v>
      </c>
      <c r="Q13">
        <v>0</v>
      </c>
      <c r="R13">
        <v>0.6</v>
      </c>
      <c r="S13" t="s">
        <v>27</v>
      </c>
    </row>
    <row r="14" spans="10:19" x14ac:dyDescent="0.25">
      <c r="J14" t="s">
        <v>28</v>
      </c>
      <c r="K14">
        <v>32</v>
      </c>
      <c r="L14" t="s">
        <v>11</v>
      </c>
      <c r="M14">
        <v>96.02</v>
      </c>
      <c r="N14">
        <v>16.55</v>
      </c>
      <c r="O14">
        <v>2</v>
      </c>
      <c r="P14">
        <v>0</v>
      </c>
      <c r="Q14">
        <v>2</v>
      </c>
      <c r="R14">
        <v>1</v>
      </c>
      <c r="S14" t="s">
        <v>24</v>
      </c>
    </row>
    <row r="15" spans="10:19" x14ac:dyDescent="0.25">
      <c r="J15" t="s">
        <v>29</v>
      </c>
      <c r="K15">
        <v>34</v>
      </c>
      <c r="L15" t="s">
        <v>19</v>
      </c>
      <c r="M15">
        <v>97.37</v>
      </c>
      <c r="N15">
        <v>15.55</v>
      </c>
      <c r="O15">
        <v>0</v>
      </c>
      <c r="P15">
        <v>1</v>
      </c>
      <c r="Q15">
        <v>2</v>
      </c>
      <c r="R15">
        <v>1.3</v>
      </c>
      <c r="S15" t="s">
        <v>20</v>
      </c>
    </row>
    <row r="16" spans="10:19" x14ac:dyDescent="0.25">
      <c r="J16" t="s">
        <v>30</v>
      </c>
      <c r="K16">
        <v>49</v>
      </c>
      <c r="L16" t="s">
        <v>19</v>
      </c>
      <c r="M16">
        <v>108.39</v>
      </c>
      <c r="N16">
        <v>20.100000000000001</v>
      </c>
      <c r="O16">
        <v>0</v>
      </c>
      <c r="P16">
        <v>2</v>
      </c>
      <c r="Q16">
        <v>3</v>
      </c>
      <c r="R16">
        <v>0.6</v>
      </c>
      <c r="S16" t="s">
        <v>20</v>
      </c>
    </row>
    <row r="17" spans="10:19" x14ac:dyDescent="0.25">
      <c r="J17" t="s">
        <v>31</v>
      </c>
      <c r="K17">
        <v>25</v>
      </c>
      <c r="L17" t="s">
        <v>19</v>
      </c>
      <c r="M17">
        <v>92.58</v>
      </c>
      <c r="N17">
        <v>15.13</v>
      </c>
      <c r="O17">
        <v>2</v>
      </c>
      <c r="P17">
        <v>2</v>
      </c>
      <c r="Q17">
        <v>2</v>
      </c>
      <c r="R17">
        <v>1.6</v>
      </c>
      <c r="S17" t="s">
        <v>14</v>
      </c>
    </row>
    <row r="18" spans="10:19" x14ac:dyDescent="0.25">
      <c r="J18" t="s">
        <v>32</v>
      </c>
      <c r="K18">
        <v>38</v>
      </c>
      <c r="L18" t="s">
        <v>19</v>
      </c>
      <c r="M18">
        <v>99.65</v>
      </c>
      <c r="N18">
        <v>16.940000000000001</v>
      </c>
      <c r="O18">
        <v>1</v>
      </c>
      <c r="P18">
        <v>3</v>
      </c>
      <c r="Q18">
        <v>3</v>
      </c>
      <c r="R18">
        <v>2.1</v>
      </c>
      <c r="S18" t="s">
        <v>14</v>
      </c>
    </row>
    <row r="19" spans="10:19" x14ac:dyDescent="0.25">
      <c r="J19" t="s">
        <v>33</v>
      </c>
      <c r="K19">
        <v>38</v>
      </c>
      <c r="L19" t="s">
        <v>11</v>
      </c>
      <c r="M19">
        <v>98.91</v>
      </c>
      <c r="N19">
        <v>19.489999999999998</v>
      </c>
      <c r="O19">
        <v>0</v>
      </c>
      <c r="P19">
        <v>0</v>
      </c>
      <c r="Q19">
        <v>3</v>
      </c>
      <c r="R19">
        <v>3.1</v>
      </c>
      <c r="S19" t="s">
        <v>14</v>
      </c>
    </row>
    <row r="20" spans="10:19" x14ac:dyDescent="0.25">
      <c r="J20" t="s">
        <v>34</v>
      </c>
      <c r="K20">
        <v>25</v>
      </c>
      <c r="L20" t="s">
        <v>11</v>
      </c>
      <c r="M20">
        <v>96.42</v>
      </c>
      <c r="N20">
        <v>14.69</v>
      </c>
      <c r="O20">
        <v>1</v>
      </c>
      <c r="P20">
        <v>3</v>
      </c>
      <c r="Q20">
        <v>2</v>
      </c>
      <c r="R20">
        <v>1.2</v>
      </c>
      <c r="S20" t="s">
        <v>24</v>
      </c>
    </row>
    <row r="21" spans="10:19" x14ac:dyDescent="0.25">
      <c r="J21" t="s">
        <v>35</v>
      </c>
      <c r="K21">
        <v>57</v>
      </c>
      <c r="L21" t="s">
        <v>11</v>
      </c>
      <c r="M21">
        <v>109.26</v>
      </c>
      <c r="N21">
        <v>20.61</v>
      </c>
      <c r="O21">
        <v>3</v>
      </c>
      <c r="P21">
        <v>2</v>
      </c>
      <c r="Q21">
        <v>1</v>
      </c>
      <c r="R21">
        <v>2</v>
      </c>
      <c r="S21" t="s">
        <v>20</v>
      </c>
    </row>
    <row r="22" spans="10:19" x14ac:dyDescent="0.25">
      <c r="J22" t="s">
        <v>36</v>
      </c>
      <c r="K22">
        <v>34</v>
      </c>
      <c r="L22" t="s">
        <v>19</v>
      </c>
      <c r="M22">
        <v>98.22</v>
      </c>
      <c r="N22">
        <v>15.49</v>
      </c>
      <c r="O22">
        <v>1</v>
      </c>
      <c r="P22">
        <v>2</v>
      </c>
      <c r="Q22">
        <v>0</v>
      </c>
      <c r="R22">
        <v>0.8</v>
      </c>
      <c r="S22" t="s">
        <v>14</v>
      </c>
    </row>
    <row r="23" spans="10:19" x14ac:dyDescent="0.25">
      <c r="J23" t="s">
        <v>37</v>
      </c>
      <c r="K23">
        <v>35</v>
      </c>
      <c r="L23" t="s">
        <v>11</v>
      </c>
      <c r="M23">
        <v>101.02</v>
      </c>
      <c r="N23">
        <v>16.760000000000002</v>
      </c>
      <c r="O23">
        <v>3</v>
      </c>
      <c r="P23">
        <v>2</v>
      </c>
      <c r="Q23">
        <v>2</v>
      </c>
      <c r="R23">
        <v>1.9</v>
      </c>
      <c r="S23" t="s">
        <v>12</v>
      </c>
    </row>
    <row r="24" spans="10:19" x14ac:dyDescent="0.25">
      <c r="J24" t="s">
        <v>38</v>
      </c>
      <c r="K24">
        <v>56</v>
      </c>
      <c r="L24" t="s">
        <v>19</v>
      </c>
      <c r="M24">
        <v>111.44</v>
      </c>
      <c r="N24">
        <v>21.87</v>
      </c>
      <c r="O24">
        <v>4</v>
      </c>
      <c r="P24">
        <v>1</v>
      </c>
      <c r="Q24">
        <v>2</v>
      </c>
      <c r="R24">
        <v>1.9</v>
      </c>
      <c r="S24" t="s">
        <v>20</v>
      </c>
    </row>
    <row r="25" spans="10:19" x14ac:dyDescent="0.25">
      <c r="J25" t="s">
        <v>39</v>
      </c>
      <c r="K25">
        <v>46</v>
      </c>
      <c r="L25" t="s">
        <v>19</v>
      </c>
      <c r="M25">
        <v>103.85</v>
      </c>
      <c r="N25">
        <v>19.47</v>
      </c>
      <c r="O25">
        <v>2</v>
      </c>
      <c r="P25">
        <v>4</v>
      </c>
      <c r="Q25">
        <v>3</v>
      </c>
      <c r="R25">
        <v>2.9</v>
      </c>
      <c r="S25" t="s">
        <v>20</v>
      </c>
    </row>
    <row r="26" spans="10:19" x14ac:dyDescent="0.25">
      <c r="J26" t="s">
        <v>40</v>
      </c>
      <c r="K26">
        <v>35</v>
      </c>
      <c r="L26" t="s">
        <v>11</v>
      </c>
      <c r="M26">
        <v>102.67</v>
      </c>
      <c r="N26">
        <v>13.79</v>
      </c>
      <c r="O26">
        <v>4</v>
      </c>
      <c r="P26">
        <v>1</v>
      </c>
      <c r="Q26">
        <v>1</v>
      </c>
      <c r="R26">
        <v>2</v>
      </c>
      <c r="S26" t="s">
        <v>14</v>
      </c>
    </row>
    <row r="27" spans="10:19" x14ac:dyDescent="0.25">
      <c r="J27" t="s">
        <v>41</v>
      </c>
      <c r="K27">
        <v>52</v>
      </c>
      <c r="L27" t="s">
        <v>19</v>
      </c>
      <c r="M27">
        <v>107.91</v>
      </c>
      <c r="N27">
        <v>19.27</v>
      </c>
      <c r="O27">
        <v>4</v>
      </c>
      <c r="P27">
        <v>0</v>
      </c>
      <c r="Q27">
        <v>0</v>
      </c>
      <c r="R27">
        <v>0.8</v>
      </c>
      <c r="S27" t="s">
        <v>20</v>
      </c>
    </row>
    <row r="28" spans="10:19" x14ac:dyDescent="0.25">
      <c r="J28" t="s">
        <v>42</v>
      </c>
      <c r="K28">
        <v>30</v>
      </c>
      <c r="L28" t="s">
        <v>11</v>
      </c>
      <c r="M28">
        <v>96.67</v>
      </c>
      <c r="N28">
        <v>15.72</v>
      </c>
      <c r="O28">
        <v>3</v>
      </c>
      <c r="P28">
        <v>1</v>
      </c>
      <c r="Q28">
        <v>2</v>
      </c>
      <c r="R28">
        <v>1.2</v>
      </c>
      <c r="S28" t="s">
        <v>24</v>
      </c>
    </row>
    <row r="29" spans="10:19" x14ac:dyDescent="0.25">
      <c r="J29" t="s">
        <v>43</v>
      </c>
      <c r="K29">
        <v>35</v>
      </c>
      <c r="L29" t="s">
        <v>19</v>
      </c>
      <c r="M29">
        <v>101.41</v>
      </c>
      <c r="N29">
        <v>19.45</v>
      </c>
      <c r="O29">
        <v>0</v>
      </c>
      <c r="P29">
        <v>4</v>
      </c>
      <c r="Q29">
        <v>2</v>
      </c>
      <c r="R29">
        <v>1.9</v>
      </c>
      <c r="S29" t="s">
        <v>12</v>
      </c>
    </row>
    <row r="30" spans="10:19" x14ac:dyDescent="0.25">
      <c r="J30" t="s">
        <v>44</v>
      </c>
      <c r="K30">
        <v>32</v>
      </c>
      <c r="L30" t="s">
        <v>11</v>
      </c>
      <c r="M30">
        <v>102.28</v>
      </c>
      <c r="N30">
        <v>11.75</v>
      </c>
      <c r="O30">
        <v>2</v>
      </c>
      <c r="P30">
        <v>1</v>
      </c>
      <c r="Q30">
        <v>1</v>
      </c>
      <c r="R30">
        <v>1.3</v>
      </c>
      <c r="S30" t="s">
        <v>20</v>
      </c>
    </row>
    <row r="31" spans="10:19" x14ac:dyDescent="0.25">
      <c r="J31" t="s">
        <v>45</v>
      </c>
      <c r="K31">
        <v>46</v>
      </c>
      <c r="L31" t="s">
        <v>19</v>
      </c>
      <c r="M31">
        <v>105.06</v>
      </c>
      <c r="N31">
        <v>17.260000000000002</v>
      </c>
      <c r="O31">
        <v>4</v>
      </c>
      <c r="P31">
        <v>1</v>
      </c>
      <c r="Q31">
        <v>2</v>
      </c>
      <c r="R31">
        <v>0.8</v>
      </c>
      <c r="S31" t="s">
        <v>14</v>
      </c>
    </row>
    <row r="32" spans="10:19" x14ac:dyDescent="0.25">
      <c r="J32" t="s">
        <v>46</v>
      </c>
      <c r="K32">
        <v>43</v>
      </c>
      <c r="L32" t="s">
        <v>19</v>
      </c>
      <c r="M32">
        <v>103.22</v>
      </c>
      <c r="N32">
        <v>20.74</v>
      </c>
      <c r="O32">
        <v>2</v>
      </c>
      <c r="P32">
        <v>2</v>
      </c>
      <c r="Q32">
        <v>3</v>
      </c>
      <c r="R32">
        <v>2.1</v>
      </c>
      <c r="S32" t="s">
        <v>12</v>
      </c>
    </row>
    <row r="33" spans="10:19" x14ac:dyDescent="0.25">
      <c r="J33" t="s">
        <v>47</v>
      </c>
      <c r="K33">
        <v>46</v>
      </c>
      <c r="L33" t="s">
        <v>11</v>
      </c>
      <c r="M33">
        <v>105.42</v>
      </c>
      <c r="N33">
        <v>20.23</v>
      </c>
      <c r="O33">
        <v>4</v>
      </c>
      <c r="P33">
        <v>0</v>
      </c>
      <c r="Q33">
        <v>2</v>
      </c>
      <c r="R33">
        <v>2.2999999999999998</v>
      </c>
      <c r="S33" t="s">
        <v>27</v>
      </c>
    </row>
    <row r="34" spans="10:19" x14ac:dyDescent="0.25">
      <c r="J34" t="s">
        <v>48</v>
      </c>
      <c r="K34">
        <v>32</v>
      </c>
      <c r="L34" t="s">
        <v>19</v>
      </c>
      <c r="M34">
        <v>97.29</v>
      </c>
      <c r="N34">
        <v>12.89</v>
      </c>
      <c r="O34">
        <v>4</v>
      </c>
      <c r="P34">
        <v>2</v>
      </c>
      <c r="Q34">
        <v>2</v>
      </c>
      <c r="R34">
        <v>1.3</v>
      </c>
      <c r="S34" t="s">
        <v>14</v>
      </c>
    </row>
    <row r="35" spans="10:19" x14ac:dyDescent="0.25">
      <c r="J35" t="s">
        <v>49</v>
      </c>
      <c r="K35">
        <v>46</v>
      </c>
      <c r="L35" t="s">
        <v>19</v>
      </c>
      <c r="M35">
        <v>106.22</v>
      </c>
      <c r="N35">
        <v>19.48</v>
      </c>
      <c r="O35">
        <v>4</v>
      </c>
      <c r="P35">
        <v>3</v>
      </c>
      <c r="Q35">
        <v>0</v>
      </c>
      <c r="R35">
        <v>0.7</v>
      </c>
      <c r="S35" t="s">
        <v>12</v>
      </c>
    </row>
    <row r="36" spans="10:19" x14ac:dyDescent="0.25">
      <c r="J36" t="s">
        <v>50</v>
      </c>
      <c r="K36">
        <v>56</v>
      </c>
      <c r="L36" t="s">
        <v>11</v>
      </c>
      <c r="M36">
        <v>114.63</v>
      </c>
      <c r="N36">
        <v>20.11</v>
      </c>
      <c r="O36">
        <v>2</v>
      </c>
      <c r="P36">
        <v>1</v>
      </c>
      <c r="Q36">
        <v>0</v>
      </c>
      <c r="R36">
        <v>0.8</v>
      </c>
      <c r="S36" t="s">
        <v>27</v>
      </c>
    </row>
    <row r="37" spans="10:19" x14ac:dyDescent="0.25">
      <c r="J37" t="s">
        <v>51</v>
      </c>
      <c r="K37">
        <v>30</v>
      </c>
      <c r="L37" t="s">
        <v>11</v>
      </c>
      <c r="M37">
        <v>93.15</v>
      </c>
      <c r="N37">
        <v>14.24</v>
      </c>
      <c r="O37">
        <v>1</v>
      </c>
      <c r="P37">
        <v>1</v>
      </c>
      <c r="Q37">
        <v>2</v>
      </c>
      <c r="R37">
        <v>1.3</v>
      </c>
      <c r="S37" t="s">
        <v>14</v>
      </c>
    </row>
    <row r="38" spans="10:19" x14ac:dyDescent="0.25">
      <c r="J38" t="s">
        <v>52</v>
      </c>
      <c r="K38">
        <v>44</v>
      </c>
      <c r="L38" t="s">
        <v>11</v>
      </c>
      <c r="M38">
        <v>102.36</v>
      </c>
      <c r="N38">
        <v>19.600000000000001</v>
      </c>
      <c r="O38">
        <v>1</v>
      </c>
      <c r="P38">
        <v>2</v>
      </c>
      <c r="Q38">
        <v>0</v>
      </c>
      <c r="R38">
        <v>0.9</v>
      </c>
      <c r="S38" t="s">
        <v>27</v>
      </c>
    </row>
    <row r="39" spans="10:19" x14ac:dyDescent="0.25">
      <c r="J39" t="s">
        <v>53</v>
      </c>
      <c r="K39">
        <v>43</v>
      </c>
      <c r="L39" t="s">
        <v>11</v>
      </c>
      <c r="M39">
        <v>105.34</v>
      </c>
      <c r="N39">
        <v>14.14</v>
      </c>
      <c r="O39">
        <v>4</v>
      </c>
      <c r="P39">
        <v>3</v>
      </c>
      <c r="Q39">
        <v>0</v>
      </c>
      <c r="R39">
        <v>0.8</v>
      </c>
      <c r="S39" t="s">
        <v>20</v>
      </c>
    </row>
    <row r="40" spans="10:19" x14ac:dyDescent="0.25">
      <c r="J40" t="s">
        <v>54</v>
      </c>
      <c r="K40">
        <v>31</v>
      </c>
      <c r="L40" t="s">
        <v>11</v>
      </c>
      <c r="M40">
        <v>96.26</v>
      </c>
      <c r="N40">
        <v>17.63</v>
      </c>
      <c r="O40">
        <v>3</v>
      </c>
      <c r="P40">
        <v>3</v>
      </c>
      <c r="Q40">
        <v>2</v>
      </c>
      <c r="R40">
        <v>1.7</v>
      </c>
      <c r="S40" t="s">
        <v>20</v>
      </c>
    </row>
    <row r="41" spans="10:19" x14ac:dyDescent="0.25">
      <c r="J41" t="s">
        <v>55</v>
      </c>
      <c r="K41">
        <v>28</v>
      </c>
      <c r="L41" t="s">
        <v>19</v>
      </c>
      <c r="M41">
        <v>97.25</v>
      </c>
      <c r="N41">
        <v>14.98</v>
      </c>
      <c r="O41">
        <v>3</v>
      </c>
      <c r="P41">
        <v>4</v>
      </c>
      <c r="Q41">
        <v>3</v>
      </c>
      <c r="R41">
        <v>3.2</v>
      </c>
      <c r="S41" t="s">
        <v>14</v>
      </c>
    </row>
    <row r="42" spans="10:19" x14ac:dyDescent="0.25">
      <c r="J42" t="s">
        <v>56</v>
      </c>
      <c r="K42">
        <v>48</v>
      </c>
      <c r="L42" t="s">
        <v>19</v>
      </c>
      <c r="M42">
        <v>108.23</v>
      </c>
      <c r="N42">
        <v>21</v>
      </c>
      <c r="O42">
        <v>3</v>
      </c>
      <c r="P42">
        <v>4</v>
      </c>
      <c r="Q42">
        <v>0</v>
      </c>
      <c r="R42">
        <v>0.6</v>
      </c>
      <c r="S42" t="s">
        <v>14</v>
      </c>
    </row>
    <row r="43" spans="10:19" x14ac:dyDescent="0.25">
      <c r="J43" t="s">
        <v>57</v>
      </c>
      <c r="K43">
        <v>27</v>
      </c>
      <c r="L43" t="s">
        <v>19</v>
      </c>
      <c r="M43">
        <v>97</v>
      </c>
      <c r="N43">
        <v>15.12</v>
      </c>
      <c r="O43">
        <v>4</v>
      </c>
      <c r="P43">
        <v>0</v>
      </c>
      <c r="Q43">
        <v>1</v>
      </c>
      <c r="R43">
        <v>1.7</v>
      </c>
      <c r="S43" t="s">
        <v>24</v>
      </c>
    </row>
    <row r="44" spans="10:19" x14ac:dyDescent="0.25">
      <c r="J44" t="s">
        <v>58</v>
      </c>
      <c r="K44">
        <v>45</v>
      </c>
      <c r="L44" t="s">
        <v>19</v>
      </c>
      <c r="M44">
        <v>107.27</v>
      </c>
      <c r="N44">
        <v>22.7</v>
      </c>
      <c r="O44">
        <v>4</v>
      </c>
      <c r="P44">
        <v>0</v>
      </c>
      <c r="Q44">
        <v>0</v>
      </c>
      <c r="R44">
        <v>0.8</v>
      </c>
      <c r="S44" t="s">
        <v>12</v>
      </c>
    </row>
    <row r="45" spans="10:19" x14ac:dyDescent="0.25">
      <c r="J45" t="s">
        <v>59</v>
      </c>
      <c r="K45">
        <v>54</v>
      </c>
      <c r="L45" t="s">
        <v>19</v>
      </c>
      <c r="M45">
        <v>112.46</v>
      </c>
      <c r="N45">
        <v>21.36</v>
      </c>
      <c r="O45">
        <v>2</v>
      </c>
      <c r="P45">
        <v>0</v>
      </c>
      <c r="Q45">
        <v>1</v>
      </c>
      <c r="R45">
        <v>1</v>
      </c>
      <c r="S45" t="s">
        <v>14</v>
      </c>
    </row>
    <row r="46" spans="10:19" x14ac:dyDescent="0.25">
      <c r="J46" t="s">
        <v>60</v>
      </c>
      <c r="K46">
        <v>40</v>
      </c>
      <c r="L46" t="s">
        <v>19</v>
      </c>
      <c r="M46">
        <v>103.32</v>
      </c>
      <c r="N46">
        <v>17.41</v>
      </c>
      <c r="O46">
        <v>1</v>
      </c>
      <c r="P46">
        <v>0</v>
      </c>
      <c r="Q46">
        <v>2</v>
      </c>
      <c r="R46">
        <v>2</v>
      </c>
      <c r="S46" t="s">
        <v>20</v>
      </c>
    </row>
    <row r="47" spans="10:19" x14ac:dyDescent="0.25">
      <c r="J47" t="s">
        <v>61</v>
      </c>
      <c r="K47">
        <v>52</v>
      </c>
      <c r="L47" t="s">
        <v>11</v>
      </c>
      <c r="M47">
        <v>107.31</v>
      </c>
      <c r="N47">
        <v>17.34</v>
      </c>
      <c r="O47">
        <v>1</v>
      </c>
      <c r="P47">
        <v>3</v>
      </c>
      <c r="Q47">
        <v>0</v>
      </c>
      <c r="R47">
        <v>0.5</v>
      </c>
      <c r="S47" t="s">
        <v>24</v>
      </c>
    </row>
    <row r="48" spans="10:19" x14ac:dyDescent="0.25">
      <c r="J48" t="s">
        <v>62</v>
      </c>
      <c r="K48">
        <v>34</v>
      </c>
      <c r="L48" t="s">
        <v>19</v>
      </c>
      <c r="M48">
        <v>99.12</v>
      </c>
      <c r="N48">
        <v>17.43</v>
      </c>
      <c r="O48">
        <v>3</v>
      </c>
      <c r="P48">
        <v>4</v>
      </c>
      <c r="Q48">
        <v>3</v>
      </c>
      <c r="R48">
        <v>1.6</v>
      </c>
      <c r="S48" t="s">
        <v>12</v>
      </c>
    </row>
    <row r="49" spans="10:19" x14ac:dyDescent="0.25">
      <c r="J49" t="s">
        <v>63</v>
      </c>
      <c r="K49">
        <v>27</v>
      </c>
      <c r="L49" t="s">
        <v>19</v>
      </c>
      <c r="M49">
        <v>93.16</v>
      </c>
      <c r="N49">
        <v>15.53</v>
      </c>
      <c r="O49">
        <v>2</v>
      </c>
      <c r="P49">
        <v>2</v>
      </c>
      <c r="Q49">
        <v>0</v>
      </c>
      <c r="R49">
        <v>0.8</v>
      </c>
      <c r="S49" t="s">
        <v>14</v>
      </c>
    </row>
    <row r="50" spans="10:19" x14ac:dyDescent="0.25">
      <c r="J50" t="s">
        <v>64</v>
      </c>
      <c r="K50">
        <v>55</v>
      </c>
      <c r="L50" t="s">
        <v>19</v>
      </c>
      <c r="M50">
        <v>111.49</v>
      </c>
      <c r="N50">
        <v>20.23</v>
      </c>
      <c r="O50">
        <v>1</v>
      </c>
      <c r="P50">
        <v>0</v>
      </c>
      <c r="Q50">
        <v>1</v>
      </c>
      <c r="R50">
        <v>1.6</v>
      </c>
      <c r="S50" t="s">
        <v>24</v>
      </c>
    </row>
    <row r="51" spans="10:19" x14ac:dyDescent="0.25">
      <c r="J51" t="s">
        <v>65</v>
      </c>
      <c r="K51">
        <v>42</v>
      </c>
      <c r="L51" t="s">
        <v>11</v>
      </c>
      <c r="M51">
        <v>108.71</v>
      </c>
      <c r="N51">
        <v>16.2</v>
      </c>
      <c r="O51">
        <v>2</v>
      </c>
      <c r="P51">
        <v>1</v>
      </c>
      <c r="Q51">
        <v>3</v>
      </c>
      <c r="R51">
        <v>1.1000000000000001</v>
      </c>
      <c r="S51" t="s">
        <v>24</v>
      </c>
    </row>
    <row r="52" spans="10:19" x14ac:dyDescent="0.25">
      <c r="J52" t="s">
        <v>66</v>
      </c>
      <c r="K52">
        <v>36</v>
      </c>
      <c r="L52" t="s">
        <v>11</v>
      </c>
      <c r="M52">
        <v>97.21</v>
      </c>
      <c r="N52">
        <v>13.41</v>
      </c>
      <c r="O52">
        <v>4</v>
      </c>
      <c r="P52">
        <v>3</v>
      </c>
      <c r="Q52">
        <v>1</v>
      </c>
      <c r="R52">
        <v>0.9</v>
      </c>
      <c r="S52" t="s">
        <v>14</v>
      </c>
    </row>
    <row r="53" spans="10:19" x14ac:dyDescent="0.25">
      <c r="J53" t="s">
        <v>67</v>
      </c>
      <c r="K53">
        <v>34</v>
      </c>
      <c r="L53" t="s">
        <v>11</v>
      </c>
      <c r="M53">
        <v>98.46</v>
      </c>
      <c r="N53">
        <v>15.38</v>
      </c>
      <c r="O53">
        <v>3</v>
      </c>
      <c r="P53">
        <v>2</v>
      </c>
      <c r="Q53">
        <v>2</v>
      </c>
      <c r="R53">
        <v>1.2</v>
      </c>
      <c r="S53" t="s">
        <v>12</v>
      </c>
    </row>
    <row r="54" spans="10:19" x14ac:dyDescent="0.25">
      <c r="J54" t="s">
        <v>68</v>
      </c>
      <c r="K54">
        <v>40</v>
      </c>
      <c r="L54" t="s">
        <v>11</v>
      </c>
      <c r="M54">
        <v>100.6</v>
      </c>
      <c r="N54">
        <v>17.309999999999999</v>
      </c>
      <c r="O54">
        <v>0</v>
      </c>
      <c r="P54">
        <v>3</v>
      </c>
      <c r="Q54">
        <v>0</v>
      </c>
      <c r="R54">
        <v>0.6</v>
      </c>
      <c r="S54" t="s">
        <v>27</v>
      </c>
    </row>
    <row r="55" spans="10:19" x14ac:dyDescent="0.25">
      <c r="J55" t="s">
        <v>69</v>
      </c>
      <c r="K55">
        <v>39</v>
      </c>
      <c r="L55" t="s">
        <v>11</v>
      </c>
      <c r="M55">
        <v>96.54</v>
      </c>
      <c r="N55">
        <v>18.239999999999998</v>
      </c>
      <c r="O55">
        <v>4</v>
      </c>
      <c r="P55">
        <v>3</v>
      </c>
      <c r="Q55">
        <v>1</v>
      </c>
      <c r="R55">
        <v>1.9</v>
      </c>
      <c r="S55" t="s">
        <v>27</v>
      </c>
    </row>
    <row r="56" spans="10:19" x14ac:dyDescent="0.25">
      <c r="J56" t="s">
        <v>70</v>
      </c>
      <c r="K56">
        <v>57</v>
      </c>
      <c r="L56" t="s">
        <v>19</v>
      </c>
      <c r="M56">
        <v>110.58</v>
      </c>
      <c r="N56">
        <v>21.99</v>
      </c>
      <c r="O56">
        <v>3</v>
      </c>
      <c r="P56">
        <v>0</v>
      </c>
      <c r="Q56">
        <v>0</v>
      </c>
      <c r="R56">
        <v>0.9</v>
      </c>
      <c r="S56" t="s">
        <v>12</v>
      </c>
    </row>
    <row r="57" spans="10:19" x14ac:dyDescent="0.25">
      <c r="J57" t="s">
        <v>71</v>
      </c>
      <c r="K57">
        <v>50</v>
      </c>
      <c r="L57" t="s">
        <v>11</v>
      </c>
      <c r="M57">
        <v>114.47</v>
      </c>
      <c r="N57">
        <v>18.010000000000002</v>
      </c>
      <c r="O57">
        <v>1</v>
      </c>
      <c r="P57">
        <v>3</v>
      </c>
      <c r="Q57">
        <v>0</v>
      </c>
      <c r="R57">
        <v>0.6</v>
      </c>
      <c r="S57" t="s">
        <v>24</v>
      </c>
    </row>
    <row r="58" spans="10:19" x14ac:dyDescent="0.25">
      <c r="J58" t="s">
        <v>72</v>
      </c>
      <c r="K58">
        <v>31</v>
      </c>
      <c r="L58" t="s">
        <v>11</v>
      </c>
      <c r="M58">
        <v>96.28</v>
      </c>
      <c r="N58">
        <v>16.84</v>
      </c>
      <c r="O58">
        <v>4</v>
      </c>
      <c r="P58">
        <v>2</v>
      </c>
      <c r="Q58">
        <v>3</v>
      </c>
      <c r="R58">
        <v>0.5</v>
      </c>
      <c r="S58" t="s">
        <v>20</v>
      </c>
    </row>
    <row r="59" spans="10:19" x14ac:dyDescent="0.25">
      <c r="J59" t="s">
        <v>73</v>
      </c>
      <c r="K59">
        <v>44</v>
      </c>
      <c r="L59" t="s">
        <v>11</v>
      </c>
      <c r="M59">
        <v>104.76</v>
      </c>
      <c r="N59">
        <v>18.399999999999999</v>
      </c>
      <c r="O59">
        <v>4</v>
      </c>
      <c r="P59">
        <v>2</v>
      </c>
      <c r="Q59">
        <v>1</v>
      </c>
      <c r="R59">
        <v>0.7</v>
      </c>
      <c r="S59" t="s">
        <v>12</v>
      </c>
    </row>
    <row r="60" spans="10:19" x14ac:dyDescent="0.25">
      <c r="J60" t="s">
        <v>74</v>
      </c>
      <c r="K60">
        <v>42</v>
      </c>
      <c r="L60" t="s">
        <v>19</v>
      </c>
      <c r="M60">
        <v>105.35</v>
      </c>
      <c r="N60">
        <v>19.88</v>
      </c>
      <c r="O60">
        <v>1</v>
      </c>
      <c r="P60">
        <v>2</v>
      </c>
      <c r="Q60">
        <v>2</v>
      </c>
      <c r="R60">
        <v>2.8</v>
      </c>
      <c r="S60" t="s">
        <v>20</v>
      </c>
    </row>
    <row r="61" spans="10:19" x14ac:dyDescent="0.25">
      <c r="J61" t="s">
        <v>75</v>
      </c>
      <c r="K61">
        <v>59</v>
      </c>
      <c r="L61" t="s">
        <v>19</v>
      </c>
      <c r="M61">
        <v>110.75</v>
      </c>
      <c r="N61">
        <v>24.56</v>
      </c>
      <c r="O61">
        <v>4</v>
      </c>
      <c r="P61">
        <v>4</v>
      </c>
      <c r="Q61">
        <v>1</v>
      </c>
      <c r="R61">
        <v>1.7</v>
      </c>
      <c r="S61" t="s">
        <v>12</v>
      </c>
    </row>
    <row r="62" spans="10:19" x14ac:dyDescent="0.25">
      <c r="J62" t="s">
        <v>76</v>
      </c>
      <c r="K62">
        <v>56</v>
      </c>
      <c r="L62" t="s">
        <v>19</v>
      </c>
      <c r="M62">
        <v>108</v>
      </c>
      <c r="N62">
        <v>22.24</v>
      </c>
      <c r="O62">
        <v>2</v>
      </c>
      <c r="P62">
        <v>4</v>
      </c>
      <c r="Q62">
        <v>2</v>
      </c>
      <c r="R62">
        <v>1.1000000000000001</v>
      </c>
      <c r="S62" t="s">
        <v>14</v>
      </c>
    </row>
    <row r="63" spans="10:19" x14ac:dyDescent="0.25">
      <c r="J63" t="s">
        <v>77</v>
      </c>
      <c r="K63">
        <v>32</v>
      </c>
      <c r="L63" t="s">
        <v>11</v>
      </c>
      <c r="M63">
        <v>98.63</v>
      </c>
      <c r="N63">
        <v>17.96</v>
      </c>
      <c r="O63">
        <v>0</v>
      </c>
      <c r="P63">
        <v>0</v>
      </c>
      <c r="Q63">
        <v>2</v>
      </c>
      <c r="R63">
        <v>2.6</v>
      </c>
      <c r="S63" t="s">
        <v>24</v>
      </c>
    </row>
    <row r="64" spans="10:19" x14ac:dyDescent="0.25">
      <c r="J64" t="s">
        <v>78</v>
      </c>
      <c r="K64">
        <v>47</v>
      </c>
      <c r="L64" t="s">
        <v>11</v>
      </c>
      <c r="M64">
        <v>103.57</v>
      </c>
      <c r="N64">
        <v>22.13</v>
      </c>
      <c r="O64">
        <v>3</v>
      </c>
      <c r="P64">
        <v>2</v>
      </c>
      <c r="Q64">
        <v>0</v>
      </c>
      <c r="R64">
        <v>0.6</v>
      </c>
      <c r="S64" t="s">
        <v>12</v>
      </c>
    </row>
    <row r="65" spans="10:19" x14ac:dyDescent="0.25">
      <c r="J65" t="s">
        <v>79</v>
      </c>
      <c r="K65">
        <v>28</v>
      </c>
      <c r="L65" t="s">
        <v>19</v>
      </c>
      <c r="M65">
        <v>92.72</v>
      </c>
      <c r="N65">
        <v>15.7</v>
      </c>
      <c r="O65">
        <v>4</v>
      </c>
      <c r="P65">
        <v>0</v>
      </c>
      <c r="Q65">
        <v>1</v>
      </c>
      <c r="R65">
        <v>0.5</v>
      </c>
      <c r="S65" t="s">
        <v>24</v>
      </c>
    </row>
    <row r="66" spans="10:19" x14ac:dyDescent="0.25">
      <c r="J66" t="s">
        <v>80</v>
      </c>
      <c r="K66">
        <v>56</v>
      </c>
      <c r="L66" t="s">
        <v>19</v>
      </c>
      <c r="M66">
        <v>113.3</v>
      </c>
      <c r="N66">
        <v>20.45</v>
      </c>
      <c r="O66">
        <v>2</v>
      </c>
      <c r="P66">
        <v>2</v>
      </c>
      <c r="Q66">
        <v>2</v>
      </c>
      <c r="R66">
        <v>0.5</v>
      </c>
      <c r="S66" t="s">
        <v>27</v>
      </c>
    </row>
    <row r="67" spans="10:19" x14ac:dyDescent="0.25">
      <c r="J67" t="s">
        <v>81</v>
      </c>
      <c r="K67">
        <v>38</v>
      </c>
      <c r="L67" t="s">
        <v>19</v>
      </c>
      <c r="M67">
        <v>104.84</v>
      </c>
      <c r="N67">
        <v>19.829999999999998</v>
      </c>
      <c r="O67">
        <v>4</v>
      </c>
      <c r="P67">
        <v>0</v>
      </c>
      <c r="Q67">
        <v>0</v>
      </c>
      <c r="R67">
        <v>0.8</v>
      </c>
      <c r="S67" t="s">
        <v>24</v>
      </c>
    </row>
    <row r="68" spans="10:19" x14ac:dyDescent="0.25">
      <c r="J68" t="s">
        <v>82</v>
      </c>
      <c r="K68">
        <v>50</v>
      </c>
      <c r="L68" t="s">
        <v>11</v>
      </c>
      <c r="M68">
        <v>104.56</v>
      </c>
      <c r="N68">
        <v>21.62</v>
      </c>
      <c r="O68">
        <v>4</v>
      </c>
      <c r="P68">
        <v>1</v>
      </c>
      <c r="Q68">
        <v>1</v>
      </c>
      <c r="R68">
        <v>2</v>
      </c>
      <c r="S68" t="s">
        <v>12</v>
      </c>
    </row>
    <row r="69" spans="10:19" x14ac:dyDescent="0.25">
      <c r="J69" t="s">
        <v>83</v>
      </c>
      <c r="K69">
        <v>27</v>
      </c>
      <c r="L69" t="s">
        <v>19</v>
      </c>
      <c r="M69">
        <v>97.32</v>
      </c>
      <c r="N69">
        <v>16.28</v>
      </c>
      <c r="O69">
        <v>2</v>
      </c>
      <c r="P69">
        <v>4</v>
      </c>
      <c r="Q69">
        <v>0</v>
      </c>
      <c r="R69">
        <v>0.8</v>
      </c>
      <c r="S69" t="s">
        <v>12</v>
      </c>
    </row>
    <row r="70" spans="10:19" x14ac:dyDescent="0.25">
      <c r="J70" t="s">
        <v>84</v>
      </c>
      <c r="K70">
        <v>32</v>
      </c>
      <c r="L70" t="s">
        <v>11</v>
      </c>
      <c r="M70">
        <v>103.58</v>
      </c>
      <c r="N70">
        <v>15.12</v>
      </c>
      <c r="O70">
        <v>4</v>
      </c>
      <c r="P70">
        <v>0</v>
      </c>
      <c r="Q70">
        <v>2</v>
      </c>
      <c r="R70">
        <v>1.8</v>
      </c>
      <c r="S70" t="s">
        <v>20</v>
      </c>
    </row>
    <row r="71" spans="10:19" x14ac:dyDescent="0.25">
      <c r="J71" t="s">
        <v>85</v>
      </c>
      <c r="K71">
        <v>53</v>
      </c>
      <c r="L71" t="s">
        <v>19</v>
      </c>
      <c r="M71">
        <v>105.92</v>
      </c>
      <c r="N71">
        <v>22.98</v>
      </c>
      <c r="O71">
        <v>2</v>
      </c>
      <c r="P71">
        <v>0</v>
      </c>
      <c r="Q71">
        <v>0</v>
      </c>
      <c r="R71">
        <v>0.8</v>
      </c>
      <c r="S71" t="s">
        <v>27</v>
      </c>
    </row>
    <row r="72" spans="10:19" x14ac:dyDescent="0.25">
      <c r="J72" t="s">
        <v>86</v>
      </c>
      <c r="K72">
        <v>33</v>
      </c>
      <c r="L72" t="s">
        <v>19</v>
      </c>
      <c r="M72">
        <v>104.76</v>
      </c>
      <c r="N72">
        <v>13.89</v>
      </c>
      <c r="O72">
        <v>3</v>
      </c>
      <c r="P72">
        <v>4</v>
      </c>
      <c r="Q72">
        <v>0</v>
      </c>
      <c r="R72">
        <v>0.5</v>
      </c>
      <c r="S72" t="s">
        <v>20</v>
      </c>
    </row>
    <row r="73" spans="10:19" x14ac:dyDescent="0.25">
      <c r="J73" t="s">
        <v>87</v>
      </c>
      <c r="K73">
        <v>49</v>
      </c>
      <c r="L73" t="s">
        <v>19</v>
      </c>
      <c r="M73">
        <v>108.22</v>
      </c>
      <c r="N73">
        <v>19.55</v>
      </c>
      <c r="O73">
        <v>1</v>
      </c>
      <c r="P73">
        <v>1</v>
      </c>
      <c r="Q73">
        <v>2</v>
      </c>
      <c r="R73">
        <v>1.6</v>
      </c>
      <c r="S73" t="s">
        <v>20</v>
      </c>
    </row>
    <row r="74" spans="10:19" x14ac:dyDescent="0.25">
      <c r="J74" t="s">
        <v>88</v>
      </c>
      <c r="K74">
        <v>32</v>
      </c>
      <c r="L74" t="s">
        <v>11</v>
      </c>
      <c r="M74">
        <v>97.69</v>
      </c>
      <c r="N74">
        <v>18.04</v>
      </c>
      <c r="O74">
        <v>3</v>
      </c>
      <c r="P74">
        <v>2</v>
      </c>
      <c r="Q74">
        <v>2</v>
      </c>
      <c r="R74">
        <v>2.2000000000000002</v>
      </c>
      <c r="S74" t="s">
        <v>12</v>
      </c>
    </row>
    <row r="75" spans="10:19" x14ac:dyDescent="0.25">
      <c r="J75" t="s">
        <v>89</v>
      </c>
      <c r="K75">
        <v>52</v>
      </c>
      <c r="L75" t="s">
        <v>11</v>
      </c>
      <c r="M75">
        <v>104.99</v>
      </c>
      <c r="N75">
        <v>22.77</v>
      </c>
      <c r="O75">
        <v>3</v>
      </c>
      <c r="P75">
        <v>2</v>
      </c>
      <c r="Q75">
        <v>1</v>
      </c>
      <c r="R75">
        <v>1.1000000000000001</v>
      </c>
      <c r="S75" t="s">
        <v>14</v>
      </c>
    </row>
    <row r="76" spans="10:19" x14ac:dyDescent="0.25">
      <c r="J76" t="s">
        <v>90</v>
      </c>
      <c r="K76">
        <v>25</v>
      </c>
      <c r="L76" t="s">
        <v>19</v>
      </c>
      <c r="M76">
        <v>88.93</v>
      </c>
      <c r="N76">
        <v>15.5</v>
      </c>
      <c r="O76">
        <v>3</v>
      </c>
      <c r="P76">
        <v>0</v>
      </c>
      <c r="Q76">
        <v>3</v>
      </c>
      <c r="R76">
        <v>3.8</v>
      </c>
      <c r="S76" t="s">
        <v>14</v>
      </c>
    </row>
    <row r="77" spans="10:19" x14ac:dyDescent="0.25">
      <c r="J77" t="s">
        <v>91</v>
      </c>
      <c r="K77">
        <v>41</v>
      </c>
      <c r="L77" t="s">
        <v>11</v>
      </c>
      <c r="M77">
        <v>105.5</v>
      </c>
      <c r="N77">
        <v>20.18</v>
      </c>
      <c r="O77">
        <v>1</v>
      </c>
      <c r="P77">
        <v>4</v>
      </c>
      <c r="Q77">
        <v>3</v>
      </c>
      <c r="R77">
        <v>1.9</v>
      </c>
      <c r="S77" t="s">
        <v>24</v>
      </c>
    </row>
    <row r="78" spans="10:19" x14ac:dyDescent="0.25">
      <c r="J78" t="s">
        <v>92</v>
      </c>
      <c r="K78">
        <v>38</v>
      </c>
      <c r="L78" t="s">
        <v>19</v>
      </c>
      <c r="M78">
        <v>101.47</v>
      </c>
      <c r="N78">
        <v>15.96</v>
      </c>
      <c r="O78">
        <v>1</v>
      </c>
      <c r="P78">
        <v>1</v>
      </c>
      <c r="Q78">
        <v>0</v>
      </c>
      <c r="R78">
        <v>0.8</v>
      </c>
      <c r="S78" t="s">
        <v>12</v>
      </c>
    </row>
    <row r="79" spans="10:19" x14ac:dyDescent="0.25">
      <c r="J79" t="s">
        <v>93</v>
      </c>
      <c r="K79">
        <v>46</v>
      </c>
      <c r="L79" t="s">
        <v>19</v>
      </c>
      <c r="M79">
        <v>103.84</v>
      </c>
      <c r="N79">
        <v>17.13</v>
      </c>
      <c r="O79">
        <v>0</v>
      </c>
      <c r="P79">
        <v>4</v>
      </c>
      <c r="Q79">
        <v>1</v>
      </c>
      <c r="R79">
        <v>0.7</v>
      </c>
      <c r="S79" t="s">
        <v>20</v>
      </c>
    </row>
    <row r="80" spans="10:19" x14ac:dyDescent="0.25">
      <c r="J80" t="s">
        <v>94</v>
      </c>
      <c r="K80">
        <v>45</v>
      </c>
      <c r="L80" t="s">
        <v>19</v>
      </c>
      <c r="M80">
        <v>103.74</v>
      </c>
      <c r="N80">
        <v>18.21</v>
      </c>
      <c r="O80">
        <v>1</v>
      </c>
      <c r="P80">
        <v>3</v>
      </c>
      <c r="Q80">
        <v>0</v>
      </c>
      <c r="R80">
        <v>0.5</v>
      </c>
      <c r="S80" t="s">
        <v>20</v>
      </c>
    </row>
    <row r="81" spans="10:19" x14ac:dyDescent="0.25">
      <c r="J81" t="s">
        <v>95</v>
      </c>
      <c r="K81">
        <v>48</v>
      </c>
      <c r="L81" t="s">
        <v>19</v>
      </c>
      <c r="M81">
        <v>101.32</v>
      </c>
      <c r="N81">
        <v>21.93</v>
      </c>
      <c r="O81">
        <v>4</v>
      </c>
      <c r="P81">
        <v>2</v>
      </c>
      <c r="Q81">
        <v>2</v>
      </c>
      <c r="R81">
        <v>2.8</v>
      </c>
      <c r="S81" t="s">
        <v>14</v>
      </c>
    </row>
    <row r="82" spans="10:19" x14ac:dyDescent="0.25">
      <c r="J82" t="s">
        <v>96</v>
      </c>
      <c r="K82">
        <v>54</v>
      </c>
      <c r="L82" t="s">
        <v>11</v>
      </c>
      <c r="M82">
        <v>109.83</v>
      </c>
      <c r="N82">
        <v>21.35</v>
      </c>
      <c r="O82">
        <v>3</v>
      </c>
      <c r="P82">
        <v>2</v>
      </c>
      <c r="Q82">
        <v>1</v>
      </c>
      <c r="R82">
        <v>0.7</v>
      </c>
      <c r="S82" t="s">
        <v>24</v>
      </c>
    </row>
    <row r="83" spans="10:19" x14ac:dyDescent="0.25">
      <c r="J83" t="s">
        <v>97</v>
      </c>
      <c r="K83">
        <v>49</v>
      </c>
      <c r="L83" t="s">
        <v>19</v>
      </c>
      <c r="M83">
        <v>112.98</v>
      </c>
      <c r="N83">
        <v>18.22</v>
      </c>
      <c r="O83">
        <v>3</v>
      </c>
      <c r="P83">
        <v>1</v>
      </c>
      <c r="Q83">
        <v>1</v>
      </c>
      <c r="R83">
        <v>1.7</v>
      </c>
      <c r="S83" t="s">
        <v>12</v>
      </c>
    </row>
    <row r="84" spans="10:19" x14ac:dyDescent="0.25">
      <c r="J84" t="s">
        <v>98</v>
      </c>
      <c r="K84">
        <v>45</v>
      </c>
      <c r="L84" t="s">
        <v>11</v>
      </c>
      <c r="M84">
        <v>104.87</v>
      </c>
      <c r="N84">
        <v>19.66</v>
      </c>
      <c r="O84">
        <v>1</v>
      </c>
      <c r="P84">
        <v>4</v>
      </c>
      <c r="Q84">
        <v>2</v>
      </c>
      <c r="R84">
        <v>1.1000000000000001</v>
      </c>
      <c r="S84" t="s">
        <v>27</v>
      </c>
    </row>
    <row r="85" spans="10:19" x14ac:dyDescent="0.25">
      <c r="J85" t="s">
        <v>99</v>
      </c>
      <c r="K85">
        <v>30</v>
      </c>
      <c r="L85" t="s">
        <v>19</v>
      </c>
      <c r="M85">
        <v>100.81</v>
      </c>
      <c r="N85">
        <v>14.39</v>
      </c>
      <c r="O85">
        <v>2</v>
      </c>
      <c r="P85">
        <v>4</v>
      </c>
      <c r="Q85">
        <v>2</v>
      </c>
      <c r="R85">
        <v>2.6</v>
      </c>
      <c r="S85" t="s">
        <v>12</v>
      </c>
    </row>
    <row r="86" spans="10:19" x14ac:dyDescent="0.25">
      <c r="J86" t="s">
        <v>100</v>
      </c>
      <c r="K86">
        <v>29</v>
      </c>
      <c r="L86" t="s">
        <v>11</v>
      </c>
      <c r="M86">
        <v>101.16</v>
      </c>
      <c r="N86">
        <v>14.14</v>
      </c>
      <c r="O86">
        <v>2</v>
      </c>
      <c r="P86">
        <v>2</v>
      </c>
      <c r="Q86">
        <v>3</v>
      </c>
      <c r="R86">
        <v>1.3</v>
      </c>
      <c r="S86" t="s">
        <v>12</v>
      </c>
    </row>
    <row r="87" spans="10:19" x14ac:dyDescent="0.25">
      <c r="J87" t="s">
        <v>101</v>
      </c>
      <c r="K87">
        <v>57</v>
      </c>
      <c r="L87" t="s">
        <v>11</v>
      </c>
      <c r="M87">
        <v>115.19</v>
      </c>
      <c r="N87">
        <v>20.76</v>
      </c>
      <c r="O87">
        <v>1</v>
      </c>
      <c r="P87">
        <v>4</v>
      </c>
      <c r="Q87">
        <v>0</v>
      </c>
      <c r="R87">
        <v>1</v>
      </c>
      <c r="S87" t="s">
        <v>12</v>
      </c>
    </row>
    <row r="88" spans="10:19" x14ac:dyDescent="0.25">
      <c r="J88" t="s">
        <v>102</v>
      </c>
      <c r="K88">
        <v>56</v>
      </c>
      <c r="L88" t="s">
        <v>19</v>
      </c>
      <c r="M88">
        <v>110.72</v>
      </c>
      <c r="N88">
        <v>20.149999999999999</v>
      </c>
      <c r="O88">
        <v>0</v>
      </c>
      <c r="P88">
        <v>1</v>
      </c>
      <c r="Q88">
        <v>1</v>
      </c>
      <c r="R88">
        <v>2</v>
      </c>
      <c r="S88" t="s">
        <v>27</v>
      </c>
    </row>
    <row r="89" spans="10:19" x14ac:dyDescent="0.25">
      <c r="J89" t="s">
        <v>103</v>
      </c>
      <c r="K89">
        <v>56</v>
      </c>
      <c r="L89" t="s">
        <v>11</v>
      </c>
      <c r="M89">
        <v>106.73</v>
      </c>
      <c r="N89">
        <v>24.09</v>
      </c>
      <c r="O89">
        <v>0</v>
      </c>
      <c r="P89">
        <v>1</v>
      </c>
      <c r="Q89">
        <v>3</v>
      </c>
      <c r="R89">
        <v>1.7</v>
      </c>
      <c r="S89" t="s">
        <v>27</v>
      </c>
    </row>
    <row r="90" spans="10:19" x14ac:dyDescent="0.25">
      <c r="J90" t="s">
        <v>104</v>
      </c>
      <c r="K90">
        <v>25</v>
      </c>
      <c r="L90" t="s">
        <v>11</v>
      </c>
      <c r="M90">
        <v>99.72</v>
      </c>
      <c r="N90">
        <v>14.9</v>
      </c>
      <c r="O90">
        <v>4</v>
      </c>
      <c r="P90">
        <v>2</v>
      </c>
      <c r="Q90">
        <v>3</v>
      </c>
      <c r="R90">
        <v>2.2000000000000002</v>
      </c>
      <c r="S90" t="s">
        <v>14</v>
      </c>
    </row>
    <row r="91" spans="10:19" x14ac:dyDescent="0.25">
      <c r="J91" t="s">
        <v>105</v>
      </c>
      <c r="K91">
        <v>30</v>
      </c>
      <c r="L91" t="s">
        <v>11</v>
      </c>
      <c r="M91">
        <v>96.45</v>
      </c>
      <c r="N91">
        <v>14.77</v>
      </c>
      <c r="O91">
        <v>4</v>
      </c>
      <c r="P91">
        <v>2</v>
      </c>
      <c r="Q91">
        <v>0</v>
      </c>
      <c r="R91">
        <v>0.6</v>
      </c>
      <c r="S91" t="s">
        <v>24</v>
      </c>
    </row>
    <row r="92" spans="10:19" x14ac:dyDescent="0.25">
      <c r="J92" t="s">
        <v>106</v>
      </c>
      <c r="K92">
        <v>53</v>
      </c>
      <c r="L92" t="s">
        <v>19</v>
      </c>
      <c r="M92">
        <v>106.44</v>
      </c>
      <c r="N92">
        <v>20.73</v>
      </c>
      <c r="O92">
        <v>4</v>
      </c>
      <c r="P92">
        <v>3</v>
      </c>
      <c r="Q92">
        <v>2</v>
      </c>
      <c r="R92">
        <v>2</v>
      </c>
      <c r="S92" t="s">
        <v>12</v>
      </c>
    </row>
    <row r="93" spans="10:19" x14ac:dyDescent="0.25">
      <c r="J93" t="s">
        <v>107</v>
      </c>
      <c r="K93">
        <v>29</v>
      </c>
      <c r="L93" t="s">
        <v>11</v>
      </c>
      <c r="M93">
        <v>97.77</v>
      </c>
      <c r="N93">
        <v>15.72</v>
      </c>
      <c r="O93">
        <v>2</v>
      </c>
      <c r="P93">
        <v>0</v>
      </c>
      <c r="Q93">
        <v>0</v>
      </c>
      <c r="R93">
        <v>0.9</v>
      </c>
      <c r="S93" t="s">
        <v>12</v>
      </c>
    </row>
    <row r="94" spans="10:19" x14ac:dyDescent="0.25">
      <c r="J94" t="s">
        <v>108</v>
      </c>
      <c r="K94">
        <v>58</v>
      </c>
      <c r="L94" t="s">
        <v>19</v>
      </c>
      <c r="M94">
        <v>113.49</v>
      </c>
      <c r="N94">
        <v>25.26</v>
      </c>
      <c r="O94">
        <v>0</v>
      </c>
      <c r="P94">
        <v>4</v>
      </c>
      <c r="Q94">
        <v>3</v>
      </c>
      <c r="R94">
        <v>3</v>
      </c>
      <c r="S94" t="s">
        <v>27</v>
      </c>
    </row>
    <row r="95" spans="10:19" x14ac:dyDescent="0.25">
      <c r="J95" t="s">
        <v>109</v>
      </c>
      <c r="K95">
        <v>26</v>
      </c>
      <c r="L95" t="s">
        <v>19</v>
      </c>
      <c r="M95">
        <v>92.08</v>
      </c>
      <c r="N95">
        <v>15.29</v>
      </c>
      <c r="O95">
        <v>4</v>
      </c>
      <c r="P95">
        <v>1</v>
      </c>
      <c r="Q95">
        <v>2</v>
      </c>
      <c r="R95">
        <v>2.6</v>
      </c>
      <c r="S95" t="s">
        <v>20</v>
      </c>
    </row>
    <row r="96" spans="10:19" x14ac:dyDescent="0.25">
      <c r="J96" t="s">
        <v>110</v>
      </c>
      <c r="K96">
        <v>25</v>
      </c>
      <c r="L96" t="s">
        <v>11</v>
      </c>
      <c r="M96">
        <v>96.42</v>
      </c>
      <c r="N96">
        <v>15.34</v>
      </c>
      <c r="O96">
        <v>4</v>
      </c>
      <c r="P96">
        <v>3</v>
      </c>
      <c r="Q96">
        <v>2</v>
      </c>
      <c r="R96">
        <v>0.9</v>
      </c>
      <c r="S96" t="s">
        <v>20</v>
      </c>
    </row>
    <row r="97" spans="10:19" x14ac:dyDescent="0.25">
      <c r="J97" t="s">
        <v>111</v>
      </c>
      <c r="K97">
        <v>59</v>
      </c>
      <c r="L97" t="s">
        <v>11</v>
      </c>
      <c r="M97">
        <v>108.1</v>
      </c>
      <c r="N97">
        <v>19.25</v>
      </c>
      <c r="O97">
        <v>1</v>
      </c>
      <c r="P97">
        <v>0</v>
      </c>
      <c r="Q97">
        <v>1</v>
      </c>
      <c r="R97">
        <v>1</v>
      </c>
      <c r="S97" t="s">
        <v>12</v>
      </c>
    </row>
    <row r="98" spans="10:19" x14ac:dyDescent="0.25">
      <c r="J98" t="s">
        <v>112</v>
      </c>
      <c r="K98">
        <v>50</v>
      </c>
      <c r="L98" t="s">
        <v>11</v>
      </c>
      <c r="M98">
        <v>109.15</v>
      </c>
      <c r="N98">
        <v>22.09</v>
      </c>
      <c r="O98">
        <v>1</v>
      </c>
      <c r="P98">
        <v>4</v>
      </c>
      <c r="Q98">
        <v>0</v>
      </c>
      <c r="R98">
        <v>0.6</v>
      </c>
      <c r="S98" t="s">
        <v>14</v>
      </c>
    </row>
    <row r="99" spans="10:19" x14ac:dyDescent="0.25">
      <c r="J99" t="s">
        <v>113</v>
      </c>
      <c r="K99">
        <v>48</v>
      </c>
      <c r="L99" t="s">
        <v>19</v>
      </c>
      <c r="M99">
        <v>107.71</v>
      </c>
      <c r="N99">
        <v>19.079999999999998</v>
      </c>
      <c r="O99">
        <v>0</v>
      </c>
      <c r="P99">
        <v>2</v>
      </c>
      <c r="Q99">
        <v>2</v>
      </c>
      <c r="R99">
        <v>1.8</v>
      </c>
      <c r="S99" t="s">
        <v>20</v>
      </c>
    </row>
    <row r="100" spans="10:19" x14ac:dyDescent="0.25">
      <c r="J100" t="s">
        <v>114</v>
      </c>
      <c r="K100">
        <v>57</v>
      </c>
      <c r="L100" t="s">
        <v>19</v>
      </c>
      <c r="M100">
        <v>112.41</v>
      </c>
      <c r="N100">
        <v>21.55</v>
      </c>
      <c r="O100">
        <v>2</v>
      </c>
      <c r="P100">
        <v>4</v>
      </c>
      <c r="Q100">
        <v>0</v>
      </c>
      <c r="R100">
        <v>0.9</v>
      </c>
      <c r="S100" t="s">
        <v>12</v>
      </c>
    </row>
    <row r="101" spans="10:19" x14ac:dyDescent="0.25">
      <c r="J101" t="s">
        <v>115</v>
      </c>
      <c r="K101">
        <v>45</v>
      </c>
      <c r="L101" t="s">
        <v>19</v>
      </c>
      <c r="M101">
        <v>110.12</v>
      </c>
      <c r="N101">
        <v>18.510000000000002</v>
      </c>
      <c r="O101">
        <v>0</v>
      </c>
      <c r="P101">
        <v>2</v>
      </c>
      <c r="Q101">
        <v>0</v>
      </c>
      <c r="R101">
        <v>0.9</v>
      </c>
      <c r="S101" t="s">
        <v>24</v>
      </c>
    </row>
    <row r="102" spans="10:19" x14ac:dyDescent="0.25">
      <c r="J102" t="s">
        <v>116</v>
      </c>
      <c r="K102">
        <v>49</v>
      </c>
      <c r="L102" t="s">
        <v>19</v>
      </c>
      <c r="M102">
        <v>106.6</v>
      </c>
      <c r="N102">
        <v>21.21</v>
      </c>
      <c r="O102">
        <v>0</v>
      </c>
      <c r="P102">
        <v>0</v>
      </c>
      <c r="Q102">
        <v>2</v>
      </c>
      <c r="R102">
        <v>2.5</v>
      </c>
      <c r="S102"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21F6-4BC8-4685-833F-922BBC9E0EB1}">
  <dimension ref="A1:R105"/>
  <sheetViews>
    <sheetView topLeftCell="E11" workbookViewId="0">
      <selection activeCell="L2" sqref="L2"/>
    </sheetView>
  </sheetViews>
  <sheetFormatPr defaultRowHeight="15" x14ac:dyDescent="0.25"/>
  <cols>
    <col min="1" max="1" width="9.5703125" customWidth="1"/>
    <col min="2" max="2" width="14.42578125" customWidth="1"/>
    <col min="3" max="3" width="9.85546875" customWidth="1"/>
    <col min="4" max="4" width="12.5703125" customWidth="1"/>
    <col min="5" max="5" width="12.7109375" customWidth="1"/>
    <col min="6" max="6" width="21.140625" customWidth="1"/>
    <col min="7" max="7" width="23.140625" customWidth="1"/>
    <col min="8" max="8" width="20" customWidth="1"/>
    <col min="9" max="9" width="19.7109375" customWidth="1"/>
    <col min="10" max="10" width="9.28515625" customWidth="1"/>
    <col min="11" max="11" width="19.140625" customWidth="1"/>
    <col min="12" max="12" width="15" bestFit="1" customWidth="1"/>
    <col min="14" max="14" width="18.140625" bestFit="1" customWidth="1"/>
    <col min="17" max="17" width="18.140625" bestFit="1" customWidth="1"/>
    <col min="18" max="18" width="12.7109375" bestFit="1" customWidth="1"/>
  </cols>
  <sheetData>
    <row r="1" spans="1:18" x14ac:dyDescent="0.25">
      <c r="A1" t="s">
        <v>0</v>
      </c>
      <c r="B1" t="s">
        <v>1</v>
      </c>
      <c r="C1" t="s">
        <v>2</v>
      </c>
      <c r="D1" t="s">
        <v>3</v>
      </c>
      <c r="E1" t="s">
        <v>4</v>
      </c>
      <c r="F1" t="s">
        <v>5</v>
      </c>
      <c r="G1" t="s">
        <v>6</v>
      </c>
      <c r="H1" t="s">
        <v>7</v>
      </c>
      <c r="I1" t="s">
        <v>8</v>
      </c>
      <c r="J1" t="s">
        <v>9</v>
      </c>
      <c r="K1" t="s">
        <v>130</v>
      </c>
      <c r="L1" t="s">
        <v>131</v>
      </c>
    </row>
    <row r="2" spans="1:18" x14ac:dyDescent="0.25">
      <c r="A2" t="s">
        <v>10</v>
      </c>
      <c r="B2">
        <v>47</v>
      </c>
      <c r="C2" t="s">
        <v>11</v>
      </c>
      <c r="D2">
        <v>104.41</v>
      </c>
      <c r="E2">
        <v>17.34</v>
      </c>
      <c r="F2">
        <v>1</v>
      </c>
      <c r="G2">
        <v>2</v>
      </c>
      <c r="H2">
        <v>3</v>
      </c>
      <c r="I2">
        <v>1.2</v>
      </c>
      <c r="J2" t="s">
        <v>12</v>
      </c>
      <c r="K2">
        <f t="shared" ref="K2:K33" si="0">E2/((D2/100)^2)</f>
        <v>15.90614369846883</v>
      </c>
      <c r="L2" s="4" t="str">
        <f>IF(K2&lt;18.5,"Under weight",IF(K2&lt;25,"Healthy weight",IF(K2&lt;30,"over weight","obese")))</f>
        <v>Under weight</v>
      </c>
    </row>
    <row r="3" spans="1:18" x14ac:dyDescent="0.25">
      <c r="A3" t="s">
        <v>13</v>
      </c>
      <c r="B3">
        <v>34</v>
      </c>
      <c r="C3" t="s">
        <v>11</v>
      </c>
      <c r="D3">
        <v>99.08</v>
      </c>
      <c r="E3">
        <v>16.21</v>
      </c>
      <c r="F3">
        <v>0</v>
      </c>
      <c r="G3">
        <v>1</v>
      </c>
      <c r="H3">
        <v>1</v>
      </c>
      <c r="I3">
        <v>1.4</v>
      </c>
      <c r="J3" t="s">
        <v>14</v>
      </c>
      <c r="K3">
        <f t="shared" si="0"/>
        <v>16.512431120446177</v>
      </c>
      <c r="L3" t="str">
        <f t="shared" ref="L2:L33" si="1">IF(K3&lt;18.5,"Under weight",IF(K3&lt;25,"Healthy weight",IF(K3&lt;30,"over weight","obese")))</f>
        <v>Under weight</v>
      </c>
    </row>
    <row r="4" spans="1:18" x14ac:dyDescent="0.25">
      <c r="A4" t="s">
        <v>15</v>
      </c>
      <c r="B4">
        <v>35</v>
      </c>
      <c r="C4" t="s">
        <v>11</v>
      </c>
      <c r="D4">
        <v>94.96</v>
      </c>
      <c r="E4">
        <v>17.3</v>
      </c>
      <c r="F4">
        <v>3</v>
      </c>
      <c r="G4">
        <v>3</v>
      </c>
      <c r="H4">
        <v>2</v>
      </c>
      <c r="I4">
        <v>0.6</v>
      </c>
      <c r="J4" t="s">
        <v>14</v>
      </c>
      <c r="K4">
        <f t="shared" si="0"/>
        <v>19.185127564907393</v>
      </c>
      <c r="L4" t="str">
        <f t="shared" si="1"/>
        <v>Healthy weight</v>
      </c>
      <c r="N4" s="20" t="s">
        <v>167</v>
      </c>
    </row>
    <row r="5" spans="1:18" x14ac:dyDescent="0.25">
      <c r="A5" t="s">
        <v>16</v>
      </c>
      <c r="B5">
        <v>39</v>
      </c>
      <c r="C5" t="s">
        <v>11</v>
      </c>
      <c r="D5">
        <v>100.65</v>
      </c>
      <c r="E5">
        <v>20.010000000000002</v>
      </c>
      <c r="F5">
        <v>2</v>
      </c>
      <c r="G5">
        <v>0</v>
      </c>
      <c r="H5">
        <v>1</v>
      </c>
      <c r="I5">
        <v>1.5</v>
      </c>
      <c r="J5" t="s">
        <v>14</v>
      </c>
      <c r="K5">
        <f t="shared" si="0"/>
        <v>19.75238446372795</v>
      </c>
      <c r="L5" t="str">
        <f t="shared" si="1"/>
        <v>Healthy weight</v>
      </c>
      <c r="N5" t="s">
        <v>160</v>
      </c>
    </row>
    <row r="6" spans="1:18" ht="15.75" thickBot="1" x14ac:dyDescent="0.3">
      <c r="A6" t="s">
        <v>17</v>
      </c>
      <c r="B6">
        <v>26</v>
      </c>
      <c r="C6" t="s">
        <v>11</v>
      </c>
      <c r="D6">
        <v>90.06</v>
      </c>
      <c r="E6">
        <v>12.16</v>
      </c>
      <c r="F6">
        <v>0</v>
      </c>
      <c r="G6">
        <v>1</v>
      </c>
      <c r="H6">
        <v>0</v>
      </c>
      <c r="I6">
        <v>0.9</v>
      </c>
      <c r="J6" t="s">
        <v>12</v>
      </c>
      <c r="K6">
        <f t="shared" si="0"/>
        <v>14.992349216790304</v>
      </c>
      <c r="L6" t="str">
        <f t="shared" si="1"/>
        <v>Under weight</v>
      </c>
      <c r="N6" s="19" t="s">
        <v>161</v>
      </c>
    </row>
    <row r="7" spans="1:18" x14ac:dyDescent="0.25">
      <c r="A7" t="s">
        <v>18</v>
      </c>
      <c r="B7">
        <v>51</v>
      </c>
      <c r="C7" t="s">
        <v>19</v>
      </c>
      <c r="D7">
        <v>108.82</v>
      </c>
      <c r="E7">
        <v>21.54</v>
      </c>
      <c r="F7">
        <v>0</v>
      </c>
      <c r="G7">
        <v>1</v>
      </c>
      <c r="H7">
        <v>1</v>
      </c>
      <c r="I7">
        <v>0.9</v>
      </c>
      <c r="J7" t="s">
        <v>20</v>
      </c>
      <c r="K7">
        <f t="shared" si="0"/>
        <v>18.189813900132215</v>
      </c>
      <c r="L7" t="str">
        <f t="shared" si="1"/>
        <v>Under weight</v>
      </c>
      <c r="N7" s="3"/>
      <c r="O7" s="3"/>
      <c r="Q7" s="3" t="s">
        <v>130</v>
      </c>
      <c r="R7" s="3"/>
    </row>
    <row r="8" spans="1:18" x14ac:dyDescent="0.25">
      <c r="A8" t="s">
        <v>21</v>
      </c>
      <c r="B8">
        <v>52</v>
      </c>
      <c r="C8" t="s">
        <v>19</v>
      </c>
      <c r="D8">
        <v>110.28</v>
      </c>
      <c r="E8">
        <v>21.49</v>
      </c>
      <c r="F8">
        <v>4</v>
      </c>
      <c r="G8">
        <v>0</v>
      </c>
      <c r="H8">
        <v>2</v>
      </c>
      <c r="I8">
        <v>2.8</v>
      </c>
      <c r="J8" t="s">
        <v>12</v>
      </c>
      <c r="K8">
        <f t="shared" si="0"/>
        <v>17.67025840775398</v>
      </c>
      <c r="L8" t="str">
        <f t="shared" si="1"/>
        <v>Under weight</v>
      </c>
      <c r="N8" s="1"/>
      <c r="O8" s="1"/>
      <c r="Q8" s="1"/>
      <c r="R8" s="1"/>
    </row>
    <row r="9" spans="1:18" x14ac:dyDescent="0.25">
      <c r="A9" t="s">
        <v>22</v>
      </c>
      <c r="B9">
        <v>52</v>
      </c>
      <c r="C9" t="s">
        <v>11</v>
      </c>
      <c r="D9">
        <v>102.65</v>
      </c>
      <c r="E9">
        <v>19.55</v>
      </c>
      <c r="F9">
        <v>2</v>
      </c>
      <c r="G9">
        <v>2</v>
      </c>
      <c r="H9">
        <v>1</v>
      </c>
      <c r="I9">
        <v>1.3</v>
      </c>
      <c r="J9" t="s">
        <v>14</v>
      </c>
      <c r="K9">
        <f t="shared" si="0"/>
        <v>18.553628408784363</v>
      </c>
      <c r="L9" t="str">
        <f t="shared" si="1"/>
        <v>Healthy weight</v>
      </c>
      <c r="N9" s="1"/>
      <c r="O9" s="1"/>
      <c r="Q9" s="1" t="s">
        <v>117</v>
      </c>
      <c r="R9" s="1">
        <v>17.05804960612538</v>
      </c>
    </row>
    <row r="10" spans="1:18" x14ac:dyDescent="0.25">
      <c r="A10" t="s">
        <v>23</v>
      </c>
      <c r="B10">
        <v>28</v>
      </c>
      <c r="C10" t="s">
        <v>19</v>
      </c>
      <c r="D10">
        <v>91.47</v>
      </c>
      <c r="E10">
        <v>16.39</v>
      </c>
      <c r="F10">
        <v>3</v>
      </c>
      <c r="G10">
        <v>2</v>
      </c>
      <c r="H10">
        <v>3</v>
      </c>
      <c r="I10">
        <v>0.8</v>
      </c>
      <c r="J10" t="s">
        <v>24</v>
      </c>
      <c r="K10">
        <f t="shared" si="0"/>
        <v>19.589420799631078</v>
      </c>
      <c r="L10" t="str">
        <f t="shared" si="1"/>
        <v>Healthy weight</v>
      </c>
      <c r="N10" s="1"/>
      <c r="O10" s="1"/>
      <c r="Q10" s="1" t="s">
        <v>118</v>
      </c>
      <c r="R10" s="1">
        <v>0.20414886154173911</v>
      </c>
    </row>
    <row r="11" spans="1:18" x14ac:dyDescent="0.25">
      <c r="A11" t="s">
        <v>25</v>
      </c>
      <c r="B11">
        <v>44</v>
      </c>
      <c r="C11" t="s">
        <v>11</v>
      </c>
      <c r="D11">
        <v>111.89</v>
      </c>
      <c r="E11">
        <v>17.95</v>
      </c>
      <c r="F11">
        <v>1</v>
      </c>
      <c r="G11">
        <v>3</v>
      </c>
      <c r="H11">
        <v>0</v>
      </c>
      <c r="I11">
        <v>0.8</v>
      </c>
      <c r="J11" t="s">
        <v>14</v>
      </c>
      <c r="K11">
        <f t="shared" si="0"/>
        <v>14.337779767724934</v>
      </c>
      <c r="L11" t="str">
        <f t="shared" si="1"/>
        <v>Under weight</v>
      </c>
      <c r="N11" s="1"/>
      <c r="O11" s="1"/>
      <c r="Q11" s="1" t="s">
        <v>119</v>
      </c>
      <c r="R11" s="1">
        <v>17.081670049250349</v>
      </c>
    </row>
    <row r="12" spans="1:18" x14ac:dyDescent="0.25">
      <c r="A12" t="s">
        <v>26</v>
      </c>
      <c r="B12">
        <v>25</v>
      </c>
      <c r="C12" t="s">
        <v>19</v>
      </c>
      <c r="D12">
        <v>96.25</v>
      </c>
      <c r="E12">
        <v>13.5</v>
      </c>
      <c r="F12">
        <v>3</v>
      </c>
      <c r="G12">
        <v>4</v>
      </c>
      <c r="H12">
        <v>0</v>
      </c>
      <c r="I12">
        <v>0.6</v>
      </c>
      <c r="J12" t="s">
        <v>27</v>
      </c>
      <c r="K12">
        <f t="shared" si="0"/>
        <v>14.572440546466519</v>
      </c>
      <c r="L12" t="str">
        <f t="shared" si="1"/>
        <v>Under weight</v>
      </c>
      <c r="N12" s="1"/>
      <c r="O12" s="1"/>
      <c r="Q12" s="1" t="s">
        <v>120</v>
      </c>
      <c r="R12" s="1" t="e">
        <v>#N/A</v>
      </c>
    </row>
    <row r="13" spans="1:18" x14ac:dyDescent="0.25">
      <c r="A13" t="s">
        <v>28</v>
      </c>
      <c r="B13">
        <v>32</v>
      </c>
      <c r="C13" t="s">
        <v>11</v>
      </c>
      <c r="D13">
        <v>96.02</v>
      </c>
      <c r="E13">
        <v>16.55</v>
      </c>
      <c r="F13">
        <v>2</v>
      </c>
      <c r="G13">
        <v>0</v>
      </c>
      <c r="H13">
        <v>2</v>
      </c>
      <c r="I13">
        <v>1</v>
      </c>
      <c r="J13" t="s">
        <v>24</v>
      </c>
      <c r="K13">
        <f t="shared" si="0"/>
        <v>17.950419185130364</v>
      </c>
      <c r="L13" t="str">
        <f t="shared" si="1"/>
        <v>Under weight</v>
      </c>
      <c r="N13" s="1"/>
      <c r="O13" s="1"/>
      <c r="Q13" s="1" t="s">
        <v>121</v>
      </c>
      <c r="R13" s="1">
        <v>2.041488615417391</v>
      </c>
    </row>
    <row r="14" spans="1:18" x14ac:dyDescent="0.25">
      <c r="A14" t="s">
        <v>29</v>
      </c>
      <c r="B14">
        <v>34</v>
      </c>
      <c r="C14" t="s">
        <v>19</v>
      </c>
      <c r="D14">
        <v>97.37</v>
      </c>
      <c r="E14">
        <v>15.55</v>
      </c>
      <c r="F14">
        <v>0</v>
      </c>
      <c r="G14">
        <v>1</v>
      </c>
      <c r="H14">
        <v>2</v>
      </c>
      <c r="I14">
        <v>1.3</v>
      </c>
      <c r="J14" t="s">
        <v>20</v>
      </c>
      <c r="K14">
        <f t="shared" si="0"/>
        <v>16.401367255945466</v>
      </c>
      <c r="L14" t="str">
        <f t="shared" si="1"/>
        <v>Under weight</v>
      </c>
      <c r="N14" s="1"/>
      <c r="O14" s="1"/>
      <c r="Q14" s="1" t="s">
        <v>122</v>
      </c>
      <c r="R14" s="1">
        <v>4.1676757668788156</v>
      </c>
    </row>
    <row r="15" spans="1:18" x14ac:dyDescent="0.25">
      <c r="A15" t="s">
        <v>30</v>
      </c>
      <c r="B15">
        <v>49</v>
      </c>
      <c r="C15" t="s">
        <v>19</v>
      </c>
      <c r="D15">
        <v>108.39</v>
      </c>
      <c r="E15">
        <v>20.100000000000001</v>
      </c>
      <c r="F15">
        <v>0</v>
      </c>
      <c r="G15">
        <v>2</v>
      </c>
      <c r="H15">
        <v>3</v>
      </c>
      <c r="I15">
        <v>0.6</v>
      </c>
      <c r="J15" t="s">
        <v>20</v>
      </c>
      <c r="K15">
        <f t="shared" si="0"/>
        <v>17.108724180222072</v>
      </c>
      <c r="L15" t="str">
        <f t="shared" si="1"/>
        <v>Under weight</v>
      </c>
      <c r="N15" s="1"/>
      <c r="O15" s="1"/>
      <c r="Q15" s="1" t="s">
        <v>123</v>
      </c>
      <c r="R15" s="1">
        <v>-0.12292027749999113</v>
      </c>
    </row>
    <row r="16" spans="1:18" x14ac:dyDescent="0.25">
      <c r="A16" t="s">
        <v>31</v>
      </c>
      <c r="B16">
        <v>25</v>
      </c>
      <c r="C16" t="s">
        <v>19</v>
      </c>
      <c r="D16">
        <v>92.58</v>
      </c>
      <c r="E16">
        <v>15.13</v>
      </c>
      <c r="F16">
        <v>2</v>
      </c>
      <c r="G16">
        <v>2</v>
      </c>
      <c r="H16">
        <v>2</v>
      </c>
      <c r="I16">
        <v>1.6</v>
      </c>
      <c r="J16" t="s">
        <v>14</v>
      </c>
      <c r="K16">
        <f t="shared" si="0"/>
        <v>17.652433135313405</v>
      </c>
      <c r="L16" t="str">
        <f t="shared" si="1"/>
        <v>Under weight</v>
      </c>
      <c r="N16" s="1"/>
      <c r="O16" s="1"/>
      <c r="Q16" s="1" t="s">
        <v>124</v>
      </c>
      <c r="R16" s="1">
        <v>-0.27637213875753547</v>
      </c>
    </row>
    <row r="17" spans="1:18" x14ac:dyDescent="0.25">
      <c r="A17" t="s">
        <v>32</v>
      </c>
      <c r="B17">
        <v>38</v>
      </c>
      <c r="C17" t="s">
        <v>19</v>
      </c>
      <c r="D17">
        <v>99.65</v>
      </c>
      <c r="E17">
        <v>16.940000000000001</v>
      </c>
      <c r="F17">
        <v>1</v>
      </c>
      <c r="G17">
        <v>3</v>
      </c>
      <c r="H17">
        <v>3</v>
      </c>
      <c r="I17">
        <v>2.1</v>
      </c>
      <c r="J17" t="s">
        <v>14</v>
      </c>
      <c r="K17">
        <f t="shared" si="0"/>
        <v>17.059205462973896</v>
      </c>
      <c r="L17" t="str">
        <f t="shared" si="1"/>
        <v>Under weight</v>
      </c>
      <c r="N17" s="1"/>
      <c r="O17" s="1"/>
      <c r="Q17" s="1" t="s">
        <v>125</v>
      </c>
      <c r="R17" s="1">
        <v>10.13033002083572</v>
      </c>
    </row>
    <row r="18" spans="1:18" x14ac:dyDescent="0.25">
      <c r="A18" t="s">
        <v>33</v>
      </c>
      <c r="B18">
        <v>38</v>
      </c>
      <c r="C18" t="s">
        <v>11</v>
      </c>
      <c r="D18">
        <v>98.91</v>
      </c>
      <c r="E18">
        <v>19.489999999999998</v>
      </c>
      <c r="F18">
        <v>0</v>
      </c>
      <c r="G18">
        <v>0</v>
      </c>
      <c r="H18">
        <v>3</v>
      </c>
      <c r="I18">
        <v>3.1</v>
      </c>
      <c r="J18" t="s">
        <v>14</v>
      </c>
      <c r="K18">
        <f t="shared" si="0"/>
        <v>19.92193117497148</v>
      </c>
      <c r="L18" t="str">
        <f t="shared" si="1"/>
        <v>Healthy weight</v>
      </c>
      <c r="N18" s="1"/>
      <c r="O18" s="1"/>
      <c r="Q18" s="1" t="s">
        <v>126</v>
      </c>
      <c r="R18" s="1">
        <v>11.23198275256877</v>
      </c>
    </row>
    <row r="19" spans="1:18" x14ac:dyDescent="0.25">
      <c r="A19" t="s">
        <v>34</v>
      </c>
      <c r="B19">
        <v>25</v>
      </c>
      <c r="C19" t="s">
        <v>11</v>
      </c>
      <c r="D19">
        <v>96.42</v>
      </c>
      <c r="E19">
        <v>14.69</v>
      </c>
      <c r="F19">
        <v>1</v>
      </c>
      <c r="G19">
        <v>3</v>
      </c>
      <c r="H19">
        <v>2</v>
      </c>
      <c r="I19">
        <v>1.2</v>
      </c>
      <c r="J19" t="s">
        <v>24</v>
      </c>
      <c r="K19">
        <f t="shared" si="0"/>
        <v>15.801108000799067</v>
      </c>
      <c r="L19" t="str">
        <f t="shared" si="1"/>
        <v>Under weight</v>
      </c>
      <c r="N19" s="1"/>
      <c r="O19" s="1"/>
      <c r="Q19" s="1" t="s">
        <v>127</v>
      </c>
      <c r="R19" s="1">
        <v>21.36231277340449</v>
      </c>
    </row>
    <row r="20" spans="1:18" x14ac:dyDescent="0.25">
      <c r="A20" t="s">
        <v>35</v>
      </c>
      <c r="B20">
        <v>57</v>
      </c>
      <c r="C20" t="s">
        <v>11</v>
      </c>
      <c r="D20">
        <v>109.26</v>
      </c>
      <c r="E20">
        <v>20.61</v>
      </c>
      <c r="F20">
        <v>3</v>
      </c>
      <c r="G20">
        <v>2</v>
      </c>
      <c r="H20">
        <v>1</v>
      </c>
      <c r="I20">
        <v>2</v>
      </c>
      <c r="J20" t="s">
        <v>20</v>
      </c>
      <c r="K20">
        <f t="shared" si="0"/>
        <v>17.264563375422682</v>
      </c>
      <c r="L20" t="str">
        <f t="shared" si="1"/>
        <v>Under weight</v>
      </c>
      <c r="N20" s="1"/>
      <c r="O20" s="1"/>
      <c r="Q20" s="1" t="s">
        <v>128</v>
      </c>
      <c r="R20" s="1">
        <v>1705.804960612538</v>
      </c>
    </row>
    <row r="21" spans="1:18" ht="15.75" thickBot="1" x14ac:dyDescent="0.3">
      <c r="A21" t="s">
        <v>36</v>
      </c>
      <c r="B21">
        <v>34</v>
      </c>
      <c r="C21" t="s">
        <v>19</v>
      </c>
      <c r="D21">
        <v>98.22</v>
      </c>
      <c r="E21">
        <v>15.49</v>
      </c>
      <c r="F21">
        <v>1</v>
      </c>
      <c r="G21">
        <v>2</v>
      </c>
      <c r="H21">
        <v>0</v>
      </c>
      <c r="I21">
        <v>0.8</v>
      </c>
      <c r="J21" t="s">
        <v>14</v>
      </c>
      <c r="K21">
        <f t="shared" si="0"/>
        <v>16.056524938447225</v>
      </c>
      <c r="L21" t="str">
        <f t="shared" si="1"/>
        <v>Under weight</v>
      </c>
      <c r="N21" s="2" t="s">
        <v>129</v>
      </c>
      <c r="O21" s="2">
        <v>100</v>
      </c>
      <c r="Q21" s="2" t="s">
        <v>129</v>
      </c>
      <c r="R21" s="2">
        <v>100</v>
      </c>
    </row>
    <row r="22" spans="1:18" x14ac:dyDescent="0.25">
      <c r="A22" t="s">
        <v>37</v>
      </c>
      <c r="B22">
        <v>35</v>
      </c>
      <c r="C22" t="s">
        <v>11</v>
      </c>
      <c r="D22">
        <v>101.02</v>
      </c>
      <c r="E22">
        <v>16.760000000000002</v>
      </c>
      <c r="F22">
        <v>3</v>
      </c>
      <c r="G22">
        <v>2</v>
      </c>
      <c r="H22">
        <v>2</v>
      </c>
      <c r="I22">
        <v>1.9</v>
      </c>
      <c r="J22" t="s">
        <v>12</v>
      </c>
      <c r="K22">
        <f t="shared" si="0"/>
        <v>16.423256883921791</v>
      </c>
      <c r="L22" t="str">
        <f t="shared" si="1"/>
        <v>Under weight</v>
      </c>
    </row>
    <row r="23" spans="1:18" x14ac:dyDescent="0.25">
      <c r="A23" t="s">
        <v>38</v>
      </c>
      <c r="B23">
        <v>56</v>
      </c>
      <c r="C23" t="s">
        <v>19</v>
      </c>
      <c r="D23">
        <v>111.44</v>
      </c>
      <c r="E23">
        <v>21.87</v>
      </c>
      <c r="F23">
        <v>4</v>
      </c>
      <c r="G23">
        <v>1</v>
      </c>
      <c r="H23">
        <v>2</v>
      </c>
      <c r="I23">
        <v>1.9</v>
      </c>
      <c r="J23" t="s">
        <v>20</v>
      </c>
      <c r="K23">
        <f t="shared" si="0"/>
        <v>17.610292772445963</v>
      </c>
      <c r="L23" t="str">
        <f t="shared" si="1"/>
        <v>Under weight</v>
      </c>
    </row>
    <row r="24" spans="1:18" x14ac:dyDescent="0.25">
      <c r="A24" t="s">
        <v>39</v>
      </c>
      <c r="B24">
        <v>46</v>
      </c>
      <c r="C24" t="s">
        <v>19</v>
      </c>
      <c r="D24">
        <v>103.85</v>
      </c>
      <c r="E24">
        <v>19.47</v>
      </c>
      <c r="F24">
        <v>2</v>
      </c>
      <c r="G24">
        <v>4</v>
      </c>
      <c r="H24">
        <v>3</v>
      </c>
      <c r="I24">
        <v>2.9</v>
      </c>
      <c r="J24" t="s">
        <v>20</v>
      </c>
      <c r="K24">
        <f t="shared" si="0"/>
        <v>18.053148301698982</v>
      </c>
      <c r="L24" t="str">
        <f t="shared" si="1"/>
        <v>Under weight</v>
      </c>
    </row>
    <row r="25" spans="1:18" x14ac:dyDescent="0.25">
      <c r="A25" t="s">
        <v>40</v>
      </c>
      <c r="B25">
        <v>35</v>
      </c>
      <c r="C25" t="s">
        <v>11</v>
      </c>
      <c r="D25">
        <v>102.67</v>
      </c>
      <c r="E25">
        <v>13.79</v>
      </c>
      <c r="F25">
        <v>4</v>
      </c>
      <c r="G25">
        <v>1</v>
      </c>
      <c r="H25">
        <v>1</v>
      </c>
      <c r="I25">
        <v>2</v>
      </c>
      <c r="J25" t="s">
        <v>14</v>
      </c>
      <c r="K25">
        <f t="shared" si="0"/>
        <v>13.082090287312587</v>
      </c>
      <c r="L25" t="str">
        <f t="shared" si="1"/>
        <v>Under weight</v>
      </c>
    </row>
    <row r="26" spans="1:18" x14ac:dyDescent="0.25">
      <c r="A26" t="s">
        <v>41</v>
      </c>
      <c r="B26">
        <v>52</v>
      </c>
      <c r="C26" t="s">
        <v>19</v>
      </c>
      <c r="D26">
        <v>107.91</v>
      </c>
      <c r="E26">
        <v>19.27</v>
      </c>
      <c r="F26">
        <v>4</v>
      </c>
      <c r="G26">
        <v>0</v>
      </c>
      <c r="H26">
        <v>0</v>
      </c>
      <c r="I26">
        <v>0.8</v>
      </c>
      <c r="J26" t="s">
        <v>20</v>
      </c>
      <c r="K26">
        <f t="shared" si="0"/>
        <v>16.548488389191526</v>
      </c>
      <c r="L26" t="str">
        <f t="shared" si="1"/>
        <v>Under weight</v>
      </c>
    </row>
    <row r="27" spans="1:18" x14ac:dyDescent="0.25">
      <c r="A27" t="s">
        <v>42</v>
      </c>
      <c r="B27">
        <v>30</v>
      </c>
      <c r="C27" t="s">
        <v>11</v>
      </c>
      <c r="D27">
        <v>96.67</v>
      </c>
      <c r="E27">
        <v>15.72</v>
      </c>
      <c r="F27">
        <v>3</v>
      </c>
      <c r="G27">
        <v>1</v>
      </c>
      <c r="H27">
        <v>2</v>
      </c>
      <c r="I27">
        <v>1.2</v>
      </c>
      <c r="J27" t="s">
        <v>24</v>
      </c>
      <c r="K27">
        <f t="shared" si="0"/>
        <v>16.821669829165565</v>
      </c>
      <c r="L27" t="str">
        <f t="shared" si="1"/>
        <v>Under weight</v>
      </c>
    </row>
    <row r="28" spans="1:18" x14ac:dyDescent="0.25">
      <c r="A28" t="s">
        <v>43</v>
      </c>
      <c r="B28">
        <v>35</v>
      </c>
      <c r="C28" t="s">
        <v>19</v>
      </c>
      <c r="D28">
        <v>101.41</v>
      </c>
      <c r="E28">
        <v>19.45</v>
      </c>
      <c r="F28">
        <v>0</v>
      </c>
      <c r="G28">
        <v>4</v>
      </c>
      <c r="H28">
        <v>2</v>
      </c>
      <c r="I28">
        <v>1.9</v>
      </c>
      <c r="J28" t="s">
        <v>12</v>
      </c>
      <c r="K28">
        <f t="shared" si="0"/>
        <v>18.912896252767929</v>
      </c>
      <c r="L28" t="str">
        <f t="shared" si="1"/>
        <v>Healthy weight</v>
      </c>
    </row>
    <row r="29" spans="1:18" x14ac:dyDescent="0.25">
      <c r="A29" t="s">
        <v>44</v>
      </c>
      <c r="B29">
        <v>32</v>
      </c>
      <c r="C29" t="s">
        <v>11</v>
      </c>
      <c r="D29">
        <v>102.28</v>
      </c>
      <c r="E29">
        <v>11.75</v>
      </c>
      <c r="F29">
        <v>2</v>
      </c>
      <c r="G29">
        <v>1</v>
      </c>
      <c r="H29">
        <v>1</v>
      </c>
      <c r="I29">
        <v>1.3</v>
      </c>
      <c r="J29" t="s">
        <v>20</v>
      </c>
      <c r="K29">
        <f t="shared" si="0"/>
        <v>11.23198275256877</v>
      </c>
      <c r="L29" t="str">
        <f t="shared" si="1"/>
        <v>Under weight</v>
      </c>
    </row>
    <row r="30" spans="1:18" x14ac:dyDescent="0.25">
      <c r="A30" t="s">
        <v>45</v>
      </c>
      <c r="B30">
        <v>46</v>
      </c>
      <c r="C30" t="s">
        <v>19</v>
      </c>
      <c r="D30">
        <v>105.06</v>
      </c>
      <c r="E30">
        <v>17.260000000000002</v>
      </c>
      <c r="F30">
        <v>4</v>
      </c>
      <c r="G30">
        <v>1</v>
      </c>
      <c r="H30">
        <v>2</v>
      </c>
      <c r="I30">
        <v>0.8</v>
      </c>
      <c r="J30" t="s">
        <v>14</v>
      </c>
      <c r="K30">
        <f t="shared" si="0"/>
        <v>15.637452318001349</v>
      </c>
      <c r="L30" t="str">
        <f t="shared" si="1"/>
        <v>Under weight</v>
      </c>
    </row>
    <row r="31" spans="1:18" x14ac:dyDescent="0.25">
      <c r="A31" t="s">
        <v>46</v>
      </c>
      <c r="B31">
        <v>43</v>
      </c>
      <c r="C31" t="s">
        <v>19</v>
      </c>
      <c r="D31">
        <v>103.22</v>
      </c>
      <c r="E31">
        <v>20.74</v>
      </c>
      <c r="F31">
        <v>2</v>
      </c>
      <c r="G31">
        <v>2</v>
      </c>
      <c r="H31">
        <v>3</v>
      </c>
      <c r="I31">
        <v>2.1</v>
      </c>
      <c r="J31" t="s">
        <v>12</v>
      </c>
      <c r="K31">
        <f t="shared" si="0"/>
        <v>19.466193791459283</v>
      </c>
      <c r="L31" t="str">
        <f t="shared" si="1"/>
        <v>Healthy weight</v>
      </c>
    </row>
    <row r="32" spans="1:18" x14ac:dyDescent="0.25">
      <c r="A32" t="s">
        <v>47</v>
      </c>
      <c r="B32">
        <v>46</v>
      </c>
      <c r="C32" t="s">
        <v>11</v>
      </c>
      <c r="D32">
        <v>105.42</v>
      </c>
      <c r="E32">
        <v>20.23</v>
      </c>
      <c r="F32">
        <v>4</v>
      </c>
      <c r="G32">
        <v>0</v>
      </c>
      <c r="H32">
        <v>2</v>
      </c>
      <c r="I32">
        <v>2.2999999999999998</v>
      </c>
      <c r="J32" t="s">
        <v>27</v>
      </c>
      <c r="K32">
        <f t="shared" si="0"/>
        <v>18.203288786295403</v>
      </c>
      <c r="L32" t="str">
        <f t="shared" si="1"/>
        <v>Under weight</v>
      </c>
    </row>
    <row r="33" spans="1:12" x14ac:dyDescent="0.25">
      <c r="A33" t="s">
        <v>48</v>
      </c>
      <c r="B33">
        <v>32</v>
      </c>
      <c r="C33" t="s">
        <v>19</v>
      </c>
      <c r="D33">
        <v>97.29</v>
      </c>
      <c r="E33">
        <v>12.89</v>
      </c>
      <c r="F33">
        <v>4</v>
      </c>
      <c r="G33">
        <v>2</v>
      </c>
      <c r="H33">
        <v>2</v>
      </c>
      <c r="I33">
        <v>1.3</v>
      </c>
      <c r="J33" t="s">
        <v>14</v>
      </c>
      <c r="K33">
        <f t="shared" si="0"/>
        <v>13.618099737124188</v>
      </c>
      <c r="L33" t="str">
        <f t="shared" si="1"/>
        <v>Under weight</v>
      </c>
    </row>
    <row r="34" spans="1:12" x14ac:dyDescent="0.25">
      <c r="A34" t="s">
        <v>49</v>
      </c>
      <c r="B34">
        <v>46</v>
      </c>
      <c r="C34" t="s">
        <v>19</v>
      </c>
      <c r="D34">
        <v>106.22</v>
      </c>
      <c r="E34">
        <v>19.48</v>
      </c>
      <c r="F34">
        <v>4</v>
      </c>
      <c r="G34">
        <v>3</v>
      </c>
      <c r="H34">
        <v>0</v>
      </c>
      <c r="I34">
        <v>0.7</v>
      </c>
      <c r="J34" t="s">
        <v>12</v>
      </c>
      <c r="K34">
        <f t="shared" ref="K34:K65" si="2">E34/((D34/100)^2)</f>
        <v>17.26538862847617</v>
      </c>
      <c r="L34" t="str">
        <f t="shared" ref="L34:L65" si="3">IF(K34&lt;18.5,"Under weight",IF(K34&lt;25,"Healthy weight",IF(K34&lt;30,"over weight","obese")))</f>
        <v>Under weight</v>
      </c>
    </row>
    <row r="35" spans="1:12" x14ac:dyDescent="0.25">
      <c r="A35" t="s">
        <v>50</v>
      </c>
      <c r="B35">
        <v>56</v>
      </c>
      <c r="C35" t="s">
        <v>11</v>
      </c>
      <c r="D35">
        <v>114.63</v>
      </c>
      <c r="E35">
        <v>20.11</v>
      </c>
      <c r="F35">
        <v>2</v>
      </c>
      <c r="G35">
        <v>1</v>
      </c>
      <c r="H35">
        <v>0</v>
      </c>
      <c r="I35">
        <v>0.8</v>
      </c>
      <c r="J35" t="s">
        <v>27</v>
      </c>
      <c r="K35">
        <f t="shared" si="2"/>
        <v>15.304371025015923</v>
      </c>
      <c r="L35" t="str">
        <f t="shared" si="3"/>
        <v>Under weight</v>
      </c>
    </row>
    <row r="36" spans="1:12" x14ac:dyDescent="0.25">
      <c r="A36" t="s">
        <v>51</v>
      </c>
      <c r="B36">
        <v>30</v>
      </c>
      <c r="C36" t="s">
        <v>11</v>
      </c>
      <c r="D36">
        <v>93.15</v>
      </c>
      <c r="E36">
        <v>14.24</v>
      </c>
      <c r="F36">
        <v>1</v>
      </c>
      <c r="G36">
        <v>1</v>
      </c>
      <c r="H36">
        <v>2</v>
      </c>
      <c r="I36">
        <v>1.3</v>
      </c>
      <c r="J36" t="s">
        <v>14</v>
      </c>
      <c r="K36">
        <f t="shared" si="2"/>
        <v>16.411348608910586</v>
      </c>
      <c r="L36" t="str">
        <f t="shared" si="3"/>
        <v>Under weight</v>
      </c>
    </row>
    <row r="37" spans="1:12" x14ac:dyDescent="0.25">
      <c r="A37" t="s">
        <v>52</v>
      </c>
      <c r="B37">
        <v>44</v>
      </c>
      <c r="C37" t="s">
        <v>11</v>
      </c>
      <c r="D37">
        <v>102.36</v>
      </c>
      <c r="E37">
        <v>19.600000000000001</v>
      </c>
      <c r="F37">
        <v>1</v>
      </c>
      <c r="G37">
        <v>2</v>
      </c>
      <c r="H37">
        <v>0</v>
      </c>
      <c r="I37">
        <v>0.9</v>
      </c>
      <c r="J37" t="s">
        <v>27</v>
      </c>
      <c r="K37">
        <f t="shared" si="2"/>
        <v>18.706628300517327</v>
      </c>
      <c r="L37" t="str">
        <f t="shared" si="3"/>
        <v>Healthy weight</v>
      </c>
    </row>
    <row r="38" spans="1:12" x14ac:dyDescent="0.25">
      <c r="A38" t="s">
        <v>53</v>
      </c>
      <c r="B38">
        <v>43</v>
      </c>
      <c r="C38" t="s">
        <v>11</v>
      </c>
      <c r="D38">
        <v>105.34</v>
      </c>
      <c r="E38">
        <v>14.14</v>
      </c>
      <c r="F38">
        <v>4</v>
      </c>
      <c r="G38">
        <v>3</v>
      </c>
      <c r="H38">
        <v>0</v>
      </c>
      <c r="I38">
        <v>0.8</v>
      </c>
      <c r="J38" t="s">
        <v>20</v>
      </c>
      <c r="K38">
        <f t="shared" si="2"/>
        <v>12.742738810730817</v>
      </c>
      <c r="L38" t="str">
        <f t="shared" si="3"/>
        <v>Under weight</v>
      </c>
    </row>
    <row r="39" spans="1:12" x14ac:dyDescent="0.25">
      <c r="A39" t="s">
        <v>54</v>
      </c>
      <c r="B39">
        <v>31</v>
      </c>
      <c r="C39" t="s">
        <v>11</v>
      </c>
      <c r="D39">
        <v>96.26</v>
      </c>
      <c r="E39">
        <v>17.63</v>
      </c>
      <c r="F39">
        <v>3</v>
      </c>
      <c r="G39">
        <v>3</v>
      </c>
      <c r="H39">
        <v>2</v>
      </c>
      <c r="I39">
        <v>1.7</v>
      </c>
      <c r="J39" t="s">
        <v>20</v>
      </c>
      <c r="K39">
        <f t="shared" si="2"/>
        <v>19.026574134418222</v>
      </c>
      <c r="L39" t="str">
        <f t="shared" si="3"/>
        <v>Healthy weight</v>
      </c>
    </row>
    <row r="40" spans="1:12" x14ac:dyDescent="0.25">
      <c r="A40" t="s">
        <v>55</v>
      </c>
      <c r="B40">
        <v>28</v>
      </c>
      <c r="C40" t="s">
        <v>19</v>
      </c>
      <c r="D40">
        <v>97.25</v>
      </c>
      <c r="E40">
        <v>14.98</v>
      </c>
      <c r="F40">
        <v>3</v>
      </c>
      <c r="G40">
        <v>4</v>
      </c>
      <c r="H40">
        <v>3</v>
      </c>
      <c r="I40">
        <v>3.2</v>
      </c>
      <c r="J40" t="s">
        <v>14</v>
      </c>
      <c r="K40">
        <f t="shared" si="2"/>
        <v>15.839176320537135</v>
      </c>
      <c r="L40" t="str">
        <f t="shared" si="3"/>
        <v>Under weight</v>
      </c>
    </row>
    <row r="41" spans="1:12" x14ac:dyDescent="0.25">
      <c r="A41" t="s">
        <v>56</v>
      </c>
      <c r="B41">
        <v>48</v>
      </c>
      <c r="C41" t="s">
        <v>19</v>
      </c>
      <c r="D41">
        <v>108.23</v>
      </c>
      <c r="E41">
        <v>21</v>
      </c>
      <c r="F41">
        <v>3</v>
      </c>
      <c r="G41">
        <v>4</v>
      </c>
      <c r="H41">
        <v>0</v>
      </c>
      <c r="I41">
        <v>0.6</v>
      </c>
      <c r="J41" t="s">
        <v>14</v>
      </c>
      <c r="K41">
        <f t="shared" si="2"/>
        <v>17.927675301525785</v>
      </c>
      <c r="L41" t="str">
        <f t="shared" si="3"/>
        <v>Under weight</v>
      </c>
    </row>
    <row r="42" spans="1:12" x14ac:dyDescent="0.25">
      <c r="A42" t="s">
        <v>57</v>
      </c>
      <c r="B42">
        <v>27</v>
      </c>
      <c r="C42" t="s">
        <v>19</v>
      </c>
      <c r="D42">
        <v>97</v>
      </c>
      <c r="E42">
        <v>15.12</v>
      </c>
      <c r="F42">
        <v>4</v>
      </c>
      <c r="G42">
        <v>0</v>
      </c>
      <c r="H42">
        <v>1</v>
      </c>
      <c r="I42">
        <v>1.7</v>
      </c>
      <c r="J42" t="s">
        <v>24</v>
      </c>
      <c r="K42">
        <f t="shared" si="2"/>
        <v>16.069720480391116</v>
      </c>
      <c r="L42" t="str">
        <f t="shared" si="3"/>
        <v>Under weight</v>
      </c>
    </row>
    <row r="43" spans="1:12" x14ac:dyDescent="0.25">
      <c r="A43" t="s">
        <v>58</v>
      </c>
      <c r="B43">
        <v>45</v>
      </c>
      <c r="C43" t="s">
        <v>19</v>
      </c>
      <c r="D43">
        <v>107.27</v>
      </c>
      <c r="E43">
        <v>22.7</v>
      </c>
      <c r="F43">
        <v>4</v>
      </c>
      <c r="G43">
        <v>0</v>
      </c>
      <c r="H43">
        <v>0</v>
      </c>
      <c r="I43">
        <v>0.8</v>
      </c>
      <c r="J43" t="s">
        <v>12</v>
      </c>
      <c r="K43">
        <f t="shared" si="2"/>
        <v>19.727374806364303</v>
      </c>
      <c r="L43" t="str">
        <f t="shared" si="3"/>
        <v>Healthy weight</v>
      </c>
    </row>
    <row r="44" spans="1:12" x14ac:dyDescent="0.25">
      <c r="A44" t="s">
        <v>59</v>
      </c>
      <c r="B44">
        <v>54</v>
      </c>
      <c r="C44" t="s">
        <v>19</v>
      </c>
      <c r="D44">
        <v>112.46</v>
      </c>
      <c r="E44">
        <v>21.36</v>
      </c>
      <c r="F44">
        <v>2</v>
      </c>
      <c r="G44">
        <v>0</v>
      </c>
      <c r="H44">
        <v>1</v>
      </c>
      <c r="I44">
        <v>1</v>
      </c>
      <c r="J44" t="s">
        <v>14</v>
      </c>
      <c r="K44">
        <f t="shared" si="2"/>
        <v>16.889044889405064</v>
      </c>
      <c r="L44" t="str">
        <f t="shared" si="3"/>
        <v>Under weight</v>
      </c>
    </row>
    <row r="45" spans="1:12" x14ac:dyDescent="0.25">
      <c r="A45" t="s">
        <v>60</v>
      </c>
      <c r="B45">
        <v>40</v>
      </c>
      <c r="C45" t="s">
        <v>19</v>
      </c>
      <c r="D45">
        <v>103.32</v>
      </c>
      <c r="E45">
        <v>17.41</v>
      </c>
      <c r="F45">
        <v>1</v>
      </c>
      <c r="G45">
        <v>0</v>
      </c>
      <c r="H45">
        <v>2</v>
      </c>
      <c r="I45">
        <v>2</v>
      </c>
      <c r="J45" t="s">
        <v>20</v>
      </c>
      <c r="K45">
        <f t="shared" si="2"/>
        <v>16.309099267089127</v>
      </c>
      <c r="L45" t="str">
        <f t="shared" si="3"/>
        <v>Under weight</v>
      </c>
    </row>
    <row r="46" spans="1:12" x14ac:dyDescent="0.25">
      <c r="A46" t="s">
        <v>61</v>
      </c>
      <c r="B46">
        <v>52</v>
      </c>
      <c r="C46" t="s">
        <v>11</v>
      </c>
      <c r="D46">
        <v>107.31</v>
      </c>
      <c r="E46">
        <v>17.34</v>
      </c>
      <c r="F46">
        <v>1</v>
      </c>
      <c r="G46">
        <v>3</v>
      </c>
      <c r="H46">
        <v>0</v>
      </c>
      <c r="I46">
        <v>0.5</v>
      </c>
      <c r="J46" t="s">
        <v>24</v>
      </c>
      <c r="K46">
        <f t="shared" si="2"/>
        <v>15.058048908803379</v>
      </c>
      <c r="L46" t="str">
        <f t="shared" si="3"/>
        <v>Under weight</v>
      </c>
    </row>
    <row r="47" spans="1:12" x14ac:dyDescent="0.25">
      <c r="A47" t="s">
        <v>62</v>
      </c>
      <c r="B47">
        <v>34</v>
      </c>
      <c r="C47" t="s">
        <v>19</v>
      </c>
      <c r="D47">
        <v>99.12</v>
      </c>
      <c r="E47">
        <v>17.43</v>
      </c>
      <c r="F47">
        <v>3</v>
      </c>
      <c r="G47">
        <v>4</v>
      </c>
      <c r="H47">
        <v>3</v>
      </c>
      <c r="I47">
        <v>1.6</v>
      </c>
      <c r="J47" t="s">
        <v>12</v>
      </c>
      <c r="K47">
        <f t="shared" si="2"/>
        <v>17.740865378038603</v>
      </c>
      <c r="L47" t="str">
        <f t="shared" si="3"/>
        <v>Under weight</v>
      </c>
    </row>
    <row r="48" spans="1:12" x14ac:dyDescent="0.25">
      <c r="A48" t="s">
        <v>63</v>
      </c>
      <c r="B48">
        <v>27</v>
      </c>
      <c r="C48" t="s">
        <v>19</v>
      </c>
      <c r="D48">
        <v>93.16</v>
      </c>
      <c r="E48">
        <v>15.53</v>
      </c>
      <c r="F48">
        <v>2</v>
      </c>
      <c r="G48">
        <v>2</v>
      </c>
      <c r="H48">
        <v>0</v>
      </c>
      <c r="I48">
        <v>0.8</v>
      </c>
      <c r="J48" t="s">
        <v>14</v>
      </c>
      <c r="K48">
        <f t="shared" si="2"/>
        <v>17.89420860909388</v>
      </c>
      <c r="L48" t="str">
        <f t="shared" si="3"/>
        <v>Under weight</v>
      </c>
    </row>
    <row r="49" spans="1:12" x14ac:dyDescent="0.25">
      <c r="A49" t="s">
        <v>64</v>
      </c>
      <c r="B49">
        <v>55</v>
      </c>
      <c r="C49" t="s">
        <v>19</v>
      </c>
      <c r="D49">
        <v>111.49</v>
      </c>
      <c r="E49">
        <v>20.23</v>
      </c>
      <c r="F49">
        <v>1</v>
      </c>
      <c r="G49">
        <v>0</v>
      </c>
      <c r="H49">
        <v>1</v>
      </c>
      <c r="I49">
        <v>1.6</v>
      </c>
      <c r="J49" t="s">
        <v>24</v>
      </c>
      <c r="K49">
        <f t="shared" si="2"/>
        <v>16.27511447065158</v>
      </c>
      <c r="L49" t="str">
        <f t="shared" si="3"/>
        <v>Under weight</v>
      </c>
    </row>
    <row r="50" spans="1:12" x14ac:dyDescent="0.25">
      <c r="A50" t="s">
        <v>65</v>
      </c>
      <c r="B50">
        <v>42</v>
      </c>
      <c r="C50" t="s">
        <v>11</v>
      </c>
      <c r="D50">
        <v>108.71</v>
      </c>
      <c r="E50">
        <v>16.2</v>
      </c>
      <c r="F50">
        <v>2</v>
      </c>
      <c r="G50">
        <v>1</v>
      </c>
      <c r="H50">
        <v>3</v>
      </c>
      <c r="I50">
        <v>1.1000000000000001</v>
      </c>
      <c r="J50" t="s">
        <v>24</v>
      </c>
      <c r="K50">
        <f t="shared" si="2"/>
        <v>13.708060833090812</v>
      </c>
      <c r="L50" t="str">
        <f t="shared" si="3"/>
        <v>Under weight</v>
      </c>
    </row>
    <row r="51" spans="1:12" x14ac:dyDescent="0.25">
      <c r="A51" t="s">
        <v>66</v>
      </c>
      <c r="B51">
        <v>36</v>
      </c>
      <c r="C51" t="s">
        <v>11</v>
      </c>
      <c r="D51">
        <v>97.21</v>
      </c>
      <c r="E51">
        <v>13.41</v>
      </c>
      <c r="F51">
        <v>4</v>
      </c>
      <c r="G51">
        <v>3</v>
      </c>
      <c r="H51">
        <v>1</v>
      </c>
      <c r="I51">
        <v>0.9</v>
      </c>
      <c r="J51" t="s">
        <v>14</v>
      </c>
      <c r="K51">
        <f t="shared" si="2"/>
        <v>14.190800401461026</v>
      </c>
      <c r="L51" t="str">
        <f t="shared" si="3"/>
        <v>Under weight</v>
      </c>
    </row>
    <row r="52" spans="1:12" x14ac:dyDescent="0.25">
      <c r="A52" t="s">
        <v>67</v>
      </c>
      <c r="B52">
        <v>34</v>
      </c>
      <c r="C52" t="s">
        <v>11</v>
      </c>
      <c r="D52">
        <v>98.46</v>
      </c>
      <c r="E52">
        <v>15.38</v>
      </c>
      <c r="F52">
        <v>3</v>
      </c>
      <c r="G52">
        <v>2</v>
      </c>
      <c r="H52">
        <v>2</v>
      </c>
      <c r="I52">
        <v>1.2</v>
      </c>
      <c r="J52" t="s">
        <v>12</v>
      </c>
      <c r="K52">
        <f t="shared" si="2"/>
        <v>15.864875656303504</v>
      </c>
      <c r="L52" t="str">
        <f t="shared" si="3"/>
        <v>Under weight</v>
      </c>
    </row>
    <row r="53" spans="1:12" x14ac:dyDescent="0.25">
      <c r="A53" t="s">
        <v>68</v>
      </c>
      <c r="B53">
        <v>40</v>
      </c>
      <c r="C53" t="s">
        <v>11</v>
      </c>
      <c r="D53">
        <v>100.6</v>
      </c>
      <c r="E53">
        <v>17.309999999999999</v>
      </c>
      <c r="F53">
        <v>0</v>
      </c>
      <c r="G53">
        <v>3</v>
      </c>
      <c r="H53">
        <v>0</v>
      </c>
      <c r="I53">
        <v>0.6</v>
      </c>
      <c r="J53" t="s">
        <v>27</v>
      </c>
      <c r="K53">
        <f t="shared" si="2"/>
        <v>17.104134635526798</v>
      </c>
      <c r="L53" t="str">
        <f t="shared" si="3"/>
        <v>Under weight</v>
      </c>
    </row>
    <row r="54" spans="1:12" x14ac:dyDescent="0.25">
      <c r="A54" t="s">
        <v>69</v>
      </c>
      <c r="B54">
        <v>39</v>
      </c>
      <c r="C54" t="s">
        <v>11</v>
      </c>
      <c r="D54">
        <v>96.54</v>
      </c>
      <c r="E54">
        <v>18.239999999999998</v>
      </c>
      <c r="F54">
        <v>4</v>
      </c>
      <c r="G54">
        <v>3</v>
      </c>
      <c r="H54">
        <v>1</v>
      </c>
      <c r="I54">
        <v>1.9</v>
      </c>
      <c r="J54" t="s">
        <v>27</v>
      </c>
      <c r="K54">
        <f t="shared" si="2"/>
        <v>19.570875087215928</v>
      </c>
      <c r="L54" t="str">
        <f t="shared" si="3"/>
        <v>Healthy weight</v>
      </c>
    </row>
    <row r="55" spans="1:12" x14ac:dyDescent="0.25">
      <c r="A55" t="s">
        <v>70</v>
      </c>
      <c r="B55">
        <v>57</v>
      </c>
      <c r="C55" t="s">
        <v>19</v>
      </c>
      <c r="D55">
        <v>110.58</v>
      </c>
      <c r="E55">
        <v>21.99</v>
      </c>
      <c r="F55">
        <v>3</v>
      </c>
      <c r="G55">
        <v>0</v>
      </c>
      <c r="H55">
        <v>0</v>
      </c>
      <c r="I55">
        <v>0.9</v>
      </c>
      <c r="J55" t="s">
        <v>12</v>
      </c>
      <c r="K55">
        <f t="shared" si="2"/>
        <v>17.983410512341237</v>
      </c>
      <c r="L55" t="str">
        <f t="shared" si="3"/>
        <v>Under weight</v>
      </c>
    </row>
    <row r="56" spans="1:12" x14ac:dyDescent="0.25">
      <c r="A56" t="s">
        <v>71</v>
      </c>
      <c r="B56">
        <v>50</v>
      </c>
      <c r="C56" t="s">
        <v>11</v>
      </c>
      <c r="D56">
        <v>114.47</v>
      </c>
      <c r="E56">
        <v>18.010000000000002</v>
      </c>
      <c r="F56">
        <v>1</v>
      </c>
      <c r="G56">
        <v>3</v>
      </c>
      <c r="H56">
        <v>0</v>
      </c>
      <c r="I56">
        <v>0.6</v>
      </c>
      <c r="J56" t="s">
        <v>24</v>
      </c>
      <c r="K56">
        <f t="shared" si="2"/>
        <v>13.744544356487417</v>
      </c>
      <c r="L56" t="str">
        <f t="shared" si="3"/>
        <v>Under weight</v>
      </c>
    </row>
    <row r="57" spans="1:12" x14ac:dyDescent="0.25">
      <c r="A57" t="s">
        <v>72</v>
      </c>
      <c r="B57">
        <v>31</v>
      </c>
      <c r="C57" t="s">
        <v>11</v>
      </c>
      <c r="D57">
        <v>96.28</v>
      </c>
      <c r="E57">
        <v>16.84</v>
      </c>
      <c r="F57">
        <v>4</v>
      </c>
      <c r="G57">
        <v>2</v>
      </c>
      <c r="H57">
        <v>3</v>
      </c>
      <c r="I57">
        <v>0.5</v>
      </c>
      <c r="J57" t="s">
        <v>20</v>
      </c>
      <c r="K57">
        <f t="shared" si="2"/>
        <v>18.166443980296357</v>
      </c>
      <c r="L57" t="str">
        <f t="shared" si="3"/>
        <v>Under weight</v>
      </c>
    </row>
    <row r="58" spans="1:12" x14ac:dyDescent="0.25">
      <c r="A58" t="s">
        <v>73</v>
      </c>
      <c r="B58">
        <v>44</v>
      </c>
      <c r="C58" t="s">
        <v>11</v>
      </c>
      <c r="D58">
        <v>104.76</v>
      </c>
      <c r="E58">
        <v>18.399999999999999</v>
      </c>
      <c r="F58">
        <v>4</v>
      </c>
      <c r="G58">
        <v>2</v>
      </c>
      <c r="H58">
        <v>1</v>
      </c>
      <c r="I58">
        <v>0.7</v>
      </c>
      <c r="J58" t="s">
        <v>12</v>
      </c>
      <c r="K58">
        <f t="shared" si="2"/>
        <v>16.765898919707524</v>
      </c>
      <c r="L58" t="str">
        <f t="shared" si="3"/>
        <v>Under weight</v>
      </c>
    </row>
    <row r="59" spans="1:12" x14ac:dyDescent="0.25">
      <c r="A59" t="s">
        <v>74</v>
      </c>
      <c r="B59">
        <v>42</v>
      </c>
      <c r="C59" t="s">
        <v>19</v>
      </c>
      <c r="D59">
        <v>105.35</v>
      </c>
      <c r="E59">
        <v>19.88</v>
      </c>
      <c r="F59">
        <v>1</v>
      </c>
      <c r="G59">
        <v>2</v>
      </c>
      <c r="H59">
        <v>2</v>
      </c>
      <c r="I59">
        <v>2.8</v>
      </c>
      <c r="J59" t="s">
        <v>20</v>
      </c>
      <c r="K59">
        <f t="shared" si="2"/>
        <v>17.912132789452027</v>
      </c>
      <c r="L59" t="str">
        <f t="shared" si="3"/>
        <v>Under weight</v>
      </c>
    </row>
    <row r="60" spans="1:12" x14ac:dyDescent="0.25">
      <c r="A60" t="s">
        <v>75</v>
      </c>
      <c r="B60">
        <v>59</v>
      </c>
      <c r="C60" t="s">
        <v>19</v>
      </c>
      <c r="D60">
        <v>110.75</v>
      </c>
      <c r="E60">
        <v>24.56</v>
      </c>
      <c r="F60">
        <v>4</v>
      </c>
      <c r="G60">
        <v>4</v>
      </c>
      <c r="H60">
        <v>1</v>
      </c>
      <c r="I60">
        <v>1.7</v>
      </c>
      <c r="J60" t="s">
        <v>12</v>
      </c>
      <c r="K60">
        <f t="shared" si="2"/>
        <v>20.023541521230683</v>
      </c>
      <c r="L60" t="str">
        <f t="shared" si="3"/>
        <v>Healthy weight</v>
      </c>
    </row>
    <row r="61" spans="1:12" x14ac:dyDescent="0.25">
      <c r="A61" t="s">
        <v>76</v>
      </c>
      <c r="B61">
        <v>56</v>
      </c>
      <c r="C61" t="s">
        <v>19</v>
      </c>
      <c r="D61">
        <v>108</v>
      </c>
      <c r="E61">
        <v>22.24</v>
      </c>
      <c r="F61">
        <v>2</v>
      </c>
      <c r="G61">
        <v>4</v>
      </c>
      <c r="H61">
        <v>2</v>
      </c>
      <c r="I61">
        <v>1.1000000000000001</v>
      </c>
      <c r="J61" t="s">
        <v>14</v>
      </c>
      <c r="K61">
        <f t="shared" si="2"/>
        <v>19.067215363511657</v>
      </c>
      <c r="L61" t="str">
        <f t="shared" si="3"/>
        <v>Healthy weight</v>
      </c>
    </row>
    <row r="62" spans="1:12" x14ac:dyDescent="0.25">
      <c r="A62" t="s">
        <v>77</v>
      </c>
      <c r="B62">
        <v>32</v>
      </c>
      <c r="C62" t="s">
        <v>11</v>
      </c>
      <c r="D62">
        <v>98.63</v>
      </c>
      <c r="E62">
        <v>17.96</v>
      </c>
      <c r="F62">
        <v>0</v>
      </c>
      <c r="G62">
        <v>0</v>
      </c>
      <c r="H62">
        <v>2</v>
      </c>
      <c r="I62">
        <v>2.6</v>
      </c>
      <c r="J62" t="s">
        <v>24</v>
      </c>
      <c r="K62">
        <f t="shared" si="2"/>
        <v>18.462404679483562</v>
      </c>
      <c r="L62" t="str">
        <f t="shared" si="3"/>
        <v>Under weight</v>
      </c>
    </row>
    <row r="63" spans="1:12" x14ac:dyDescent="0.25">
      <c r="A63" t="s">
        <v>78</v>
      </c>
      <c r="B63">
        <v>47</v>
      </c>
      <c r="C63" t="s">
        <v>11</v>
      </c>
      <c r="D63">
        <v>103.57</v>
      </c>
      <c r="E63">
        <v>22.13</v>
      </c>
      <c r="F63">
        <v>3</v>
      </c>
      <c r="G63">
        <v>2</v>
      </c>
      <c r="H63">
        <v>0</v>
      </c>
      <c r="I63">
        <v>0.6</v>
      </c>
      <c r="J63" t="s">
        <v>12</v>
      </c>
      <c r="K63">
        <f t="shared" si="2"/>
        <v>20.630676133633052</v>
      </c>
      <c r="L63" t="str">
        <f t="shared" si="3"/>
        <v>Healthy weight</v>
      </c>
    </row>
    <row r="64" spans="1:12" x14ac:dyDescent="0.25">
      <c r="A64" t="s">
        <v>79</v>
      </c>
      <c r="B64">
        <v>28</v>
      </c>
      <c r="C64" t="s">
        <v>19</v>
      </c>
      <c r="D64">
        <v>92.72</v>
      </c>
      <c r="E64">
        <v>15.7</v>
      </c>
      <c r="F64">
        <v>4</v>
      </c>
      <c r="G64">
        <v>0</v>
      </c>
      <c r="H64">
        <v>1</v>
      </c>
      <c r="I64">
        <v>0.5</v>
      </c>
      <c r="J64" t="s">
        <v>24</v>
      </c>
      <c r="K64">
        <f t="shared" si="2"/>
        <v>18.26218788176115</v>
      </c>
      <c r="L64" t="str">
        <f t="shared" si="3"/>
        <v>Under weight</v>
      </c>
    </row>
    <row r="65" spans="1:12" x14ac:dyDescent="0.25">
      <c r="A65" t="s">
        <v>80</v>
      </c>
      <c r="B65">
        <v>56</v>
      </c>
      <c r="C65" t="s">
        <v>19</v>
      </c>
      <c r="D65">
        <v>113.3</v>
      </c>
      <c r="E65">
        <v>20.45</v>
      </c>
      <c r="F65">
        <v>2</v>
      </c>
      <c r="G65">
        <v>2</v>
      </c>
      <c r="H65">
        <v>2</v>
      </c>
      <c r="I65">
        <v>0.5</v>
      </c>
      <c r="J65" t="s">
        <v>27</v>
      </c>
      <c r="K65">
        <f t="shared" si="2"/>
        <v>15.930649869244029</v>
      </c>
      <c r="L65" t="str">
        <f t="shared" si="3"/>
        <v>Under weight</v>
      </c>
    </row>
    <row r="66" spans="1:12" x14ac:dyDescent="0.25">
      <c r="A66" t="s">
        <v>81</v>
      </c>
      <c r="B66">
        <v>38</v>
      </c>
      <c r="C66" t="s">
        <v>19</v>
      </c>
      <c r="D66">
        <v>104.84</v>
      </c>
      <c r="E66">
        <v>19.829999999999998</v>
      </c>
      <c r="F66">
        <v>4</v>
      </c>
      <c r="G66">
        <v>0</v>
      </c>
      <c r="H66">
        <v>0</v>
      </c>
      <c r="I66">
        <v>0.8</v>
      </c>
      <c r="J66" t="s">
        <v>24</v>
      </c>
      <c r="K66">
        <f t="shared" ref="K66:K101" si="4">E66/((D66/100)^2)</f>
        <v>18.041335784504604</v>
      </c>
      <c r="L66" t="str">
        <f t="shared" ref="L66:L97" si="5">IF(K66&lt;18.5,"Under weight",IF(K66&lt;25,"Healthy weight",IF(K66&lt;30,"over weight","obese")))</f>
        <v>Under weight</v>
      </c>
    </row>
    <row r="67" spans="1:12" x14ac:dyDescent="0.25">
      <c r="A67" t="s">
        <v>82</v>
      </c>
      <c r="B67">
        <v>50</v>
      </c>
      <c r="C67" t="s">
        <v>11</v>
      </c>
      <c r="D67">
        <v>104.56</v>
      </c>
      <c r="E67">
        <v>21.62</v>
      </c>
      <c r="F67">
        <v>4</v>
      </c>
      <c r="G67">
        <v>1</v>
      </c>
      <c r="H67">
        <v>1</v>
      </c>
      <c r="I67">
        <v>2</v>
      </c>
      <c r="J67" t="s">
        <v>12</v>
      </c>
      <c r="K67">
        <f t="shared" si="4"/>
        <v>19.775366471749727</v>
      </c>
      <c r="L67" t="str">
        <f t="shared" si="5"/>
        <v>Healthy weight</v>
      </c>
    </row>
    <row r="68" spans="1:12" x14ac:dyDescent="0.25">
      <c r="A68" t="s">
        <v>83</v>
      </c>
      <c r="B68">
        <v>27</v>
      </c>
      <c r="C68" t="s">
        <v>19</v>
      </c>
      <c r="D68">
        <v>97.32</v>
      </c>
      <c r="E68">
        <v>16.28</v>
      </c>
      <c r="F68">
        <v>2</v>
      </c>
      <c r="G68">
        <v>4</v>
      </c>
      <c r="H68">
        <v>0</v>
      </c>
      <c r="I68">
        <v>0.8</v>
      </c>
      <c r="J68" t="s">
        <v>12</v>
      </c>
      <c r="K68">
        <f t="shared" si="4"/>
        <v>17.188983711262917</v>
      </c>
      <c r="L68" t="str">
        <f t="shared" si="5"/>
        <v>Under weight</v>
      </c>
    </row>
    <row r="69" spans="1:12" x14ac:dyDescent="0.25">
      <c r="A69" t="s">
        <v>84</v>
      </c>
      <c r="B69">
        <v>32</v>
      </c>
      <c r="C69" t="s">
        <v>11</v>
      </c>
      <c r="D69">
        <v>103.58</v>
      </c>
      <c r="E69">
        <v>15.12</v>
      </c>
      <c r="F69">
        <v>4</v>
      </c>
      <c r="G69">
        <v>0</v>
      </c>
      <c r="H69">
        <v>2</v>
      </c>
      <c r="I69">
        <v>1.8</v>
      </c>
      <c r="J69" t="s">
        <v>20</v>
      </c>
      <c r="K69">
        <f t="shared" si="4"/>
        <v>14.092887263873765</v>
      </c>
      <c r="L69" t="str">
        <f t="shared" si="5"/>
        <v>Under weight</v>
      </c>
    </row>
    <row r="70" spans="1:12" x14ac:dyDescent="0.25">
      <c r="A70" t="s">
        <v>85</v>
      </c>
      <c r="B70">
        <v>53</v>
      </c>
      <c r="C70" t="s">
        <v>19</v>
      </c>
      <c r="D70">
        <v>105.92</v>
      </c>
      <c r="E70">
        <v>22.98</v>
      </c>
      <c r="F70">
        <v>2</v>
      </c>
      <c r="G70">
        <v>0</v>
      </c>
      <c r="H70">
        <v>0</v>
      </c>
      <c r="I70">
        <v>0.8</v>
      </c>
      <c r="J70" t="s">
        <v>27</v>
      </c>
      <c r="K70">
        <f t="shared" si="4"/>
        <v>20.483024296966988</v>
      </c>
      <c r="L70" t="str">
        <f t="shared" si="5"/>
        <v>Healthy weight</v>
      </c>
    </row>
    <row r="71" spans="1:12" x14ac:dyDescent="0.25">
      <c r="A71" t="s">
        <v>86</v>
      </c>
      <c r="B71">
        <v>33</v>
      </c>
      <c r="C71" t="s">
        <v>19</v>
      </c>
      <c r="D71">
        <v>104.76</v>
      </c>
      <c r="E71">
        <v>13.89</v>
      </c>
      <c r="F71">
        <v>3</v>
      </c>
      <c r="G71">
        <v>4</v>
      </c>
      <c r="H71">
        <v>0</v>
      </c>
      <c r="I71">
        <v>0.5</v>
      </c>
      <c r="J71" t="s">
        <v>20</v>
      </c>
      <c r="K71">
        <f t="shared" si="4"/>
        <v>12.656431304061822</v>
      </c>
      <c r="L71" t="str">
        <f t="shared" si="5"/>
        <v>Under weight</v>
      </c>
    </row>
    <row r="72" spans="1:12" x14ac:dyDescent="0.25">
      <c r="A72" t="s">
        <v>87</v>
      </c>
      <c r="B72">
        <v>49</v>
      </c>
      <c r="C72" t="s">
        <v>19</v>
      </c>
      <c r="D72">
        <v>108.22</v>
      </c>
      <c r="E72">
        <v>19.55</v>
      </c>
      <c r="F72">
        <v>1</v>
      </c>
      <c r="G72">
        <v>1</v>
      </c>
      <c r="H72">
        <v>2</v>
      </c>
      <c r="I72">
        <v>1.6</v>
      </c>
      <c r="J72" t="s">
        <v>20</v>
      </c>
      <c r="K72">
        <f t="shared" si="4"/>
        <v>16.692896572247317</v>
      </c>
      <c r="L72" t="str">
        <f t="shared" si="5"/>
        <v>Under weight</v>
      </c>
    </row>
    <row r="73" spans="1:12" x14ac:dyDescent="0.25">
      <c r="A73" t="s">
        <v>88</v>
      </c>
      <c r="B73">
        <v>32</v>
      </c>
      <c r="C73" t="s">
        <v>11</v>
      </c>
      <c r="D73">
        <v>97.69</v>
      </c>
      <c r="E73">
        <v>18.04</v>
      </c>
      <c r="F73">
        <v>3</v>
      </c>
      <c r="G73">
        <v>2</v>
      </c>
      <c r="H73">
        <v>2</v>
      </c>
      <c r="I73">
        <v>2.2000000000000002</v>
      </c>
      <c r="J73" t="s">
        <v>12</v>
      </c>
      <c r="K73">
        <f t="shared" si="4"/>
        <v>18.903242860743426</v>
      </c>
      <c r="L73" t="str">
        <f t="shared" si="5"/>
        <v>Healthy weight</v>
      </c>
    </row>
    <row r="74" spans="1:12" x14ac:dyDescent="0.25">
      <c r="A74" t="s">
        <v>89</v>
      </c>
      <c r="B74">
        <v>52</v>
      </c>
      <c r="C74" t="s">
        <v>11</v>
      </c>
      <c r="D74">
        <v>104.99</v>
      </c>
      <c r="E74">
        <v>22.77</v>
      </c>
      <c r="F74">
        <v>3</v>
      </c>
      <c r="G74">
        <v>2</v>
      </c>
      <c r="H74">
        <v>1</v>
      </c>
      <c r="I74">
        <v>1.1000000000000001</v>
      </c>
      <c r="J74" t="s">
        <v>14</v>
      </c>
      <c r="K74">
        <f t="shared" si="4"/>
        <v>20.656995702972939</v>
      </c>
      <c r="L74" t="str">
        <f t="shared" si="5"/>
        <v>Healthy weight</v>
      </c>
    </row>
    <row r="75" spans="1:12" x14ac:dyDescent="0.25">
      <c r="A75" t="s">
        <v>90</v>
      </c>
      <c r="B75">
        <v>25</v>
      </c>
      <c r="C75" t="s">
        <v>19</v>
      </c>
      <c r="D75">
        <v>88.93</v>
      </c>
      <c r="E75">
        <v>15.5</v>
      </c>
      <c r="F75">
        <v>3</v>
      </c>
      <c r="G75">
        <v>0</v>
      </c>
      <c r="H75">
        <v>3</v>
      </c>
      <c r="I75">
        <v>3.8</v>
      </c>
      <c r="J75" t="s">
        <v>14</v>
      </c>
      <c r="K75">
        <f t="shared" si="4"/>
        <v>19.59905418252098</v>
      </c>
      <c r="L75" t="str">
        <f t="shared" si="5"/>
        <v>Healthy weight</v>
      </c>
    </row>
    <row r="76" spans="1:12" x14ac:dyDescent="0.25">
      <c r="A76" t="s">
        <v>91</v>
      </c>
      <c r="B76">
        <v>41</v>
      </c>
      <c r="C76" t="s">
        <v>11</v>
      </c>
      <c r="D76">
        <v>105.5</v>
      </c>
      <c r="E76">
        <v>20.18</v>
      </c>
      <c r="F76">
        <v>1</v>
      </c>
      <c r="G76">
        <v>4</v>
      </c>
      <c r="H76">
        <v>3</v>
      </c>
      <c r="I76">
        <v>1.9</v>
      </c>
      <c r="J76" t="s">
        <v>24</v>
      </c>
      <c r="K76">
        <f t="shared" si="4"/>
        <v>18.130769749107163</v>
      </c>
      <c r="L76" t="str">
        <f t="shared" si="5"/>
        <v>Under weight</v>
      </c>
    </row>
    <row r="77" spans="1:12" x14ac:dyDescent="0.25">
      <c r="A77" t="s">
        <v>92</v>
      </c>
      <c r="B77">
        <v>38</v>
      </c>
      <c r="C77" t="s">
        <v>19</v>
      </c>
      <c r="D77">
        <v>101.47</v>
      </c>
      <c r="E77">
        <v>15.96</v>
      </c>
      <c r="F77">
        <v>1</v>
      </c>
      <c r="G77">
        <v>1</v>
      </c>
      <c r="H77">
        <v>0</v>
      </c>
      <c r="I77">
        <v>0.8</v>
      </c>
      <c r="J77" t="s">
        <v>12</v>
      </c>
      <c r="K77">
        <f t="shared" si="4"/>
        <v>15.500923261601326</v>
      </c>
      <c r="L77" t="str">
        <f t="shared" si="5"/>
        <v>Under weight</v>
      </c>
    </row>
    <row r="78" spans="1:12" x14ac:dyDescent="0.25">
      <c r="A78" t="s">
        <v>93</v>
      </c>
      <c r="B78">
        <v>46</v>
      </c>
      <c r="C78" t="s">
        <v>19</v>
      </c>
      <c r="D78">
        <v>103.84</v>
      </c>
      <c r="E78">
        <v>17.13</v>
      </c>
      <c r="F78">
        <v>0</v>
      </c>
      <c r="G78">
        <v>4</v>
      </c>
      <c r="H78">
        <v>1</v>
      </c>
      <c r="I78">
        <v>0.7</v>
      </c>
      <c r="J78" t="s">
        <v>20</v>
      </c>
      <c r="K78">
        <f t="shared" si="4"/>
        <v>15.886491841187462</v>
      </c>
      <c r="L78" t="str">
        <f t="shared" si="5"/>
        <v>Under weight</v>
      </c>
    </row>
    <row r="79" spans="1:12" x14ac:dyDescent="0.25">
      <c r="A79" t="s">
        <v>94</v>
      </c>
      <c r="B79">
        <v>45</v>
      </c>
      <c r="C79" t="s">
        <v>19</v>
      </c>
      <c r="D79">
        <v>103.74</v>
      </c>
      <c r="E79">
        <v>18.21</v>
      </c>
      <c r="F79">
        <v>1</v>
      </c>
      <c r="G79">
        <v>3</v>
      </c>
      <c r="H79">
        <v>0</v>
      </c>
      <c r="I79">
        <v>0.5</v>
      </c>
      <c r="J79" t="s">
        <v>20</v>
      </c>
      <c r="K79">
        <f t="shared" si="4"/>
        <v>16.920666215969256</v>
      </c>
      <c r="L79" t="str">
        <f t="shared" si="5"/>
        <v>Under weight</v>
      </c>
    </row>
    <row r="80" spans="1:12" x14ac:dyDescent="0.25">
      <c r="A80" t="s">
        <v>95</v>
      </c>
      <c r="B80">
        <v>48</v>
      </c>
      <c r="C80" t="s">
        <v>19</v>
      </c>
      <c r="D80">
        <v>101.32</v>
      </c>
      <c r="E80">
        <v>21.93</v>
      </c>
      <c r="F80">
        <v>4</v>
      </c>
      <c r="G80">
        <v>2</v>
      </c>
      <c r="H80">
        <v>2</v>
      </c>
      <c r="I80">
        <v>2.8</v>
      </c>
      <c r="J80" t="s">
        <v>14</v>
      </c>
      <c r="K80">
        <f t="shared" si="4"/>
        <v>21.36231277340449</v>
      </c>
      <c r="L80" t="str">
        <f t="shared" si="5"/>
        <v>Healthy weight</v>
      </c>
    </row>
    <row r="81" spans="1:12" x14ac:dyDescent="0.25">
      <c r="A81" t="s">
        <v>96</v>
      </c>
      <c r="B81">
        <v>54</v>
      </c>
      <c r="C81" t="s">
        <v>11</v>
      </c>
      <c r="D81">
        <v>109.83</v>
      </c>
      <c r="E81">
        <v>21.35</v>
      </c>
      <c r="F81">
        <v>3</v>
      </c>
      <c r="G81">
        <v>2</v>
      </c>
      <c r="H81">
        <v>1</v>
      </c>
      <c r="I81">
        <v>0.7</v>
      </c>
      <c r="J81" t="s">
        <v>24</v>
      </c>
      <c r="K81">
        <f t="shared" si="4"/>
        <v>17.699292730459444</v>
      </c>
      <c r="L81" t="str">
        <f t="shared" si="5"/>
        <v>Under weight</v>
      </c>
    </row>
    <row r="82" spans="1:12" x14ac:dyDescent="0.25">
      <c r="A82" t="s">
        <v>97</v>
      </c>
      <c r="B82">
        <v>49</v>
      </c>
      <c r="C82" t="s">
        <v>19</v>
      </c>
      <c r="D82">
        <v>112.98</v>
      </c>
      <c r="E82">
        <v>18.22</v>
      </c>
      <c r="F82">
        <v>3</v>
      </c>
      <c r="G82">
        <v>1</v>
      </c>
      <c r="H82">
        <v>1</v>
      </c>
      <c r="I82">
        <v>1.7</v>
      </c>
      <c r="J82" t="s">
        <v>12</v>
      </c>
      <c r="K82">
        <f t="shared" si="4"/>
        <v>14.273984861929826</v>
      </c>
      <c r="L82" t="str">
        <f t="shared" si="5"/>
        <v>Under weight</v>
      </c>
    </row>
    <row r="83" spans="1:12" x14ac:dyDescent="0.25">
      <c r="A83" t="s">
        <v>98</v>
      </c>
      <c r="B83">
        <v>45</v>
      </c>
      <c r="C83" t="s">
        <v>11</v>
      </c>
      <c r="D83">
        <v>104.87</v>
      </c>
      <c r="E83">
        <v>19.66</v>
      </c>
      <c r="F83">
        <v>1</v>
      </c>
      <c r="G83">
        <v>4</v>
      </c>
      <c r="H83">
        <v>2</v>
      </c>
      <c r="I83">
        <v>1.1000000000000001</v>
      </c>
      <c r="J83" t="s">
        <v>27</v>
      </c>
      <c r="K83">
        <f t="shared" si="4"/>
        <v>17.876437608609475</v>
      </c>
      <c r="L83" t="str">
        <f t="shared" si="5"/>
        <v>Under weight</v>
      </c>
    </row>
    <row r="84" spans="1:12" x14ac:dyDescent="0.25">
      <c r="A84" t="s">
        <v>99</v>
      </c>
      <c r="B84">
        <v>30</v>
      </c>
      <c r="C84" t="s">
        <v>19</v>
      </c>
      <c r="D84">
        <v>100.81</v>
      </c>
      <c r="E84">
        <v>14.39</v>
      </c>
      <c r="F84">
        <v>2</v>
      </c>
      <c r="G84">
        <v>4</v>
      </c>
      <c r="H84">
        <v>2</v>
      </c>
      <c r="I84">
        <v>2.6</v>
      </c>
      <c r="J84" t="s">
        <v>12</v>
      </c>
      <c r="K84">
        <f t="shared" si="4"/>
        <v>14.159684100694896</v>
      </c>
      <c r="L84" t="str">
        <f t="shared" si="5"/>
        <v>Under weight</v>
      </c>
    </row>
    <row r="85" spans="1:12" x14ac:dyDescent="0.25">
      <c r="A85" t="s">
        <v>100</v>
      </c>
      <c r="B85">
        <v>29</v>
      </c>
      <c r="C85" t="s">
        <v>11</v>
      </c>
      <c r="D85">
        <v>101.16</v>
      </c>
      <c r="E85">
        <v>14.14</v>
      </c>
      <c r="F85">
        <v>2</v>
      </c>
      <c r="G85">
        <v>2</v>
      </c>
      <c r="H85">
        <v>3</v>
      </c>
      <c r="I85">
        <v>1.3</v>
      </c>
      <c r="J85" t="s">
        <v>12</v>
      </c>
      <c r="K85">
        <f t="shared" si="4"/>
        <v>13.817573013462967</v>
      </c>
      <c r="L85" t="str">
        <f t="shared" si="5"/>
        <v>Under weight</v>
      </c>
    </row>
    <row r="86" spans="1:12" x14ac:dyDescent="0.25">
      <c r="A86" t="s">
        <v>101</v>
      </c>
      <c r="B86">
        <v>57</v>
      </c>
      <c r="C86" t="s">
        <v>11</v>
      </c>
      <c r="D86">
        <v>115.19</v>
      </c>
      <c r="E86">
        <v>20.76</v>
      </c>
      <c r="F86">
        <v>1</v>
      </c>
      <c r="G86">
        <v>4</v>
      </c>
      <c r="H86">
        <v>0</v>
      </c>
      <c r="I86">
        <v>1</v>
      </c>
      <c r="J86" t="s">
        <v>12</v>
      </c>
      <c r="K86">
        <f t="shared" si="4"/>
        <v>15.645800657682841</v>
      </c>
      <c r="L86" t="str">
        <f t="shared" si="5"/>
        <v>Under weight</v>
      </c>
    </row>
    <row r="87" spans="1:12" x14ac:dyDescent="0.25">
      <c r="A87" t="s">
        <v>102</v>
      </c>
      <c r="B87">
        <v>56</v>
      </c>
      <c r="C87" t="s">
        <v>19</v>
      </c>
      <c r="D87">
        <v>110.72</v>
      </c>
      <c r="E87">
        <v>20.149999999999999</v>
      </c>
      <c r="F87">
        <v>0</v>
      </c>
      <c r="G87">
        <v>1</v>
      </c>
      <c r="H87">
        <v>1</v>
      </c>
      <c r="I87">
        <v>2</v>
      </c>
      <c r="J87" t="s">
        <v>27</v>
      </c>
      <c r="K87">
        <f t="shared" si="4"/>
        <v>16.43701290971967</v>
      </c>
      <c r="L87" t="str">
        <f t="shared" si="5"/>
        <v>Under weight</v>
      </c>
    </row>
    <row r="88" spans="1:12" x14ac:dyDescent="0.25">
      <c r="A88" t="s">
        <v>103</v>
      </c>
      <c r="B88">
        <v>56</v>
      </c>
      <c r="C88" t="s">
        <v>11</v>
      </c>
      <c r="D88">
        <v>106.73</v>
      </c>
      <c r="E88">
        <v>24.09</v>
      </c>
      <c r="F88">
        <v>0</v>
      </c>
      <c r="G88">
        <v>1</v>
      </c>
      <c r="H88">
        <v>3</v>
      </c>
      <c r="I88">
        <v>1.7</v>
      </c>
      <c r="J88" t="s">
        <v>27</v>
      </c>
      <c r="K88">
        <f t="shared" si="4"/>
        <v>21.147731176326783</v>
      </c>
      <c r="L88" t="str">
        <f t="shared" si="5"/>
        <v>Healthy weight</v>
      </c>
    </row>
    <row r="89" spans="1:12" x14ac:dyDescent="0.25">
      <c r="A89" t="s">
        <v>104</v>
      </c>
      <c r="B89">
        <v>25</v>
      </c>
      <c r="C89" t="s">
        <v>11</v>
      </c>
      <c r="D89">
        <v>99.72</v>
      </c>
      <c r="E89">
        <v>14.9</v>
      </c>
      <c r="F89">
        <v>4</v>
      </c>
      <c r="G89">
        <v>2</v>
      </c>
      <c r="H89">
        <v>3</v>
      </c>
      <c r="I89">
        <v>2.2000000000000002</v>
      </c>
      <c r="J89" t="s">
        <v>14</v>
      </c>
      <c r="K89">
        <f t="shared" si="4"/>
        <v>14.983791760933824</v>
      </c>
      <c r="L89" t="str">
        <f t="shared" si="5"/>
        <v>Under weight</v>
      </c>
    </row>
    <row r="90" spans="1:12" x14ac:dyDescent="0.25">
      <c r="A90" t="s">
        <v>105</v>
      </c>
      <c r="B90">
        <v>30</v>
      </c>
      <c r="C90" t="s">
        <v>11</v>
      </c>
      <c r="D90">
        <v>96.45</v>
      </c>
      <c r="E90">
        <v>14.77</v>
      </c>
      <c r="F90">
        <v>4</v>
      </c>
      <c r="G90">
        <v>2</v>
      </c>
      <c r="H90">
        <v>0</v>
      </c>
      <c r="I90">
        <v>0.6</v>
      </c>
      <c r="J90" t="s">
        <v>24</v>
      </c>
      <c r="K90">
        <f t="shared" si="4"/>
        <v>15.877277353299789</v>
      </c>
      <c r="L90" t="str">
        <f t="shared" si="5"/>
        <v>Under weight</v>
      </c>
    </row>
    <row r="91" spans="1:12" x14ac:dyDescent="0.25">
      <c r="A91" t="s">
        <v>106</v>
      </c>
      <c r="B91">
        <v>53</v>
      </c>
      <c r="C91" t="s">
        <v>19</v>
      </c>
      <c r="D91">
        <v>106.44</v>
      </c>
      <c r="E91">
        <v>20.73</v>
      </c>
      <c r="F91">
        <v>4</v>
      </c>
      <c r="G91">
        <v>3</v>
      </c>
      <c r="H91">
        <v>2</v>
      </c>
      <c r="I91">
        <v>2</v>
      </c>
      <c r="J91" t="s">
        <v>12</v>
      </c>
      <c r="K91">
        <f t="shared" si="4"/>
        <v>18.29740792193558</v>
      </c>
      <c r="L91" t="str">
        <f t="shared" si="5"/>
        <v>Under weight</v>
      </c>
    </row>
    <row r="92" spans="1:12" x14ac:dyDescent="0.25">
      <c r="A92" t="s">
        <v>107</v>
      </c>
      <c r="B92">
        <v>29</v>
      </c>
      <c r="C92" t="s">
        <v>11</v>
      </c>
      <c r="D92">
        <v>97.77</v>
      </c>
      <c r="E92">
        <v>15.72</v>
      </c>
      <c r="F92">
        <v>2</v>
      </c>
      <c r="G92">
        <v>0</v>
      </c>
      <c r="H92">
        <v>0</v>
      </c>
      <c r="I92">
        <v>0.9</v>
      </c>
      <c r="J92" t="s">
        <v>12</v>
      </c>
      <c r="K92">
        <f t="shared" si="4"/>
        <v>16.445281479979926</v>
      </c>
      <c r="L92" t="str">
        <f t="shared" si="5"/>
        <v>Under weight</v>
      </c>
    </row>
    <row r="93" spans="1:12" x14ac:dyDescent="0.25">
      <c r="A93" t="s">
        <v>108</v>
      </c>
      <c r="B93">
        <v>58</v>
      </c>
      <c r="C93" t="s">
        <v>19</v>
      </c>
      <c r="D93">
        <v>113.49</v>
      </c>
      <c r="E93">
        <v>25.26</v>
      </c>
      <c r="F93">
        <v>0</v>
      </c>
      <c r="G93">
        <v>4</v>
      </c>
      <c r="H93">
        <v>3</v>
      </c>
      <c r="I93">
        <v>3</v>
      </c>
      <c r="J93" t="s">
        <v>27</v>
      </c>
      <c r="K93">
        <f t="shared" si="4"/>
        <v>19.611831543124822</v>
      </c>
      <c r="L93" t="str">
        <f t="shared" si="5"/>
        <v>Healthy weight</v>
      </c>
    </row>
    <row r="94" spans="1:12" x14ac:dyDescent="0.25">
      <c r="A94" t="s">
        <v>109</v>
      </c>
      <c r="B94">
        <v>26</v>
      </c>
      <c r="C94" t="s">
        <v>19</v>
      </c>
      <c r="D94">
        <v>92.08</v>
      </c>
      <c r="E94">
        <v>15.29</v>
      </c>
      <c r="F94">
        <v>4</v>
      </c>
      <c r="G94">
        <v>1</v>
      </c>
      <c r="H94">
        <v>2</v>
      </c>
      <c r="I94">
        <v>2.6</v>
      </c>
      <c r="J94" t="s">
        <v>20</v>
      </c>
      <c r="K94">
        <f t="shared" si="4"/>
        <v>18.033368785198682</v>
      </c>
      <c r="L94" t="str">
        <f t="shared" si="5"/>
        <v>Under weight</v>
      </c>
    </row>
    <row r="95" spans="1:12" x14ac:dyDescent="0.25">
      <c r="A95" t="s">
        <v>110</v>
      </c>
      <c r="B95">
        <v>25</v>
      </c>
      <c r="C95" t="s">
        <v>11</v>
      </c>
      <c r="D95">
        <v>96.42</v>
      </c>
      <c r="E95">
        <v>15.34</v>
      </c>
      <c r="F95">
        <v>4</v>
      </c>
      <c r="G95">
        <v>3</v>
      </c>
      <c r="H95">
        <v>2</v>
      </c>
      <c r="I95">
        <v>0.9</v>
      </c>
      <c r="J95" t="s">
        <v>20</v>
      </c>
      <c r="K95">
        <f t="shared" si="4"/>
        <v>16.500272071630885</v>
      </c>
      <c r="L95" t="str">
        <f t="shared" si="5"/>
        <v>Under weight</v>
      </c>
    </row>
    <row r="96" spans="1:12" x14ac:dyDescent="0.25">
      <c r="A96" t="s">
        <v>111</v>
      </c>
      <c r="B96">
        <v>59</v>
      </c>
      <c r="C96" t="s">
        <v>11</v>
      </c>
      <c r="D96">
        <v>108.1</v>
      </c>
      <c r="E96">
        <v>19.25</v>
      </c>
      <c r="F96">
        <v>1</v>
      </c>
      <c r="G96">
        <v>0</v>
      </c>
      <c r="H96">
        <v>1</v>
      </c>
      <c r="I96">
        <v>1</v>
      </c>
      <c r="J96" t="s">
        <v>12</v>
      </c>
      <c r="K96">
        <f t="shared" si="4"/>
        <v>16.47325214515973</v>
      </c>
      <c r="L96" t="str">
        <f t="shared" si="5"/>
        <v>Under weight</v>
      </c>
    </row>
    <row r="97" spans="1:12" x14ac:dyDescent="0.25">
      <c r="A97" t="s">
        <v>112</v>
      </c>
      <c r="B97">
        <v>50</v>
      </c>
      <c r="C97" t="s">
        <v>11</v>
      </c>
      <c r="D97">
        <v>109.15</v>
      </c>
      <c r="E97">
        <v>22.09</v>
      </c>
      <c r="F97">
        <v>1</v>
      </c>
      <c r="G97">
        <v>4</v>
      </c>
      <c r="H97">
        <v>0</v>
      </c>
      <c r="I97">
        <v>0.6</v>
      </c>
      <c r="J97" t="s">
        <v>14</v>
      </c>
      <c r="K97">
        <f t="shared" si="4"/>
        <v>18.541643890060385</v>
      </c>
      <c r="L97" t="str">
        <f t="shared" si="5"/>
        <v>Healthy weight</v>
      </c>
    </row>
    <row r="98" spans="1:12" x14ac:dyDescent="0.25">
      <c r="A98" t="s">
        <v>113</v>
      </c>
      <c r="B98">
        <v>48</v>
      </c>
      <c r="C98" t="s">
        <v>19</v>
      </c>
      <c r="D98">
        <v>107.71</v>
      </c>
      <c r="E98">
        <v>19.079999999999998</v>
      </c>
      <c r="F98">
        <v>0</v>
      </c>
      <c r="G98">
        <v>2</v>
      </c>
      <c r="H98">
        <v>2</v>
      </c>
      <c r="I98">
        <v>1.8</v>
      </c>
      <c r="J98" t="s">
        <v>20</v>
      </c>
      <c r="K98">
        <f t="shared" si="4"/>
        <v>16.446228448404973</v>
      </c>
      <c r="L98" t="str">
        <f t="shared" ref="L98:L103" si="6">IF(K98&lt;18.5,"Under weight",IF(K98&lt;25,"Healthy weight",IF(K98&lt;30,"over weight","obese")))</f>
        <v>Under weight</v>
      </c>
    </row>
    <row r="99" spans="1:12" x14ac:dyDescent="0.25">
      <c r="A99" t="s">
        <v>114</v>
      </c>
      <c r="B99">
        <v>57</v>
      </c>
      <c r="C99" t="s">
        <v>19</v>
      </c>
      <c r="D99">
        <v>112.41</v>
      </c>
      <c r="E99">
        <v>21.55</v>
      </c>
      <c r="F99">
        <v>2</v>
      </c>
      <c r="G99">
        <v>4</v>
      </c>
      <c r="H99">
        <v>0</v>
      </c>
      <c r="I99">
        <v>0.9</v>
      </c>
      <c r="J99" t="s">
        <v>12</v>
      </c>
      <c r="K99">
        <f t="shared" si="4"/>
        <v>17.054436677671966</v>
      </c>
      <c r="L99" t="str">
        <f t="shared" si="6"/>
        <v>Under weight</v>
      </c>
    </row>
    <row r="100" spans="1:12" x14ac:dyDescent="0.25">
      <c r="A100" t="s">
        <v>115</v>
      </c>
      <c r="B100">
        <v>45</v>
      </c>
      <c r="C100" t="s">
        <v>19</v>
      </c>
      <c r="D100">
        <v>110.12</v>
      </c>
      <c r="E100">
        <v>18.510000000000002</v>
      </c>
      <c r="F100">
        <v>0</v>
      </c>
      <c r="G100">
        <v>2</v>
      </c>
      <c r="H100">
        <v>0</v>
      </c>
      <c r="I100">
        <v>0.9</v>
      </c>
      <c r="J100" t="s">
        <v>24</v>
      </c>
      <c r="K100">
        <f t="shared" si="4"/>
        <v>15.264198789050129</v>
      </c>
      <c r="L100" t="str">
        <f t="shared" si="6"/>
        <v>Under weight</v>
      </c>
    </row>
    <row r="101" spans="1:12" x14ac:dyDescent="0.25">
      <c r="A101" t="s">
        <v>116</v>
      </c>
      <c r="B101">
        <v>49</v>
      </c>
      <c r="C101" t="s">
        <v>19</v>
      </c>
      <c r="D101">
        <v>106.6</v>
      </c>
      <c r="E101">
        <v>21.21</v>
      </c>
      <c r="F101">
        <v>0</v>
      </c>
      <c r="G101">
        <v>0</v>
      </c>
      <c r="H101">
        <v>2</v>
      </c>
      <c r="I101">
        <v>2.5</v>
      </c>
      <c r="J101" t="s">
        <v>24</v>
      </c>
      <c r="K101">
        <f t="shared" si="4"/>
        <v>18.664925428298883</v>
      </c>
      <c r="L101" t="str">
        <f t="shared" si="6"/>
        <v>Healthy weight</v>
      </c>
    </row>
    <row r="102" spans="1:12" x14ac:dyDescent="0.25">
      <c r="D102" s="5"/>
      <c r="E102" s="5"/>
      <c r="F102" s="5"/>
      <c r="G102" s="5"/>
      <c r="H102" s="5"/>
      <c r="I102" s="5"/>
      <c r="J102" s="5"/>
      <c r="K102" s="6"/>
      <c r="L102" s="5"/>
    </row>
    <row r="103" spans="1:12" x14ac:dyDescent="0.25">
      <c r="D103" s="5"/>
      <c r="E103" s="5"/>
      <c r="F103" s="5"/>
      <c r="G103" s="5"/>
      <c r="H103" s="5"/>
      <c r="I103" s="5"/>
      <c r="J103" s="5"/>
      <c r="K103" s="6"/>
      <c r="L103" s="5"/>
    </row>
    <row r="104" spans="1:12" x14ac:dyDescent="0.25">
      <c r="D104" s="5"/>
      <c r="E104" s="5"/>
      <c r="F104" s="5"/>
      <c r="G104" s="5"/>
      <c r="H104" s="5"/>
      <c r="I104" s="5"/>
      <c r="J104" s="5"/>
      <c r="K104" s="6"/>
      <c r="L104" s="6"/>
    </row>
    <row r="105" spans="1:12" x14ac:dyDescent="0.25">
      <c r="D105" s="5"/>
      <c r="E105" s="5"/>
      <c r="F105" s="5"/>
      <c r="G105" s="5"/>
      <c r="H105" s="5"/>
      <c r="I105" s="5"/>
      <c r="J105" s="5"/>
      <c r="K105" s="6"/>
      <c r="L105"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70A0C-8181-4435-9213-0BFEB8891376}">
  <dimension ref="A3:G57"/>
  <sheetViews>
    <sheetView tabSelected="1" topLeftCell="A48" workbookViewId="0">
      <selection activeCell="A59" sqref="A59"/>
    </sheetView>
  </sheetViews>
  <sheetFormatPr defaultRowHeight="15" x14ac:dyDescent="0.25"/>
  <cols>
    <col min="1" max="1" width="16" bestFit="1" customWidth="1"/>
    <col min="2" max="2" width="22.7109375" bestFit="1" customWidth="1"/>
    <col min="3" max="7" width="12" bestFit="1" customWidth="1"/>
    <col min="8" max="8" width="33.140625" bestFit="1" customWidth="1"/>
    <col min="9" max="10" width="31.140625" bestFit="1" customWidth="1"/>
  </cols>
  <sheetData>
    <row r="3" spans="1:2" x14ac:dyDescent="0.25">
      <c r="A3" s="13" t="s">
        <v>136</v>
      </c>
      <c r="B3" s="14" t="s">
        <v>135</v>
      </c>
    </row>
    <row r="4" spans="1:2" x14ac:dyDescent="0.25">
      <c r="A4" s="15" t="s">
        <v>132</v>
      </c>
      <c r="B4" s="16">
        <v>44.333333333333336</v>
      </c>
    </row>
    <row r="5" spans="1:2" x14ac:dyDescent="0.25">
      <c r="A5" s="15" t="s">
        <v>133</v>
      </c>
      <c r="B5" s="16">
        <v>40.539473684210527</v>
      </c>
    </row>
    <row r="6" spans="1:2" x14ac:dyDescent="0.25">
      <c r="A6" s="15" t="s">
        <v>134</v>
      </c>
      <c r="B6" s="16">
        <v>41.45</v>
      </c>
    </row>
    <row r="19" spans="1:7" x14ac:dyDescent="0.25">
      <c r="A19" s="13" t="s">
        <v>137</v>
      </c>
      <c r="B19" s="13" t="s">
        <v>141</v>
      </c>
      <c r="C19" s="14"/>
      <c r="D19" s="14"/>
      <c r="E19" s="14"/>
      <c r="F19" s="14"/>
      <c r="G19" s="14"/>
    </row>
    <row r="20" spans="1:7" x14ac:dyDescent="0.25">
      <c r="A20" s="13" t="s">
        <v>140</v>
      </c>
      <c r="B20" s="14">
        <v>0</v>
      </c>
      <c r="C20" s="14">
        <v>1</v>
      </c>
      <c r="D20" s="14">
        <v>2</v>
      </c>
      <c r="E20" s="14">
        <v>3</v>
      </c>
      <c r="F20" s="14">
        <v>4</v>
      </c>
      <c r="G20" s="14" t="s">
        <v>134</v>
      </c>
    </row>
    <row r="21" spans="1:7" x14ac:dyDescent="0.25">
      <c r="A21" s="15">
        <v>0</v>
      </c>
      <c r="B21" s="16">
        <v>19.016420427584645</v>
      </c>
      <c r="C21" s="16">
        <v>17.280117596560103</v>
      </c>
      <c r="D21" s="16">
        <v>16.27305047255906</v>
      </c>
      <c r="E21" s="16">
        <v>17.104134635526798</v>
      </c>
      <c r="F21" s="16">
        <v>18.137073212360072</v>
      </c>
      <c r="G21" s="16">
        <v>17.566529534524921</v>
      </c>
    </row>
    <row r="22" spans="1:7" x14ac:dyDescent="0.25">
      <c r="A22" s="15">
        <v>1</v>
      </c>
      <c r="B22" s="16">
        <v>16.35248862763348</v>
      </c>
      <c r="C22" s="16">
        <v>16.201722814253078</v>
      </c>
      <c r="D22" s="16">
        <v>17.145357431721354</v>
      </c>
      <c r="E22" s="16">
        <v>15.486892118792989</v>
      </c>
      <c r="F22" s="16">
        <v>17.548662976364966</v>
      </c>
      <c r="G22" s="16">
        <v>16.468003433538151</v>
      </c>
    </row>
    <row r="23" spans="1:7" x14ac:dyDescent="0.25">
      <c r="A23" s="15">
        <v>2</v>
      </c>
      <c r="B23" s="16">
        <v>18.304030863042058</v>
      </c>
      <c r="C23" s="16">
        <v>13.414804870225169</v>
      </c>
      <c r="D23" s="16">
        <v>17.219114471226323</v>
      </c>
      <c r="E23" s="16"/>
      <c r="F23" s="16">
        <v>17.104693630968079</v>
      </c>
      <c r="G23" s="16">
        <v>16.87382757410969</v>
      </c>
    </row>
    <row r="24" spans="1:7" x14ac:dyDescent="0.25">
      <c r="A24" s="15">
        <v>3</v>
      </c>
      <c r="B24" s="16">
        <v>18.791232347431109</v>
      </c>
      <c r="C24" s="16">
        <v>15.547827345547695</v>
      </c>
      <c r="D24" s="16">
        <v>18.37904051788599</v>
      </c>
      <c r="E24" s="16">
        <v>19.105850849662808</v>
      </c>
      <c r="F24" s="16">
        <v>15.747317770125974</v>
      </c>
      <c r="G24" s="16">
        <v>17.50835442521058</v>
      </c>
    </row>
    <row r="25" spans="1:7" x14ac:dyDescent="0.25">
      <c r="A25" s="15">
        <v>4</v>
      </c>
      <c r="B25" s="16">
        <v>17.326942725016981</v>
      </c>
      <c r="C25" s="16">
        <v>16.827714126941665</v>
      </c>
      <c r="D25" s="16">
        <v>16.79563742079436</v>
      </c>
      <c r="E25" s="16">
        <v>16.427913820241738</v>
      </c>
      <c r="F25" s="16">
        <v>20.023541521230683</v>
      </c>
      <c r="G25" s="16">
        <v>17.004575438549672</v>
      </c>
    </row>
    <row r="26" spans="1:7" x14ac:dyDescent="0.25">
      <c r="A26" s="15" t="s">
        <v>134</v>
      </c>
      <c r="B26" s="16">
        <v>17.801185141707748</v>
      </c>
      <c r="C26" s="16">
        <v>16.198132313610472</v>
      </c>
      <c r="D26" s="16">
        <v>17.352645060732396</v>
      </c>
      <c r="E26" s="16">
        <v>16.453644797937383</v>
      </c>
      <c r="F26" s="16">
        <v>17.160526114957836</v>
      </c>
      <c r="G26" s="16">
        <v>17.058049606125383</v>
      </c>
    </row>
    <row r="35" spans="1:3" x14ac:dyDescent="0.25">
      <c r="A35" s="13" t="s">
        <v>136</v>
      </c>
      <c r="B35" s="14" t="s">
        <v>142</v>
      </c>
      <c r="C35" s="14" t="s">
        <v>143</v>
      </c>
    </row>
    <row r="36" spans="1:3" x14ac:dyDescent="0.25">
      <c r="A36" s="15" t="s">
        <v>132</v>
      </c>
      <c r="B36" s="16">
        <v>1.5833333333333333</v>
      </c>
      <c r="C36" s="16">
        <v>1.6875000000000002</v>
      </c>
    </row>
    <row r="37" spans="1:3" x14ac:dyDescent="0.25">
      <c r="A37" s="15" t="s">
        <v>133</v>
      </c>
      <c r="B37" s="16">
        <v>1.3026315789473684</v>
      </c>
      <c r="C37" s="16">
        <v>1.2986842105263157</v>
      </c>
    </row>
    <row r="38" spans="1:3" x14ac:dyDescent="0.25">
      <c r="A38" s="15" t="s">
        <v>134</v>
      </c>
      <c r="B38" s="16">
        <v>1.37</v>
      </c>
      <c r="C38" s="16">
        <v>1.3919999999999999</v>
      </c>
    </row>
    <row r="51" spans="1:6" x14ac:dyDescent="0.25">
      <c r="A51" s="13" t="s">
        <v>9</v>
      </c>
      <c r="B51" s="14" t="s">
        <v>137</v>
      </c>
      <c r="C51" s="14" t="s">
        <v>138</v>
      </c>
    </row>
    <row r="52" spans="1:6" x14ac:dyDescent="0.25">
      <c r="A52" s="15" t="s">
        <v>14</v>
      </c>
      <c r="B52" s="16">
        <v>17.280514841003029</v>
      </c>
      <c r="C52" s="17">
        <v>2.3333333333333335</v>
      </c>
    </row>
    <row r="53" spans="1:6" x14ac:dyDescent="0.25">
      <c r="A53" s="15" t="s">
        <v>20</v>
      </c>
      <c r="B53" s="16">
        <v>16.371172019628016</v>
      </c>
      <c r="C53" s="17">
        <v>2.1428571428571428</v>
      </c>
    </row>
    <row r="54" spans="1:6" x14ac:dyDescent="0.25">
      <c r="A54" s="15" t="s">
        <v>24</v>
      </c>
      <c r="B54" s="16">
        <v>16.789441132947946</v>
      </c>
      <c r="C54" s="17">
        <v>2</v>
      </c>
      <c r="E54" s="10" t="s">
        <v>144</v>
      </c>
      <c r="F54" s="10"/>
    </row>
    <row r="55" spans="1:6" x14ac:dyDescent="0.25">
      <c r="A55" s="15" t="s">
        <v>12</v>
      </c>
      <c r="B55" s="16">
        <v>17.188810268120474</v>
      </c>
      <c r="C55" s="17">
        <v>2.5</v>
      </c>
      <c r="E55" s="10" t="s">
        <v>145</v>
      </c>
      <c r="F55" s="10"/>
    </row>
    <row r="56" spans="1:6" x14ac:dyDescent="0.25">
      <c r="A56" s="15" t="s">
        <v>27</v>
      </c>
      <c r="B56" s="16">
        <v>17.912368815419139</v>
      </c>
      <c r="C56" s="17">
        <v>1.5833333333333333</v>
      </c>
    </row>
    <row r="57" spans="1:6" x14ac:dyDescent="0.25">
      <c r="A57" s="15" t="s">
        <v>134</v>
      </c>
      <c r="B57" s="16">
        <v>17.058049606125373</v>
      </c>
      <c r="C57" s="16">
        <v>2.19</v>
      </c>
    </row>
  </sheetData>
  <conditionalFormatting sqref="A51:C51 A52:A56">
    <cfRule type="colorScale" priority="11">
      <colorScale>
        <cfvo type="min"/>
        <cfvo type="max"/>
        <color rgb="FFFF7128"/>
        <color rgb="FFFFEF9C"/>
      </colorScale>
    </cfRule>
    <cfRule type="colorScale" priority="12">
      <colorScale>
        <cfvo type="min"/>
        <cfvo type="max"/>
        <color rgb="FFFFC000"/>
        <color theme="9"/>
      </colorScale>
    </cfRule>
  </conditionalFormatting>
  <conditionalFormatting sqref="B51">
    <cfRule type="top10" priority="5" rank="10"/>
  </conditionalFormatting>
  <conditionalFormatting pivot="1" sqref="C52:C56">
    <cfRule type="colorScale" priority="2">
      <colorScale>
        <cfvo type="min"/>
        <cfvo type="max"/>
        <color rgb="FFFFFF00"/>
        <color rgb="FFFF0000"/>
      </colorScale>
    </cfRule>
  </conditionalFormatting>
  <conditionalFormatting pivot="1" sqref="B52:B56">
    <cfRule type="colorScale" priority="1">
      <colorScale>
        <cfvo type="min"/>
        <cfvo type="max"/>
        <color rgb="FFFFFF00"/>
        <color rgb="FFFF0000"/>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DC87-807C-4860-83E7-879BC4C6074D}">
  <dimension ref="A1:I65"/>
  <sheetViews>
    <sheetView topLeftCell="G1" workbookViewId="0">
      <selection activeCell="B2" sqref="B2:I2"/>
    </sheetView>
  </sheetViews>
  <sheetFormatPr defaultRowHeight="15" x14ac:dyDescent="0.25"/>
  <cols>
    <col min="2" max="2" width="11.28515625" bestFit="1" customWidth="1"/>
    <col min="3" max="3" width="28" bestFit="1" customWidth="1"/>
    <col min="4" max="5" width="11.28515625" bestFit="1" customWidth="1"/>
    <col min="6" max="6" width="16.42578125" bestFit="1" customWidth="1"/>
    <col min="7" max="7" width="27" bestFit="1" customWidth="1"/>
    <col min="8" max="9" width="28.42578125" bestFit="1" customWidth="1"/>
    <col min="10" max="10" width="32" bestFit="1" customWidth="1"/>
    <col min="11" max="11" width="27.7109375" bestFit="1" customWidth="1"/>
    <col min="12" max="12" width="12" bestFit="1" customWidth="1"/>
    <col min="13" max="14" width="4" bestFit="1" customWidth="1"/>
    <col min="15" max="15" width="3" bestFit="1" customWidth="1"/>
    <col min="16" max="17" width="12" bestFit="1" customWidth="1"/>
    <col min="18" max="18" width="3" bestFit="1" customWidth="1"/>
    <col min="19" max="19" width="4" bestFit="1" customWidth="1"/>
    <col min="20" max="20" width="3" bestFit="1" customWidth="1"/>
    <col min="21" max="21" width="4" bestFit="1" customWidth="1"/>
    <col min="22" max="22" width="3" bestFit="1" customWidth="1"/>
    <col min="23" max="23" width="4" bestFit="1" customWidth="1"/>
    <col min="24" max="25" width="3" bestFit="1" customWidth="1"/>
    <col min="26" max="26" width="12" bestFit="1" customWidth="1"/>
    <col min="27" max="27" width="4" bestFit="1" customWidth="1"/>
    <col min="28" max="28" width="3" bestFit="1" customWidth="1"/>
    <col min="29" max="29" width="12" bestFit="1" customWidth="1"/>
    <col min="30" max="32" width="3" bestFit="1" customWidth="1"/>
    <col min="33" max="33" width="4" bestFit="1" customWidth="1"/>
    <col min="34" max="34" width="3" bestFit="1" customWidth="1"/>
    <col min="35" max="35" width="4" bestFit="1" customWidth="1"/>
    <col min="36" max="36" width="3" bestFit="1" customWidth="1"/>
    <col min="37" max="37" width="12" bestFit="1" customWidth="1"/>
    <col min="38" max="38" width="5" bestFit="1" customWidth="1"/>
    <col min="39" max="39" width="3" bestFit="1" customWidth="1"/>
    <col min="40" max="40" width="4" bestFit="1" customWidth="1"/>
    <col min="41" max="41" width="31.7109375" bestFit="1" customWidth="1"/>
    <col min="42" max="45" width="3" bestFit="1" customWidth="1"/>
    <col min="46" max="46" width="12" bestFit="1" customWidth="1"/>
    <col min="47" max="47" width="4" bestFit="1" customWidth="1"/>
    <col min="48" max="48" width="12" bestFit="1" customWidth="1"/>
    <col min="49" max="49" width="3" bestFit="1" customWidth="1"/>
    <col min="50" max="50" width="12" bestFit="1" customWidth="1"/>
    <col min="51" max="51" width="4" bestFit="1" customWidth="1"/>
    <col min="52" max="52" width="3" bestFit="1" customWidth="1"/>
    <col min="53" max="53" width="12" bestFit="1" customWidth="1"/>
    <col min="54" max="55" width="4" bestFit="1" customWidth="1"/>
    <col min="56" max="56" width="3" bestFit="1" customWidth="1"/>
    <col min="57" max="58" width="4" bestFit="1" customWidth="1"/>
    <col min="59" max="60" width="12" bestFit="1" customWidth="1"/>
    <col min="61" max="61" width="4" bestFit="1" customWidth="1"/>
    <col min="62" max="62" width="3" bestFit="1" customWidth="1"/>
    <col min="63" max="63" width="12" bestFit="1" customWidth="1"/>
    <col min="64" max="64" width="3" bestFit="1" customWidth="1"/>
    <col min="65" max="65" width="12" bestFit="1" customWidth="1"/>
    <col min="66" max="66" width="3" bestFit="1" customWidth="1"/>
    <col min="67" max="67" width="12" bestFit="1" customWidth="1"/>
    <col min="68" max="68" width="4" bestFit="1" customWidth="1"/>
    <col min="69" max="70" width="3" bestFit="1" customWidth="1"/>
    <col min="71" max="71" width="12" bestFit="1" customWidth="1"/>
    <col min="72" max="72" width="4" bestFit="1" customWidth="1"/>
    <col min="73" max="74" width="3" bestFit="1" customWidth="1"/>
    <col min="75" max="75" width="34.7109375" bestFit="1" customWidth="1"/>
    <col min="76" max="76" width="36.7109375" bestFit="1" customWidth="1"/>
  </cols>
  <sheetData>
    <row r="1" spans="1:9" x14ac:dyDescent="0.25">
      <c r="A1" s="11"/>
      <c r="B1" s="11"/>
      <c r="C1" s="11"/>
      <c r="D1" s="11"/>
      <c r="E1" s="11"/>
      <c r="F1" s="11"/>
      <c r="G1" s="11"/>
      <c r="H1" s="11"/>
      <c r="I1" s="11"/>
    </row>
    <row r="2" spans="1:9" ht="31.5" x14ac:dyDescent="0.5">
      <c r="A2" s="11"/>
      <c r="B2" s="18" t="s">
        <v>155</v>
      </c>
      <c r="C2" s="18"/>
      <c r="D2" s="18"/>
      <c r="E2" s="18"/>
      <c r="F2" s="18"/>
      <c r="G2" s="18"/>
      <c r="H2" s="18"/>
      <c r="I2" s="18"/>
    </row>
    <row r="3" spans="1:9" x14ac:dyDescent="0.25">
      <c r="A3" s="11"/>
      <c r="B3" s="11"/>
      <c r="C3" s="11"/>
      <c r="D3" s="11"/>
      <c r="E3" s="11"/>
      <c r="F3" s="11"/>
      <c r="G3" s="11"/>
      <c r="H3" s="11"/>
      <c r="I3" s="11"/>
    </row>
    <row r="4" spans="1:9" x14ac:dyDescent="0.25">
      <c r="A4" s="11"/>
      <c r="B4" s="11"/>
      <c r="C4" s="11"/>
      <c r="D4" s="11"/>
      <c r="E4" s="11"/>
      <c r="F4" s="11"/>
      <c r="G4" s="11"/>
      <c r="H4" s="11"/>
      <c r="I4" s="11"/>
    </row>
    <row r="5" spans="1:9" x14ac:dyDescent="0.25">
      <c r="A5" s="11"/>
      <c r="B5" s="11"/>
      <c r="C5" s="11"/>
      <c r="D5" s="11"/>
      <c r="E5" s="11"/>
      <c r="F5" s="11"/>
      <c r="G5" s="11"/>
      <c r="H5" s="11"/>
      <c r="I5" s="11"/>
    </row>
    <row r="6" spans="1:9" x14ac:dyDescent="0.25">
      <c r="A6" s="11"/>
      <c r="B6" s="11"/>
      <c r="C6" s="11"/>
      <c r="D6" s="11"/>
      <c r="E6" s="11"/>
      <c r="F6" s="11"/>
      <c r="G6" s="11"/>
      <c r="H6" s="11"/>
      <c r="I6" s="11"/>
    </row>
    <row r="7" spans="1:9" x14ac:dyDescent="0.25">
      <c r="A7" s="11"/>
      <c r="B7" s="11"/>
      <c r="C7" s="11"/>
      <c r="D7" s="11"/>
      <c r="E7" s="11"/>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row r="19" spans="1:9" x14ac:dyDescent="0.25">
      <c r="A19" s="11"/>
      <c r="B19" s="11"/>
      <c r="C19" s="11"/>
      <c r="D19" s="11"/>
      <c r="E19" s="11"/>
      <c r="F19" s="11"/>
      <c r="G19" s="11"/>
      <c r="H19" s="11"/>
      <c r="I19" s="11"/>
    </row>
    <row r="20" spans="1:9" x14ac:dyDescent="0.25">
      <c r="A20" s="11"/>
      <c r="B20" s="11"/>
      <c r="C20" s="11"/>
      <c r="D20" s="11"/>
      <c r="E20" s="11"/>
      <c r="F20" s="11"/>
      <c r="G20" s="11"/>
      <c r="H20" s="11"/>
      <c r="I20" s="11"/>
    </row>
    <row r="21" spans="1:9" x14ac:dyDescent="0.25">
      <c r="A21" s="11"/>
      <c r="B21" s="11"/>
      <c r="C21" s="11"/>
      <c r="D21" s="11"/>
      <c r="E21" s="11"/>
      <c r="F21" s="11"/>
      <c r="G21" s="11"/>
      <c r="H21" s="11"/>
      <c r="I21" s="11"/>
    </row>
    <row r="22" spans="1:9" x14ac:dyDescent="0.25">
      <c r="A22" s="11"/>
      <c r="B22" s="11"/>
      <c r="C22" s="11"/>
      <c r="D22" s="11"/>
      <c r="E22" s="11"/>
      <c r="F22" s="11"/>
      <c r="G22" s="11"/>
      <c r="H22" s="11"/>
      <c r="I22" s="11"/>
    </row>
    <row r="23" spans="1:9" x14ac:dyDescent="0.25">
      <c r="A23" s="11"/>
      <c r="B23" s="11"/>
      <c r="C23" s="11"/>
      <c r="D23" s="11"/>
      <c r="E23" s="11"/>
      <c r="F23" s="11"/>
      <c r="G23" s="11"/>
      <c r="H23" s="11"/>
      <c r="I23" s="11"/>
    </row>
    <row r="24" spans="1:9" x14ac:dyDescent="0.25">
      <c r="A24" s="11"/>
      <c r="B24" s="11"/>
      <c r="C24" s="11"/>
      <c r="D24" s="11"/>
      <c r="E24" s="11"/>
      <c r="F24" s="11"/>
      <c r="G24" s="11"/>
      <c r="H24" s="11"/>
      <c r="I24" s="11"/>
    </row>
    <row r="25" spans="1:9" x14ac:dyDescent="0.25">
      <c r="A25" s="11"/>
      <c r="B25" s="11"/>
      <c r="C25" s="11"/>
      <c r="D25" s="11"/>
      <c r="E25" s="11"/>
      <c r="F25" s="11"/>
      <c r="G25" s="11"/>
      <c r="H25" s="11"/>
      <c r="I25" s="11"/>
    </row>
    <row r="26" spans="1:9" x14ac:dyDescent="0.25">
      <c r="A26" s="11"/>
      <c r="B26" s="11"/>
      <c r="C26" s="11"/>
      <c r="D26" s="11"/>
      <c r="E26" s="11"/>
      <c r="F26" s="11"/>
      <c r="G26" s="11"/>
      <c r="H26" s="11"/>
      <c r="I26" s="11"/>
    </row>
    <row r="27" spans="1:9" x14ac:dyDescent="0.25">
      <c r="A27" s="11"/>
      <c r="B27" s="11"/>
      <c r="C27" s="11"/>
      <c r="D27" s="11"/>
      <c r="E27" s="11"/>
      <c r="F27" s="11"/>
      <c r="G27" s="11"/>
      <c r="H27" s="11"/>
      <c r="I27" s="11"/>
    </row>
    <row r="28" spans="1:9" x14ac:dyDescent="0.25">
      <c r="A28" s="11"/>
      <c r="B28" s="11"/>
      <c r="C28" s="11"/>
      <c r="D28" s="11"/>
      <c r="E28" s="11"/>
      <c r="F28" s="11"/>
      <c r="G28" s="11"/>
      <c r="H28" s="11"/>
      <c r="I28" s="11"/>
    </row>
    <row r="29" spans="1:9" x14ac:dyDescent="0.25">
      <c r="A29" s="11"/>
      <c r="B29" s="11"/>
      <c r="C29" s="11"/>
      <c r="D29" s="11"/>
      <c r="E29" s="11"/>
      <c r="F29" s="11"/>
      <c r="G29" s="11"/>
      <c r="H29" s="11"/>
      <c r="I29" s="11"/>
    </row>
    <row r="30" spans="1:9" x14ac:dyDescent="0.25">
      <c r="A30" s="11"/>
      <c r="B30" s="11"/>
      <c r="C30" s="11"/>
      <c r="D30" s="11"/>
      <c r="E30" s="11"/>
      <c r="F30" s="11"/>
      <c r="G30" s="11"/>
      <c r="H30" s="11"/>
      <c r="I30" s="11"/>
    </row>
    <row r="31" spans="1:9" x14ac:dyDescent="0.25">
      <c r="A31" s="11"/>
      <c r="B31" s="11"/>
      <c r="C31" s="11"/>
      <c r="D31" s="11"/>
      <c r="E31" s="11"/>
      <c r="F31" s="11"/>
      <c r="G31" s="11"/>
      <c r="H31" s="11"/>
      <c r="I31" s="11"/>
    </row>
    <row r="32" spans="1:9" x14ac:dyDescent="0.25">
      <c r="A32" s="11"/>
      <c r="B32" s="11"/>
      <c r="C32" s="11"/>
      <c r="D32" s="11"/>
      <c r="E32" s="11"/>
      <c r="F32" s="11"/>
      <c r="G32" s="11"/>
      <c r="H32" s="11"/>
      <c r="I32" s="11"/>
    </row>
    <row r="33" spans="1:9" x14ac:dyDescent="0.25">
      <c r="A33" s="11"/>
      <c r="B33" s="11"/>
      <c r="C33" s="11"/>
      <c r="D33" s="11"/>
      <c r="E33" s="11"/>
      <c r="F33" s="11"/>
      <c r="G33" s="11"/>
      <c r="H33" s="11"/>
      <c r="I33" s="11"/>
    </row>
    <row r="34" spans="1:9" x14ac:dyDescent="0.25">
      <c r="A34" s="11"/>
      <c r="B34" s="11"/>
      <c r="C34" s="11"/>
      <c r="D34" s="11"/>
      <c r="E34" s="11"/>
      <c r="F34" s="11"/>
      <c r="G34" s="11"/>
      <c r="H34" s="11"/>
      <c r="I34" s="11"/>
    </row>
    <row r="35" spans="1:9" x14ac:dyDescent="0.25">
      <c r="A35" s="11"/>
      <c r="B35" s="11"/>
      <c r="C35" s="11"/>
      <c r="D35" s="11"/>
      <c r="E35" s="11"/>
      <c r="F35" s="11"/>
      <c r="G35" s="11"/>
      <c r="H35" s="11"/>
      <c r="I35" s="11"/>
    </row>
    <row r="36" spans="1:9" x14ac:dyDescent="0.25">
      <c r="A36" s="11"/>
      <c r="B36" s="11"/>
      <c r="C36" s="11"/>
      <c r="D36" s="11"/>
      <c r="E36" s="11"/>
      <c r="F36" s="11"/>
      <c r="G36" s="11"/>
      <c r="H36" s="11"/>
      <c r="I36" s="11"/>
    </row>
    <row r="40" spans="1:9" x14ac:dyDescent="0.25">
      <c r="B40" s="7" t="s">
        <v>147</v>
      </c>
      <c r="C40" t="s">
        <v>146</v>
      </c>
      <c r="E40" s="7" t="s">
        <v>147</v>
      </c>
      <c r="F40" t="s">
        <v>138</v>
      </c>
      <c r="G40" t="s">
        <v>139</v>
      </c>
      <c r="H40" t="s">
        <v>142</v>
      </c>
    </row>
    <row r="41" spans="1:9" x14ac:dyDescent="0.25">
      <c r="B41" s="8" t="s">
        <v>14</v>
      </c>
      <c r="C41" s="4">
        <v>17.280514841003029</v>
      </c>
      <c r="E41" s="8" t="s">
        <v>11</v>
      </c>
      <c r="F41" s="4">
        <v>2.2083333333333335</v>
      </c>
      <c r="G41" s="4">
        <v>1.8541666666666667</v>
      </c>
      <c r="H41" s="4">
        <v>1.3541666666666667</v>
      </c>
    </row>
    <row r="42" spans="1:9" x14ac:dyDescent="0.25">
      <c r="B42" s="8" t="s">
        <v>20</v>
      </c>
      <c r="C42" s="4">
        <v>16.371172019628016</v>
      </c>
      <c r="E42" s="8" t="s">
        <v>19</v>
      </c>
      <c r="F42" s="4">
        <v>2.1730769230769229</v>
      </c>
      <c r="G42" s="4">
        <v>1.9423076923076923</v>
      </c>
      <c r="H42" s="4">
        <v>1.3846153846153846</v>
      </c>
    </row>
    <row r="43" spans="1:9" x14ac:dyDescent="0.25">
      <c r="B43" s="8" t="s">
        <v>24</v>
      </c>
      <c r="C43" s="4">
        <v>16.789441132947946</v>
      </c>
      <c r="E43" s="8" t="s">
        <v>134</v>
      </c>
      <c r="F43" s="4">
        <v>2.19</v>
      </c>
      <c r="G43" s="4">
        <v>1.9</v>
      </c>
      <c r="H43" s="4">
        <v>1.37</v>
      </c>
    </row>
    <row r="44" spans="1:9" x14ac:dyDescent="0.25">
      <c r="B44" s="8" t="s">
        <v>12</v>
      </c>
      <c r="C44" s="4">
        <v>17.188810268120474</v>
      </c>
    </row>
    <row r="45" spans="1:9" x14ac:dyDescent="0.25">
      <c r="B45" s="8" t="s">
        <v>27</v>
      </c>
      <c r="C45" s="4">
        <v>17.912368815419139</v>
      </c>
    </row>
    <row r="46" spans="1:9" x14ac:dyDescent="0.25">
      <c r="B46" s="8" t="s">
        <v>134</v>
      </c>
      <c r="C46" s="4">
        <v>17.058049606125373</v>
      </c>
    </row>
    <row r="48" spans="1:9" x14ac:dyDescent="0.25">
      <c r="B48" s="7" t="s">
        <v>147</v>
      </c>
      <c r="C48" t="s">
        <v>146</v>
      </c>
      <c r="E48" s="7" t="s">
        <v>147</v>
      </c>
      <c r="F48" t="s">
        <v>137</v>
      </c>
      <c r="G48" t="s">
        <v>135</v>
      </c>
    </row>
    <row r="49" spans="2:7" x14ac:dyDescent="0.25">
      <c r="B49" s="8" t="s">
        <v>14</v>
      </c>
      <c r="C49" s="4">
        <v>17.280514841003029</v>
      </c>
      <c r="E49" s="8" t="s">
        <v>11</v>
      </c>
      <c r="F49" s="4">
        <v>16.832629060918602</v>
      </c>
      <c r="G49" s="4">
        <v>40.083333333333336</v>
      </c>
    </row>
    <row r="50" spans="2:7" x14ac:dyDescent="0.25">
      <c r="B50" s="8" t="s">
        <v>20</v>
      </c>
      <c r="C50" s="4">
        <v>16.371172019628016</v>
      </c>
      <c r="E50" s="8" t="s">
        <v>19</v>
      </c>
      <c r="F50" s="4">
        <v>17.266130109393178</v>
      </c>
      <c r="G50" s="4">
        <v>42.71153846153846</v>
      </c>
    </row>
    <row r="51" spans="2:7" x14ac:dyDescent="0.25">
      <c r="B51" s="8" t="s">
        <v>24</v>
      </c>
      <c r="C51" s="4">
        <v>16.789441132947946</v>
      </c>
      <c r="E51" s="8" t="s">
        <v>134</v>
      </c>
      <c r="F51" s="4">
        <v>17.058049606125376</v>
      </c>
      <c r="G51" s="4">
        <v>41.45</v>
      </c>
    </row>
    <row r="52" spans="2:7" x14ac:dyDescent="0.25">
      <c r="B52" s="8" t="s">
        <v>12</v>
      </c>
      <c r="C52" s="4">
        <v>17.188810268120474</v>
      </c>
    </row>
    <row r="53" spans="2:7" x14ac:dyDescent="0.25">
      <c r="B53" s="8" t="s">
        <v>27</v>
      </c>
      <c r="C53" s="4">
        <v>17.912368815419139</v>
      </c>
    </row>
    <row r="54" spans="2:7" x14ac:dyDescent="0.25">
      <c r="B54" s="8" t="s">
        <v>134</v>
      </c>
      <c r="C54" s="4">
        <v>17.058049606125373</v>
      </c>
    </row>
    <row r="58" spans="2:7" x14ac:dyDescent="0.25">
      <c r="F58" s="7" t="s">
        <v>147</v>
      </c>
      <c r="G58" t="s">
        <v>137</v>
      </c>
    </row>
    <row r="59" spans="2:7" x14ac:dyDescent="0.25">
      <c r="F59" s="8" t="s">
        <v>132</v>
      </c>
      <c r="G59" s="4">
        <v>19.620024838721253</v>
      </c>
    </row>
    <row r="60" spans="2:7" x14ac:dyDescent="0.25">
      <c r="F60" s="9" t="s">
        <v>11</v>
      </c>
      <c r="G60" s="4">
        <v>19.567138874617612</v>
      </c>
    </row>
    <row r="61" spans="2:7" x14ac:dyDescent="0.25">
      <c r="F61" s="9" t="s">
        <v>19</v>
      </c>
      <c r="G61" s="4">
        <v>19.682526432661916</v>
      </c>
    </row>
    <row r="62" spans="2:7" x14ac:dyDescent="0.25">
      <c r="F62" s="8" t="s">
        <v>133</v>
      </c>
      <c r="G62" s="4">
        <v>16.249004795831954</v>
      </c>
    </row>
    <row r="63" spans="2:7" x14ac:dyDescent="0.25">
      <c r="F63" s="9" t="s">
        <v>11</v>
      </c>
      <c r="G63" s="4">
        <v>15.81695398725897</v>
      </c>
    </row>
    <row r="64" spans="2:7" x14ac:dyDescent="0.25">
      <c r="F64" s="9" t="s">
        <v>19</v>
      </c>
      <c r="G64" s="4">
        <v>16.617828656808889</v>
      </c>
    </row>
    <row r="65" spans="6:7" x14ac:dyDescent="0.25">
      <c r="F65" s="8" t="s">
        <v>134</v>
      </c>
      <c r="G65" s="4">
        <v>17.058049606125376</v>
      </c>
    </row>
  </sheetData>
  <mergeCells count="1">
    <mergeCell ref="B2:I2"/>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EE3D3-930E-498F-8200-81F7B291A018}">
  <dimension ref="B4:B32"/>
  <sheetViews>
    <sheetView workbookViewId="0">
      <selection activeCell="B18" sqref="B18"/>
    </sheetView>
  </sheetViews>
  <sheetFormatPr defaultRowHeight="15" x14ac:dyDescent="0.25"/>
  <sheetData>
    <row r="4" spans="2:2" ht="21" x14ac:dyDescent="0.35">
      <c r="B4" t="s">
        <v>166</v>
      </c>
    </row>
    <row r="6" spans="2:2" x14ac:dyDescent="0.25">
      <c r="B6" s="10" t="s">
        <v>148</v>
      </c>
    </row>
    <row r="7" spans="2:2" x14ac:dyDescent="0.25">
      <c r="B7" s="12" t="s">
        <v>156</v>
      </c>
    </row>
    <row r="8" spans="2:2" x14ac:dyDescent="0.25">
      <c r="B8" s="12" t="s">
        <v>157</v>
      </c>
    </row>
    <row r="9" spans="2:2" x14ac:dyDescent="0.25">
      <c r="B9" s="12" t="s">
        <v>149</v>
      </c>
    </row>
    <row r="10" spans="2:2" x14ac:dyDescent="0.25">
      <c r="B10" s="12" t="s">
        <v>158</v>
      </c>
    </row>
    <row r="11" spans="2:2" x14ac:dyDescent="0.25">
      <c r="B11" s="20" t="s">
        <v>167</v>
      </c>
    </row>
    <row r="12" spans="2:2" x14ac:dyDescent="0.25">
      <c r="B12" t="s">
        <v>160</v>
      </c>
    </row>
    <row r="13" spans="2:2" x14ac:dyDescent="0.25">
      <c r="B13" s="19" t="s">
        <v>161</v>
      </c>
    </row>
    <row r="15" spans="2:2" x14ac:dyDescent="0.25">
      <c r="B15" s="12" t="s">
        <v>150</v>
      </c>
    </row>
    <row r="16" spans="2:2" x14ac:dyDescent="0.25">
      <c r="B16" s="10" t="s">
        <v>159</v>
      </c>
    </row>
    <row r="17" spans="2:2" x14ac:dyDescent="0.25">
      <c r="B17" s="12"/>
    </row>
    <row r="18" spans="2:2" x14ac:dyDescent="0.25">
      <c r="B18" s="12" t="s">
        <v>164</v>
      </c>
    </row>
    <row r="19" spans="2:2" x14ac:dyDescent="0.25">
      <c r="B19" s="12"/>
    </row>
    <row r="20" spans="2:2" x14ac:dyDescent="0.25">
      <c r="B20" s="12" t="s">
        <v>165</v>
      </c>
    </row>
    <row r="21" spans="2:2" x14ac:dyDescent="0.25">
      <c r="B21" s="12"/>
    </row>
    <row r="22" spans="2:2" x14ac:dyDescent="0.25">
      <c r="B22" s="12" t="s">
        <v>162</v>
      </c>
    </row>
    <row r="24" spans="2:2" x14ac:dyDescent="0.25">
      <c r="B24" s="10" t="s">
        <v>151</v>
      </c>
    </row>
    <row r="25" spans="2:2" x14ac:dyDescent="0.25">
      <c r="B25" s="12"/>
    </row>
    <row r="26" spans="2:2" x14ac:dyDescent="0.25">
      <c r="B26" s="12" t="s">
        <v>152</v>
      </c>
    </row>
    <row r="27" spans="2:2" x14ac:dyDescent="0.25">
      <c r="B27" s="12"/>
    </row>
    <row r="28" spans="2:2" x14ac:dyDescent="0.25">
      <c r="B28" s="12" t="s">
        <v>153</v>
      </c>
    </row>
    <row r="29" spans="2:2" x14ac:dyDescent="0.25">
      <c r="B29" s="12"/>
    </row>
    <row r="30" spans="2:2" x14ac:dyDescent="0.25">
      <c r="B30" s="12" t="s">
        <v>154</v>
      </c>
    </row>
    <row r="31" spans="2:2" x14ac:dyDescent="0.25">
      <c r="B31" s="12"/>
    </row>
    <row r="32" spans="2:2" x14ac:dyDescent="0.25">
      <c r="B32" s="12"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Instractions &amp; raw data </vt:lpstr>
      <vt:lpstr>Child_Health_Data</vt:lpstr>
      <vt:lpstr>Pivot tables</vt:lpstr>
      <vt:lpstr>dash board</vt:lpstr>
      <vt:lpstr>summery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2025-09-16T13:26:00Z</dcterms:created>
  <dcterms:modified xsi:type="dcterms:W3CDTF">2025-09-16T17:30:04Z</dcterms:modified>
</cp:coreProperties>
</file>