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T Rajeshwari\Documents\"/>
    </mc:Choice>
  </mc:AlternateContent>
  <xr:revisionPtr revIDLastSave="0" documentId="8_{5961AB70-1194-4F5F-B365-E71A2B810A6E}" xr6:coauthVersionLast="47" xr6:coauthVersionMax="47" xr10:uidLastSave="{00000000-0000-0000-0000-000000000000}"/>
  <bookViews>
    <workbookView xWindow="-120" yWindow="-120" windowWidth="20730" windowHeight="11040" activeTab="2" xr2:uid="{1E7B9EC2-ADBD-4E6C-B9F0-6FFBE2AA6654}"/>
  </bookViews>
  <sheets>
    <sheet name="agri_data_cleaned" sheetId="1" r:id="rId1"/>
    <sheet name="PIVIOT TABLES" sheetId="2" r:id="rId2"/>
    <sheet name="dash board" sheetId="3" r:id="rId3"/>
    <sheet name="summery" sheetId="4" r:id="rId4"/>
  </sheets>
  <definedNames>
    <definedName name="Slicer_SoilType">#N/A</definedName>
    <definedName name="Slicer_Year">#N/A</definedName>
    <definedName name="Slicer_Yield_Category">#N/A</definedName>
  </definedNames>
  <calcPr calcId="191029"/>
  <pivotCaches>
    <pivotCache cacheId="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J2" i="1" l="1"/>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alcChain>
</file>

<file path=xl/sharedStrings.xml><?xml version="1.0" encoding="utf-8"?>
<sst xmlns="http://schemas.openxmlformats.org/spreadsheetml/2006/main" count="678" uniqueCount="262">
  <si>
    <t>FarmID</t>
  </si>
  <si>
    <t>Year</t>
  </si>
  <si>
    <t>Rainfall_mm</t>
  </si>
  <si>
    <t>Temperature_C</t>
  </si>
  <si>
    <t>Fertilizer_kg/ha</t>
  </si>
  <si>
    <t>Pesticide_L/ha</t>
  </si>
  <si>
    <t>SoilType</t>
  </si>
  <si>
    <t>Yield_Tons/ha</t>
  </si>
  <si>
    <t>Yield_Category</t>
  </si>
  <si>
    <t>F001</t>
  </si>
  <si>
    <t>Clay</t>
  </si>
  <si>
    <t>Medium Yield</t>
  </si>
  <si>
    <t>F002</t>
  </si>
  <si>
    <t>Sandy</t>
  </si>
  <si>
    <t>High Yield</t>
  </si>
  <si>
    <t>F003</t>
  </si>
  <si>
    <t>F004</t>
  </si>
  <si>
    <t>Low Yield</t>
  </si>
  <si>
    <t>F005</t>
  </si>
  <si>
    <t>F006</t>
  </si>
  <si>
    <t>Loam</t>
  </si>
  <si>
    <t>F007</t>
  </si>
  <si>
    <t>F008</t>
  </si>
  <si>
    <t>F009</t>
  </si>
  <si>
    <t>F010</t>
  </si>
  <si>
    <t>F011</t>
  </si>
  <si>
    <t>F012</t>
  </si>
  <si>
    <t>F013</t>
  </si>
  <si>
    <t>F014</t>
  </si>
  <si>
    <t>F015</t>
  </si>
  <si>
    <t>F016</t>
  </si>
  <si>
    <t>F017</t>
  </si>
  <si>
    <t>F018</t>
  </si>
  <si>
    <t>F019</t>
  </si>
  <si>
    <t>F020</t>
  </si>
  <si>
    <t>F021</t>
  </si>
  <si>
    <t>F022</t>
  </si>
  <si>
    <t>F023</t>
  </si>
  <si>
    <t>F024</t>
  </si>
  <si>
    <t>F025</t>
  </si>
  <si>
    <t>F026</t>
  </si>
  <si>
    <t>F027</t>
  </si>
  <si>
    <t>F028</t>
  </si>
  <si>
    <t>F029</t>
  </si>
  <si>
    <t>F030</t>
  </si>
  <si>
    <t>F031</t>
  </si>
  <si>
    <t>F032</t>
  </si>
  <si>
    <t>F033</t>
  </si>
  <si>
    <t>F034</t>
  </si>
  <si>
    <t>F035</t>
  </si>
  <si>
    <t>F036</t>
  </si>
  <si>
    <t>F037</t>
  </si>
  <si>
    <t>F038</t>
  </si>
  <si>
    <t>F039</t>
  </si>
  <si>
    <t>F040</t>
  </si>
  <si>
    <t>F041</t>
  </si>
  <si>
    <t>F042</t>
  </si>
  <si>
    <t>F043</t>
  </si>
  <si>
    <t>F044</t>
  </si>
  <si>
    <t>F045</t>
  </si>
  <si>
    <t>F046</t>
  </si>
  <si>
    <t>F047</t>
  </si>
  <si>
    <t>F048</t>
  </si>
  <si>
    <t>F049</t>
  </si>
  <si>
    <t>F050</t>
  </si>
  <si>
    <t>F051</t>
  </si>
  <si>
    <t>F052</t>
  </si>
  <si>
    <t>F053</t>
  </si>
  <si>
    <t>F054</t>
  </si>
  <si>
    <t>F055</t>
  </si>
  <si>
    <t>F056</t>
  </si>
  <si>
    <t>F057</t>
  </si>
  <si>
    <t>F058</t>
  </si>
  <si>
    <t>F059</t>
  </si>
  <si>
    <t>F060</t>
  </si>
  <si>
    <t>F061</t>
  </si>
  <si>
    <t>F062</t>
  </si>
  <si>
    <t>F063</t>
  </si>
  <si>
    <t>F064</t>
  </si>
  <si>
    <t>F065</t>
  </si>
  <si>
    <t>F066</t>
  </si>
  <si>
    <t>F067</t>
  </si>
  <si>
    <t>F068</t>
  </si>
  <si>
    <t>F069</t>
  </si>
  <si>
    <t>F070</t>
  </si>
  <si>
    <t>F071</t>
  </si>
  <si>
    <t>F072</t>
  </si>
  <si>
    <t>F073</t>
  </si>
  <si>
    <t>F074</t>
  </si>
  <si>
    <t>F075</t>
  </si>
  <si>
    <t>F076</t>
  </si>
  <si>
    <t>F077</t>
  </si>
  <si>
    <t>F078</t>
  </si>
  <si>
    <t>F079</t>
  </si>
  <si>
    <t>F080</t>
  </si>
  <si>
    <t>F081</t>
  </si>
  <si>
    <t>F082</t>
  </si>
  <si>
    <t>F083</t>
  </si>
  <si>
    <t>F084</t>
  </si>
  <si>
    <t>F085</t>
  </si>
  <si>
    <t>F086</t>
  </si>
  <si>
    <t>F087</t>
  </si>
  <si>
    <t>F088</t>
  </si>
  <si>
    <t>F089</t>
  </si>
  <si>
    <t>F090</t>
  </si>
  <si>
    <t>F091</t>
  </si>
  <si>
    <t>F092</t>
  </si>
  <si>
    <t>F093</t>
  </si>
  <si>
    <t>F094</t>
  </si>
  <si>
    <t>F095</t>
  </si>
  <si>
    <t>F096</t>
  </si>
  <si>
    <t>F097</t>
  </si>
  <si>
    <t>F098</t>
  </si>
  <si>
    <t>F099</t>
  </si>
  <si>
    <t>F100</t>
  </si>
  <si>
    <t>F101</t>
  </si>
  <si>
    <t>F102</t>
  </si>
  <si>
    <t>F103</t>
  </si>
  <si>
    <t>F104</t>
  </si>
  <si>
    <t>F105</t>
  </si>
  <si>
    <t>F106</t>
  </si>
  <si>
    <t>F107</t>
  </si>
  <si>
    <t>F108</t>
  </si>
  <si>
    <t>F109</t>
  </si>
  <si>
    <t>F110</t>
  </si>
  <si>
    <t>F111</t>
  </si>
  <si>
    <t>F112</t>
  </si>
  <si>
    <t>F113</t>
  </si>
  <si>
    <t>F114</t>
  </si>
  <si>
    <t>F115</t>
  </si>
  <si>
    <t>F116</t>
  </si>
  <si>
    <t>F117</t>
  </si>
  <si>
    <t>F118</t>
  </si>
  <si>
    <t>F119</t>
  </si>
  <si>
    <t>F120</t>
  </si>
  <si>
    <t>F121</t>
  </si>
  <si>
    <t>F122</t>
  </si>
  <si>
    <t>F123</t>
  </si>
  <si>
    <t>F124</t>
  </si>
  <si>
    <t>F125</t>
  </si>
  <si>
    <t>F126</t>
  </si>
  <si>
    <t>F127</t>
  </si>
  <si>
    <t>F128</t>
  </si>
  <si>
    <t>F129</t>
  </si>
  <si>
    <t>F130</t>
  </si>
  <si>
    <t>F131</t>
  </si>
  <si>
    <t>F132</t>
  </si>
  <si>
    <t>F133</t>
  </si>
  <si>
    <t>F134</t>
  </si>
  <si>
    <t>F135</t>
  </si>
  <si>
    <t>F136</t>
  </si>
  <si>
    <t>F137</t>
  </si>
  <si>
    <t>F138</t>
  </si>
  <si>
    <t>F139</t>
  </si>
  <si>
    <t>F140</t>
  </si>
  <si>
    <t>F141</t>
  </si>
  <si>
    <t>F142</t>
  </si>
  <si>
    <t>F143</t>
  </si>
  <si>
    <t>F144</t>
  </si>
  <si>
    <t>F145</t>
  </si>
  <si>
    <t>F146</t>
  </si>
  <si>
    <t>F147</t>
  </si>
  <si>
    <t>F148</t>
  </si>
  <si>
    <t>F149</t>
  </si>
  <si>
    <t>F150</t>
  </si>
  <si>
    <t>F151</t>
  </si>
  <si>
    <t>F152</t>
  </si>
  <si>
    <t>F153</t>
  </si>
  <si>
    <t>F154</t>
  </si>
  <si>
    <t>F155</t>
  </si>
  <si>
    <t>F156</t>
  </si>
  <si>
    <t>F157</t>
  </si>
  <si>
    <t>F158</t>
  </si>
  <si>
    <t>F159</t>
  </si>
  <si>
    <t>F160</t>
  </si>
  <si>
    <t>F161</t>
  </si>
  <si>
    <t>F162</t>
  </si>
  <si>
    <t>F163</t>
  </si>
  <si>
    <t>F164</t>
  </si>
  <si>
    <t>F165</t>
  </si>
  <si>
    <t>F166</t>
  </si>
  <si>
    <t>F167</t>
  </si>
  <si>
    <t>F168</t>
  </si>
  <si>
    <t>F169</t>
  </si>
  <si>
    <t>F170</t>
  </si>
  <si>
    <t>F171</t>
  </si>
  <si>
    <t>F172</t>
  </si>
  <si>
    <t>F173</t>
  </si>
  <si>
    <t>F174</t>
  </si>
  <si>
    <t>F175</t>
  </si>
  <si>
    <t>F176</t>
  </si>
  <si>
    <t>F177</t>
  </si>
  <si>
    <t>F178</t>
  </si>
  <si>
    <t>F179</t>
  </si>
  <si>
    <t>F180</t>
  </si>
  <si>
    <t>F181</t>
  </si>
  <si>
    <t>F182</t>
  </si>
  <si>
    <t>F183</t>
  </si>
  <si>
    <t>F184</t>
  </si>
  <si>
    <t>F185</t>
  </si>
  <si>
    <t>F186</t>
  </si>
  <si>
    <t>F187</t>
  </si>
  <si>
    <t>F188</t>
  </si>
  <si>
    <t>F189</t>
  </si>
  <si>
    <t>F190</t>
  </si>
  <si>
    <t>F191</t>
  </si>
  <si>
    <t>F192</t>
  </si>
  <si>
    <t>F193</t>
  </si>
  <si>
    <t>F194</t>
  </si>
  <si>
    <t>F195</t>
  </si>
  <si>
    <t>F196</t>
  </si>
  <si>
    <t>F197</t>
  </si>
  <si>
    <t>F198</t>
  </si>
  <si>
    <t>F199</t>
  </si>
  <si>
    <t>F200</t>
  </si>
  <si>
    <t>Yield Category</t>
  </si>
  <si>
    <t>Grand Total</t>
  </si>
  <si>
    <t>Average of Rainfall_mm</t>
  </si>
  <si>
    <t>Average of Temperature_C</t>
  </si>
  <si>
    <t>Average of Fertilizer_kg/ha</t>
  </si>
  <si>
    <t>=IF(H2&lt;3,"Low Yield ",IF(H2&lt;=5,"Medium Yield","HighYield"))</t>
  </si>
  <si>
    <t>Average of Yield_Tons/ha</t>
  </si>
  <si>
    <t>soil type</t>
  </si>
  <si>
    <t>HighYield</t>
  </si>
  <si>
    <t xml:space="preserve">Low Yield </t>
  </si>
  <si>
    <t>Yield category</t>
  </si>
  <si>
    <t>Soil types</t>
  </si>
  <si>
    <t>Crop Yield Forecasting Analyis</t>
  </si>
  <si>
    <t>Slicers</t>
  </si>
  <si>
    <t>SUMMERY:</t>
  </si>
  <si>
    <t>INSIGHTS:</t>
  </si>
  <si>
    <t>Here’s a concise summary for your project structure:</t>
  </si>
  <si>
    <t>Summary</t>
  </si>
  <si>
    <t>Part 1: Data Cleaning and Preparation</t>
  </si>
  <si>
    <t>Standardized formats (dates, text, numbers).</t>
  </si>
  <si>
    <t>Final Report and Recommendations</t>
  </si>
  <si>
    <t xml:space="preserve"> 1.Open excel import data find duplicates values &amp; Removed duplicate power quiry</t>
  </si>
  <si>
    <t>2.select the table range click ctrl+G tofind  missing and replace values mean, mode median, and inconsistent entries use profer function</t>
  </si>
  <si>
    <t>3.Created calculated fields and categorized variables for analysis.</t>
  </si>
  <si>
    <t xml:space="preserve">  4.Then use use pivot tables data aggrigation</t>
  </si>
  <si>
    <t>Part 2: Exploratory Data Analysis (EDA) :</t>
  </si>
  <si>
    <t xml:space="preserve">5.select the table range and select insert in piviot table option then select a new sheet click ok  then create a pivot table </t>
  </si>
  <si>
    <t>6.select the pivot table click the options you want(eg ;  average yield for each SoilType)</t>
  </si>
  <si>
    <t>7.create  some pivot different types using analysis</t>
  </si>
  <si>
    <t xml:space="preserve">8.then select pivot tables click  insect option in  recommended charts option its show different types chats </t>
  </si>
  <si>
    <t>9.select the suitable charts</t>
  </si>
  <si>
    <t>10. create a new sheet  arrange a created charts like dash boards are  look good</t>
  </si>
  <si>
    <t xml:space="preserve"> Summarized key insights from the analysis.</t>
  </si>
  <si>
    <t>1.Which SoilType appears to be the most productive? Provide data to support your conclusion.</t>
  </si>
  <si>
    <t>ans:</t>
  </si>
  <si>
    <t>clay,sandy</t>
  </si>
  <si>
    <t>2.What is the relationship between Fertilizer_kg/ha and Yield_Tons/ha? Do higher fertilizer amounts consistently lead to higher yields?</t>
  </si>
  <si>
    <t xml:space="preserve">The relation ship between fertilizer kg/ha and yields  tons /ha is  how much fertilizer use soilto receive the crop yield of  tons </t>
  </si>
  <si>
    <t>Low → Moderate fertilizer: yields increase significantly.</t>
  </si>
  <si>
    <t>Moderate → High fertilizer: yield gains level off.</t>
  </si>
  <si>
    <t>Very High fertilizer: yields may stagnate or decline.</t>
  </si>
  <si>
    <t>3. Are there any other variables that seem to have a strong impact on yield?</t>
  </si>
  <si>
    <t>1. Rainfall / Irrigation (Water Availability)</t>
  </si>
  <si>
    <t>Other Variables Impacting Yield</t>
  </si>
  <si>
    <t>2.Soil Quality (Nutrients, pH, Organic Matter)</t>
  </si>
  <si>
    <t>3.Pesticide/Herbicide Use (Pest &amp; Weed Control)</t>
  </si>
  <si>
    <t>4.Climate Factors (Temperature, Sunlight, Humidity)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</si>
</sst>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2"/>
      <color theme="1"/>
      <name val="Calibri"/>
      <family val="2"/>
      <scheme val="minor"/>
    </font>
    <font>
      <b/>
      <sz val="13.5"/>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
      <patternFill patternType="solid">
        <fgColor theme="9"/>
        <bgColor indexed="64"/>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2" fontId="0" fillId="0" borderId="0" xfId="0" applyNumberFormat="1"/>
    <xf numFmtId="0" fontId="0" fillId="0" borderId="0" xfId="0" pivotButton="1"/>
    <xf numFmtId="0" fontId="0" fillId="0" borderId="0" xfId="0" applyAlignment="1">
      <alignment horizontal="left"/>
    </xf>
    <xf numFmtId="49" fontId="0" fillId="0" borderId="0" xfId="0" applyNumberFormat="1"/>
    <xf numFmtId="0" fontId="0" fillId="0" borderId="0" xfId="0" applyFill="1" applyAlignment="1">
      <alignment horizontal="left"/>
    </xf>
    <xf numFmtId="0" fontId="0" fillId="33" borderId="0" xfId="0" applyFill="1"/>
    <xf numFmtId="0" fontId="18" fillId="34" borderId="0" xfId="0" applyFont="1" applyFill="1" applyAlignment="1">
      <alignment horizontal="center"/>
    </xf>
    <xf numFmtId="0" fontId="0" fillId="35" borderId="0" xfId="0" applyFill="1"/>
    <xf numFmtId="0" fontId="19" fillId="0" borderId="0" xfId="0" applyFont="1" applyAlignment="1">
      <alignment vertical="center"/>
    </xf>
    <xf numFmtId="0" fontId="16" fillId="0" borderId="0" xfId="0" applyFont="1"/>
    <xf numFmtId="0" fontId="0" fillId="0" borderId="0" xfId="0" applyAlignment="1">
      <alignment horizontal="left" vertical="center" indent="1"/>
    </xf>
    <xf numFmtId="0" fontId="0" fillId="0" borderId="0" xfId="0" applyFont="1"/>
    <xf numFmtId="0" fontId="0" fillId="0" borderId="0" xfId="0" applyFont="1" applyAlignment="1">
      <alignment horizontal="left" vertical="center" indent="1"/>
    </xf>
    <xf numFmtId="0" fontId="0" fillId="0" borderId="0" xfId="0" applyFont="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ill>
        <patternFill>
          <bgColor auto="1"/>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6.xlsx]PIVIOT TABLES!PivotTable2</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'PIVIOT TABLES'!$B$3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'PIVIOT TABLES'!$A$4:$A$7</c:f>
              <c:strCache>
                <c:ptCount val="3"/>
                <c:pt idx="0">
                  <c:v>Clay</c:v>
                </c:pt>
                <c:pt idx="1">
                  <c:v>Loam</c:v>
                </c:pt>
                <c:pt idx="2">
                  <c:v>Sandy</c:v>
                </c:pt>
              </c:strCache>
            </c:strRef>
          </c:cat>
          <c:val>
            <c:numRef>
              <c:f>'PIVIOT TABLES'!$B$4:$B$7</c:f>
              <c:numCache>
                <c:formatCode>0.00</c:formatCode>
                <c:ptCount val="3"/>
                <c:pt idx="0">
                  <c:v>5.0829166143243398</c:v>
                </c:pt>
                <c:pt idx="1">
                  <c:v>4.9802752030231838</c:v>
                </c:pt>
                <c:pt idx="2">
                  <c:v>5.079190768221836</c:v>
                </c:pt>
              </c:numCache>
            </c:numRef>
          </c:val>
          <c:extLst>
            <c:ext xmlns:c16="http://schemas.microsoft.com/office/drawing/2014/chart" uri="{C3380CC4-5D6E-409C-BE32-E72D297353CC}">
              <c16:uniqueId val="{00000000-C899-4F6D-BD24-FBB15658AE1F}"/>
            </c:ext>
          </c:extLst>
        </c:ser>
        <c:dLbls>
          <c:dLblPos val="outEnd"/>
          <c:showLegendKey val="0"/>
          <c:showVal val="1"/>
          <c:showCatName val="0"/>
          <c:showSerName val="0"/>
          <c:showPercent val="0"/>
          <c:showBubbleSize val="0"/>
        </c:dLbls>
        <c:gapWidth val="100"/>
        <c:overlap val="-24"/>
        <c:axId val="618636512"/>
        <c:axId val="618636992"/>
      </c:barChart>
      <c:catAx>
        <c:axId val="618636512"/>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8636992"/>
        <c:crosses val="autoZero"/>
        <c:auto val="1"/>
        <c:lblAlgn val="ctr"/>
        <c:lblOffset val="100"/>
        <c:noMultiLvlLbl val="0"/>
      </c:catAx>
      <c:valAx>
        <c:axId val="618636992"/>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8636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[day 6.xlsx]PIVIOT TABLES!PivotTable3</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4">
              <a:alpha val="85000"/>
            </a:schemeClr>
          </a:solidFill>
          <a:ln w="9525" cap="flat" cmpd="sng" algn="ctr">
            <a:solidFill>
              <a:schemeClr val="lt1">
                <a:alpha val="50000"/>
              </a:schemeClr>
            </a:solidFill>
            <a:round/>
          </a:ln>
          <a:effectLst/>
        </c:spPr>
        <c:marker>
          <c:symbol val="circle"/>
          <c:size val="6"/>
          <c:spPr>
            <a:solidFill>
              <a:schemeClr val="accent4">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88648293963255"/>
          <c:y val="0.25402559055118112"/>
          <c:w val="0.74215048118985127"/>
          <c:h val="0.56552165354330708"/>
        </c:manualLayout>
      </c:layout>
      <c:barChart>
        <c:barDir val="col"/>
        <c:grouping val="clustered"/>
        <c:varyColors val="0"/>
        <c:ser>
          <c:idx val="0"/>
          <c:order val="0"/>
          <c:tx>
            <c:strRef>
              <c:f>'PIVIOT TABLES'!$B$21</c:f>
              <c:strCache>
                <c:ptCount val="1"/>
                <c:pt idx="0">
                  <c:v>Total</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'PIVIOT TABLES'!$A$22:$A$25</c:f>
              <c:strCache>
                <c:ptCount val="3"/>
                <c:pt idx="0">
                  <c:v>HighYield</c:v>
                </c:pt>
                <c:pt idx="1">
                  <c:v>Low Yield </c:v>
                </c:pt>
                <c:pt idx="2">
                  <c:v>Medium Yield</c:v>
                </c:pt>
              </c:strCache>
            </c:strRef>
          </c:cat>
          <c:val>
            <c:numRef>
              <c:f>'PIVIOT TABLES'!$B$22:$B$25</c:f>
              <c:numCache>
                <c:formatCode>0.00</c:formatCode>
                <c:ptCount val="3"/>
                <c:pt idx="0">
                  <c:v>217.7633440385454</c:v>
                </c:pt>
                <c:pt idx="1">
                  <c:v>156.52189629135574</c:v>
                </c:pt>
                <c:pt idx="2">
                  <c:v>181.93846036677053</c:v>
                </c:pt>
              </c:numCache>
            </c:numRef>
          </c:val>
          <c:extLst>
            <c:ext xmlns:c16="http://schemas.microsoft.com/office/drawing/2014/chart" uri="{C3380CC4-5D6E-409C-BE32-E72D297353CC}">
              <c16:uniqueId val="{00000000-B6A5-44DD-BCAC-BC29BDE98599}"/>
            </c:ext>
          </c:extLst>
        </c:ser>
        <c:dLbls>
          <c:dLblPos val="inEnd"/>
          <c:showLegendKey val="0"/>
          <c:showVal val="1"/>
          <c:showCatName val="0"/>
          <c:showSerName val="0"/>
          <c:showPercent val="0"/>
          <c:showBubbleSize val="0"/>
        </c:dLbls>
        <c:gapWidth val="65"/>
        <c:axId val="131143104"/>
        <c:axId val="131117664"/>
      </c:barChart>
      <c:catAx>
        <c:axId val="131143104"/>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1117664"/>
        <c:crosses val="autoZero"/>
        <c:auto val="1"/>
        <c:lblAlgn val="ctr"/>
        <c:lblOffset val="100"/>
        <c:noMultiLvlLbl val="0"/>
      </c:catAx>
      <c:valAx>
        <c:axId val="13111766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b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00" sourceLinked="1"/>
        <c:majorTickMark val="none"/>
        <c:minorTickMark val="none"/>
        <c:tickLblPos val="nextTo"/>
        <c:crossAx val="13114310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6.xlsx]PIVIOT TABLES!PivotTable4</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'PIVIOT TABLES'!$B$40:$B$41</c:f>
              <c:strCache>
                <c:ptCount val="1"/>
                <c:pt idx="0">
                  <c:v>Clay</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'PIVIOT TABLES'!$A$42:$A$52</c:f>
              <c:strCache>
                <c:ptCount val="10"/>
                <c:pt idx="0">
                  <c:v>2015</c:v>
                </c:pt>
                <c:pt idx="1">
                  <c:v>2016</c:v>
                </c:pt>
                <c:pt idx="2">
                  <c:v>2017</c:v>
                </c:pt>
                <c:pt idx="3">
                  <c:v>2018</c:v>
                </c:pt>
                <c:pt idx="4">
                  <c:v>2019</c:v>
                </c:pt>
                <c:pt idx="5">
                  <c:v>2020</c:v>
                </c:pt>
                <c:pt idx="6">
                  <c:v>2021</c:v>
                </c:pt>
                <c:pt idx="7">
                  <c:v>2022</c:v>
                </c:pt>
                <c:pt idx="8">
                  <c:v>2023</c:v>
                </c:pt>
                <c:pt idx="9">
                  <c:v>2024</c:v>
                </c:pt>
              </c:strCache>
            </c:strRef>
          </c:cat>
          <c:val>
            <c:numRef>
              <c:f>'PIVIOT TABLES'!$B$42:$B$52</c:f>
              <c:numCache>
                <c:formatCode>0.00</c:formatCode>
                <c:ptCount val="10"/>
                <c:pt idx="0">
                  <c:v>4.3563729907413613</c:v>
                </c:pt>
                <c:pt idx="1">
                  <c:v>5.1153761229453059</c:v>
                </c:pt>
                <c:pt idx="2">
                  <c:v>5.7675742548358491</c:v>
                </c:pt>
                <c:pt idx="3">
                  <c:v>5.758818074018019</c:v>
                </c:pt>
                <c:pt idx="4">
                  <c:v>5.6236327444081349</c:v>
                </c:pt>
                <c:pt idx="5">
                  <c:v>5.7547773262614523</c:v>
                </c:pt>
                <c:pt idx="6">
                  <c:v>4.5026317433119649</c:v>
                </c:pt>
                <c:pt idx="7">
                  <c:v>4.9967407265351023</c:v>
                </c:pt>
                <c:pt idx="8">
                  <c:v>4.8370815471690891</c:v>
                </c:pt>
                <c:pt idx="9">
                  <c:v>4.1904623527951861</c:v>
                </c:pt>
              </c:numCache>
            </c:numRef>
          </c:val>
          <c:smooth val="0"/>
          <c:extLst>
            <c:ext xmlns:c16="http://schemas.microsoft.com/office/drawing/2014/chart" uri="{C3380CC4-5D6E-409C-BE32-E72D297353CC}">
              <c16:uniqueId val="{00000000-CC26-45E7-AC9C-B1F5B6ECA8DB}"/>
            </c:ext>
          </c:extLst>
        </c:ser>
        <c:ser>
          <c:idx val="1"/>
          <c:order val="1"/>
          <c:tx>
            <c:strRef>
              <c:f>'PIVIOT TABLES'!$C$40:$C$41</c:f>
              <c:strCache>
                <c:ptCount val="1"/>
                <c:pt idx="0">
                  <c:v>Loam</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'PIVIOT TABLES'!$A$42:$A$52</c:f>
              <c:strCache>
                <c:ptCount val="10"/>
                <c:pt idx="0">
                  <c:v>2015</c:v>
                </c:pt>
                <c:pt idx="1">
                  <c:v>2016</c:v>
                </c:pt>
                <c:pt idx="2">
                  <c:v>2017</c:v>
                </c:pt>
                <c:pt idx="3">
                  <c:v>2018</c:v>
                </c:pt>
                <c:pt idx="4">
                  <c:v>2019</c:v>
                </c:pt>
                <c:pt idx="5">
                  <c:v>2020</c:v>
                </c:pt>
                <c:pt idx="6">
                  <c:v>2021</c:v>
                </c:pt>
                <c:pt idx="7">
                  <c:v>2022</c:v>
                </c:pt>
                <c:pt idx="8">
                  <c:v>2023</c:v>
                </c:pt>
                <c:pt idx="9">
                  <c:v>2024</c:v>
                </c:pt>
              </c:strCache>
            </c:strRef>
          </c:cat>
          <c:val>
            <c:numRef>
              <c:f>'PIVIOT TABLES'!$C$42:$C$52</c:f>
              <c:numCache>
                <c:formatCode>0.00</c:formatCode>
                <c:ptCount val="10"/>
                <c:pt idx="0">
                  <c:v>3.6433844455774422</c:v>
                </c:pt>
                <c:pt idx="1">
                  <c:v>4.1800156099667038</c:v>
                </c:pt>
                <c:pt idx="2">
                  <c:v>5.2025711464748516</c:v>
                </c:pt>
                <c:pt idx="3">
                  <c:v>5.4853356738980619</c:v>
                </c:pt>
                <c:pt idx="4">
                  <c:v>4.9827472149224024</c:v>
                </c:pt>
                <c:pt idx="5">
                  <c:v>5.1444292942547039</c:v>
                </c:pt>
                <c:pt idx="6">
                  <c:v>5.0382076867912717</c:v>
                </c:pt>
                <c:pt idx="7">
                  <c:v>4.4783043139918144</c:v>
                </c:pt>
                <c:pt idx="8">
                  <c:v>5.4748325647187928</c:v>
                </c:pt>
                <c:pt idx="9">
                  <c:v>6.2253383400011204</c:v>
                </c:pt>
              </c:numCache>
            </c:numRef>
          </c:val>
          <c:smooth val="0"/>
          <c:extLst>
            <c:ext xmlns:c16="http://schemas.microsoft.com/office/drawing/2014/chart" uri="{C3380CC4-5D6E-409C-BE32-E72D297353CC}">
              <c16:uniqueId val="{00000005-CC26-45E7-AC9C-B1F5B6ECA8DB}"/>
            </c:ext>
          </c:extLst>
        </c:ser>
        <c:ser>
          <c:idx val="2"/>
          <c:order val="2"/>
          <c:tx>
            <c:strRef>
              <c:f>'PIVIOT TABLES'!$D$40:$D$41</c:f>
              <c:strCache>
                <c:ptCount val="1"/>
                <c:pt idx="0">
                  <c:v>Sandy</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'PIVIOT TABLES'!$A$42:$A$52</c:f>
              <c:strCache>
                <c:ptCount val="10"/>
                <c:pt idx="0">
                  <c:v>2015</c:v>
                </c:pt>
                <c:pt idx="1">
                  <c:v>2016</c:v>
                </c:pt>
                <c:pt idx="2">
                  <c:v>2017</c:v>
                </c:pt>
                <c:pt idx="3">
                  <c:v>2018</c:v>
                </c:pt>
                <c:pt idx="4">
                  <c:v>2019</c:v>
                </c:pt>
                <c:pt idx="5">
                  <c:v>2020</c:v>
                </c:pt>
                <c:pt idx="6">
                  <c:v>2021</c:v>
                </c:pt>
                <c:pt idx="7">
                  <c:v>2022</c:v>
                </c:pt>
                <c:pt idx="8">
                  <c:v>2023</c:v>
                </c:pt>
                <c:pt idx="9">
                  <c:v>2024</c:v>
                </c:pt>
              </c:strCache>
            </c:strRef>
          </c:cat>
          <c:val>
            <c:numRef>
              <c:f>'PIVIOT TABLES'!$D$42:$D$52</c:f>
              <c:numCache>
                <c:formatCode>0.00</c:formatCode>
                <c:ptCount val="10"/>
                <c:pt idx="0">
                  <c:v>5.2997661048318081</c:v>
                </c:pt>
                <c:pt idx="1">
                  <c:v>5.6665770680722858</c:v>
                </c:pt>
                <c:pt idx="2">
                  <c:v>4.763374602415074</c:v>
                </c:pt>
                <c:pt idx="3">
                  <c:v>5.9160275807268903</c:v>
                </c:pt>
                <c:pt idx="4">
                  <c:v>4.6445909733249922</c:v>
                </c:pt>
                <c:pt idx="5">
                  <c:v>4.246087291503958</c:v>
                </c:pt>
                <c:pt idx="6">
                  <c:v>5.2418072118395385</c:v>
                </c:pt>
                <c:pt idx="7">
                  <c:v>5.7144061063043878</c:v>
                </c:pt>
                <c:pt idx="8">
                  <c:v>3.7091565545983114</c:v>
                </c:pt>
                <c:pt idx="9">
                  <c:v>5.2977121051210778</c:v>
                </c:pt>
              </c:numCache>
            </c:numRef>
          </c:val>
          <c:smooth val="0"/>
          <c:extLst>
            <c:ext xmlns:c16="http://schemas.microsoft.com/office/drawing/2014/chart" uri="{C3380CC4-5D6E-409C-BE32-E72D297353CC}">
              <c16:uniqueId val="{00000006-CC26-45E7-AC9C-B1F5B6ECA8DB}"/>
            </c:ext>
          </c:extLst>
        </c:ser>
        <c:dLbls>
          <c:dLblPos val="t"/>
          <c:showLegendKey val="0"/>
          <c:showVal val="1"/>
          <c:showCatName val="0"/>
          <c:showSerName val="0"/>
          <c:showPercent val="0"/>
          <c:showBubbleSize val="0"/>
        </c:dLbls>
        <c:marker val="1"/>
        <c:smooth val="0"/>
        <c:axId val="131120064"/>
        <c:axId val="131129664"/>
      </c:lineChart>
      <c:catAx>
        <c:axId val="131120064"/>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129664"/>
        <c:crosses val="autoZero"/>
        <c:auto val="1"/>
        <c:lblAlgn val="ctr"/>
        <c:lblOffset val="100"/>
        <c:noMultiLvlLbl val="0"/>
      </c:catAx>
      <c:valAx>
        <c:axId val="131129664"/>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120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6.xlsx]PIVIOT TABLES!PivotTable2</c:name>
    <c:fmtId val="8"/>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'PIVIOT TABLES'!$B$3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'PIVIOT TABLES'!$A$4:$A$7</c:f>
              <c:strCache>
                <c:ptCount val="3"/>
                <c:pt idx="0">
                  <c:v>Clay</c:v>
                </c:pt>
                <c:pt idx="1">
                  <c:v>Loam</c:v>
                </c:pt>
                <c:pt idx="2">
                  <c:v>Sandy</c:v>
                </c:pt>
              </c:strCache>
            </c:strRef>
          </c:cat>
          <c:val>
            <c:numRef>
              <c:f>'PIVIOT TABLES'!$B$4:$B$7</c:f>
              <c:numCache>
                <c:formatCode>0.00</c:formatCode>
                <c:ptCount val="3"/>
                <c:pt idx="0">
                  <c:v>5.0829166143243398</c:v>
                </c:pt>
                <c:pt idx="1">
                  <c:v>4.9802752030231838</c:v>
                </c:pt>
                <c:pt idx="2">
                  <c:v>5.079190768221836</c:v>
                </c:pt>
              </c:numCache>
            </c:numRef>
          </c:val>
          <c:extLst>
            <c:ext xmlns:c16="http://schemas.microsoft.com/office/drawing/2014/chart" uri="{C3380CC4-5D6E-409C-BE32-E72D297353CC}">
              <c16:uniqueId val="{00000000-44B1-4147-93D7-F93933CF8167}"/>
            </c:ext>
          </c:extLst>
        </c:ser>
        <c:dLbls>
          <c:dLblPos val="outEnd"/>
          <c:showLegendKey val="0"/>
          <c:showVal val="1"/>
          <c:showCatName val="0"/>
          <c:showSerName val="0"/>
          <c:showPercent val="0"/>
          <c:showBubbleSize val="0"/>
        </c:dLbls>
        <c:gapWidth val="100"/>
        <c:overlap val="-24"/>
        <c:axId val="618636512"/>
        <c:axId val="618636992"/>
      </c:barChart>
      <c:catAx>
        <c:axId val="61863651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Soil type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8636992"/>
        <c:crosses val="autoZero"/>
        <c:auto val="1"/>
        <c:lblAlgn val="ctr"/>
        <c:lblOffset val="100"/>
        <c:noMultiLvlLbl val="0"/>
      </c:catAx>
      <c:valAx>
        <c:axId val="61863699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average of yield</a:t>
                </a:r>
                <a:r>
                  <a:rPr lang="en-US" baseline="0"/>
                  <a:t> tons/ha</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8636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[day 6.xlsx]PIVIOT TABLES!PivotTable3</c:name>
    <c:fmtId val="6"/>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4">
              <a:alpha val="85000"/>
            </a:schemeClr>
          </a:solidFill>
          <a:ln w="9525" cap="flat" cmpd="sng" algn="ctr">
            <a:solidFill>
              <a:schemeClr val="lt1">
                <a:alpha val="50000"/>
              </a:schemeClr>
            </a:solidFill>
            <a:round/>
          </a:ln>
          <a:effectLst/>
        </c:spPr>
        <c:marker>
          <c:symbol val="circle"/>
          <c:size val="6"/>
          <c:spPr>
            <a:solidFill>
              <a:schemeClr val="accent4">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88648293963255"/>
          <c:y val="0.25402559055118112"/>
          <c:w val="0.74215048118985127"/>
          <c:h val="0.56552165354330708"/>
        </c:manualLayout>
      </c:layout>
      <c:barChart>
        <c:barDir val="col"/>
        <c:grouping val="clustered"/>
        <c:varyColors val="0"/>
        <c:ser>
          <c:idx val="0"/>
          <c:order val="0"/>
          <c:tx>
            <c:strRef>
              <c:f>'PIVIOT TABLES'!$B$21</c:f>
              <c:strCache>
                <c:ptCount val="1"/>
                <c:pt idx="0">
                  <c:v>Total</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'PIVIOT TABLES'!$A$22:$A$25</c:f>
              <c:strCache>
                <c:ptCount val="3"/>
                <c:pt idx="0">
                  <c:v>HighYield</c:v>
                </c:pt>
                <c:pt idx="1">
                  <c:v>Low Yield </c:v>
                </c:pt>
                <c:pt idx="2">
                  <c:v>Medium Yield</c:v>
                </c:pt>
              </c:strCache>
            </c:strRef>
          </c:cat>
          <c:val>
            <c:numRef>
              <c:f>'PIVIOT TABLES'!$B$22:$B$25</c:f>
              <c:numCache>
                <c:formatCode>0.00</c:formatCode>
                <c:ptCount val="3"/>
                <c:pt idx="0">
                  <c:v>217.7633440385454</c:v>
                </c:pt>
                <c:pt idx="1">
                  <c:v>156.52189629135574</c:v>
                </c:pt>
                <c:pt idx="2">
                  <c:v>181.93846036677053</c:v>
                </c:pt>
              </c:numCache>
            </c:numRef>
          </c:val>
          <c:extLst>
            <c:ext xmlns:c16="http://schemas.microsoft.com/office/drawing/2014/chart" uri="{C3380CC4-5D6E-409C-BE32-E72D297353CC}">
              <c16:uniqueId val="{00000000-E008-4684-B00F-32BE451CF62B}"/>
            </c:ext>
          </c:extLst>
        </c:ser>
        <c:dLbls>
          <c:dLblPos val="inEnd"/>
          <c:showLegendKey val="0"/>
          <c:showVal val="1"/>
          <c:showCatName val="0"/>
          <c:showSerName val="0"/>
          <c:showPercent val="0"/>
          <c:showBubbleSize val="0"/>
        </c:dLbls>
        <c:gapWidth val="65"/>
        <c:axId val="131143104"/>
        <c:axId val="131117664"/>
      </c:barChart>
      <c:catAx>
        <c:axId val="13114310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Yield category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1117664"/>
        <c:crosses val="autoZero"/>
        <c:auto val="1"/>
        <c:lblAlgn val="ctr"/>
        <c:lblOffset val="100"/>
        <c:noMultiLvlLbl val="0"/>
      </c:catAx>
      <c:valAx>
        <c:axId val="13111766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Average</a:t>
                </a:r>
                <a:r>
                  <a:rPr lang="en-US" baseline="0"/>
                  <a:t> of fertilizer kg/ha</a:t>
                </a:r>
                <a:r>
                  <a:rPr lang="en-US"/>
                  <a:t>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00" sourceLinked="1"/>
        <c:majorTickMark val="none"/>
        <c:minorTickMark val="none"/>
        <c:tickLblPos val="nextTo"/>
        <c:crossAx val="13114310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6.xlsx]PIVIOT TABLES!PivotTable4</c:name>
    <c:fmtId val="7"/>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15685539307587"/>
          <c:y val="0.20976633129192188"/>
          <c:w val="0.72502437195350578"/>
          <c:h val="0.49873906386701661"/>
        </c:manualLayout>
      </c:layout>
      <c:lineChart>
        <c:grouping val="standard"/>
        <c:varyColors val="0"/>
        <c:ser>
          <c:idx val="0"/>
          <c:order val="0"/>
          <c:tx>
            <c:strRef>
              <c:f>'PIVIOT TABLES'!$B$40:$B$41</c:f>
              <c:strCache>
                <c:ptCount val="1"/>
                <c:pt idx="0">
                  <c:v>Clay</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'PIVIOT TABLES'!$A$42:$A$52</c:f>
              <c:strCache>
                <c:ptCount val="10"/>
                <c:pt idx="0">
                  <c:v>2015</c:v>
                </c:pt>
                <c:pt idx="1">
                  <c:v>2016</c:v>
                </c:pt>
                <c:pt idx="2">
                  <c:v>2017</c:v>
                </c:pt>
                <c:pt idx="3">
                  <c:v>2018</c:v>
                </c:pt>
                <c:pt idx="4">
                  <c:v>2019</c:v>
                </c:pt>
                <c:pt idx="5">
                  <c:v>2020</c:v>
                </c:pt>
                <c:pt idx="6">
                  <c:v>2021</c:v>
                </c:pt>
                <c:pt idx="7">
                  <c:v>2022</c:v>
                </c:pt>
                <c:pt idx="8">
                  <c:v>2023</c:v>
                </c:pt>
                <c:pt idx="9">
                  <c:v>2024</c:v>
                </c:pt>
              </c:strCache>
            </c:strRef>
          </c:cat>
          <c:val>
            <c:numRef>
              <c:f>'PIVIOT TABLES'!$B$42:$B$52</c:f>
              <c:numCache>
                <c:formatCode>0.00</c:formatCode>
                <c:ptCount val="10"/>
                <c:pt idx="0">
                  <c:v>4.3563729907413613</c:v>
                </c:pt>
                <c:pt idx="1">
                  <c:v>5.1153761229453059</c:v>
                </c:pt>
                <c:pt idx="2">
                  <c:v>5.7675742548358491</c:v>
                </c:pt>
                <c:pt idx="3">
                  <c:v>5.758818074018019</c:v>
                </c:pt>
                <c:pt idx="4">
                  <c:v>5.6236327444081349</c:v>
                </c:pt>
                <c:pt idx="5">
                  <c:v>5.7547773262614523</c:v>
                </c:pt>
                <c:pt idx="6">
                  <c:v>4.5026317433119649</c:v>
                </c:pt>
                <c:pt idx="7">
                  <c:v>4.9967407265351023</c:v>
                </c:pt>
                <c:pt idx="8">
                  <c:v>4.8370815471690891</c:v>
                </c:pt>
                <c:pt idx="9">
                  <c:v>4.1904623527951861</c:v>
                </c:pt>
              </c:numCache>
            </c:numRef>
          </c:val>
          <c:smooth val="0"/>
          <c:extLst>
            <c:ext xmlns:c16="http://schemas.microsoft.com/office/drawing/2014/chart" uri="{C3380CC4-5D6E-409C-BE32-E72D297353CC}">
              <c16:uniqueId val="{00000000-7B6C-4B0D-A1C7-5DE80C0572B5}"/>
            </c:ext>
          </c:extLst>
        </c:ser>
        <c:ser>
          <c:idx val="1"/>
          <c:order val="1"/>
          <c:tx>
            <c:strRef>
              <c:f>'PIVIOT TABLES'!$C$40:$C$41</c:f>
              <c:strCache>
                <c:ptCount val="1"/>
                <c:pt idx="0">
                  <c:v>Loam</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'PIVIOT TABLES'!$A$42:$A$52</c:f>
              <c:strCache>
                <c:ptCount val="10"/>
                <c:pt idx="0">
                  <c:v>2015</c:v>
                </c:pt>
                <c:pt idx="1">
                  <c:v>2016</c:v>
                </c:pt>
                <c:pt idx="2">
                  <c:v>2017</c:v>
                </c:pt>
                <c:pt idx="3">
                  <c:v>2018</c:v>
                </c:pt>
                <c:pt idx="4">
                  <c:v>2019</c:v>
                </c:pt>
                <c:pt idx="5">
                  <c:v>2020</c:v>
                </c:pt>
                <c:pt idx="6">
                  <c:v>2021</c:v>
                </c:pt>
                <c:pt idx="7">
                  <c:v>2022</c:v>
                </c:pt>
                <c:pt idx="8">
                  <c:v>2023</c:v>
                </c:pt>
                <c:pt idx="9">
                  <c:v>2024</c:v>
                </c:pt>
              </c:strCache>
            </c:strRef>
          </c:cat>
          <c:val>
            <c:numRef>
              <c:f>'PIVIOT TABLES'!$C$42:$C$52</c:f>
              <c:numCache>
                <c:formatCode>0.00</c:formatCode>
                <c:ptCount val="10"/>
                <c:pt idx="0">
                  <c:v>3.6433844455774422</c:v>
                </c:pt>
                <c:pt idx="1">
                  <c:v>4.1800156099667038</c:v>
                </c:pt>
                <c:pt idx="2">
                  <c:v>5.2025711464748516</c:v>
                </c:pt>
                <c:pt idx="3">
                  <c:v>5.4853356738980619</c:v>
                </c:pt>
                <c:pt idx="4">
                  <c:v>4.9827472149224024</c:v>
                </c:pt>
                <c:pt idx="5">
                  <c:v>5.1444292942547039</c:v>
                </c:pt>
                <c:pt idx="6">
                  <c:v>5.0382076867912717</c:v>
                </c:pt>
                <c:pt idx="7">
                  <c:v>4.4783043139918144</c:v>
                </c:pt>
                <c:pt idx="8">
                  <c:v>5.4748325647187928</c:v>
                </c:pt>
                <c:pt idx="9">
                  <c:v>6.2253383400011204</c:v>
                </c:pt>
              </c:numCache>
            </c:numRef>
          </c:val>
          <c:smooth val="0"/>
          <c:extLst>
            <c:ext xmlns:c16="http://schemas.microsoft.com/office/drawing/2014/chart" uri="{C3380CC4-5D6E-409C-BE32-E72D297353CC}">
              <c16:uniqueId val="{00000004-7B6C-4B0D-A1C7-5DE80C0572B5}"/>
            </c:ext>
          </c:extLst>
        </c:ser>
        <c:ser>
          <c:idx val="2"/>
          <c:order val="2"/>
          <c:tx>
            <c:strRef>
              <c:f>'PIVIOT TABLES'!$D$40:$D$41</c:f>
              <c:strCache>
                <c:ptCount val="1"/>
                <c:pt idx="0">
                  <c:v>Sandy</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'PIVIOT TABLES'!$A$42:$A$52</c:f>
              <c:strCache>
                <c:ptCount val="10"/>
                <c:pt idx="0">
                  <c:v>2015</c:v>
                </c:pt>
                <c:pt idx="1">
                  <c:v>2016</c:v>
                </c:pt>
                <c:pt idx="2">
                  <c:v>2017</c:v>
                </c:pt>
                <c:pt idx="3">
                  <c:v>2018</c:v>
                </c:pt>
                <c:pt idx="4">
                  <c:v>2019</c:v>
                </c:pt>
                <c:pt idx="5">
                  <c:v>2020</c:v>
                </c:pt>
                <c:pt idx="6">
                  <c:v>2021</c:v>
                </c:pt>
                <c:pt idx="7">
                  <c:v>2022</c:v>
                </c:pt>
                <c:pt idx="8">
                  <c:v>2023</c:v>
                </c:pt>
                <c:pt idx="9">
                  <c:v>2024</c:v>
                </c:pt>
              </c:strCache>
            </c:strRef>
          </c:cat>
          <c:val>
            <c:numRef>
              <c:f>'PIVIOT TABLES'!$D$42:$D$52</c:f>
              <c:numCache>
                <c:formatCode>0.00</c:formatCode>
                <c:ptCount val="10"/>
                <c:pt idx="0">
                  <c:v>5.2997661048318081</c:v>
                </c:pt>
                <c:pt idx="1">
                  <c:v>5.6665770680722858</c:v>
                </c:pt>
                <c:pt idx="2">
                  <c:v>4.763374602415074</c:v>
                </c:pt>
                <c:pt idx="3">
                  <c:v>5.9160275807268903</c:v>
                </c:pt>
                <c:pt idx="4">
                  <c:v>4.6445909733249922</c:v>
                </c:pt>
                <c:pt idx="5">
                  <c:v>4.246087291503958</c:v>
                </c:pt>
                <c:pt idx="6">
                  <c:v>5.2418072118395385</c:v>
                </c:pt>
                <c:pt idx="7">
                  <c:v>5.7144061063043878</c:v>
                </c:pt>
                <c:pt idx="8">
                  <c:v>3.7091565545983114</c:v>
                </c:pt>
                <c:pt idx="9">
                  <c:v>5.2977121051210778</c:v>
                </c:pt>
              </c:numCache>
            </c:numRef>
          </c:val>
          <c:smooth val="0"/>
          <c:extLst>
            <c:ext xmlns:c16="http://schemas.microsoft.com/office/drawing/2014/chart" uri="{C3380CC4-5D6E-409C-BE32-E72D297353CC}">
              <c16:uniqueId val="{00000005-7B6C-4B0D-A1C7-5DE80C0572B5}"/>
            </c:ext>
          </c:extLst>
        </c:ser>
        <c:dLbls>
          <c:dLblPos val="t"/>
          <c:showLegendKey val="0"/>
          <c:showVal val="1"/>
          <c:showCatName val="0"/>
          <c:showSerName val="0"/>
          <c:showPercent val="0"/>
          <c:showBubbleSize val="0"/>
        </c:dLbls>
        <c:marker val="1"/>
        <c:smooth val="0"/>
        <c:axId val="131120064"/>
        <c:axId val="131129664"/>
      </c:lineChart>
      <c:catAx>
        <c:axId val="13112006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129664"/>
        <c:crosses val="autoZero"/>
        <c:auto val="1"/>
        <c:lblAlgn val="ctr"/>
        <c:lblOffset val="100"/>
        <c:noMultiLvlLbl val="0"/>
      </c:catAx>
      <c:valAx>
        <c:axId val="1311296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average of yield tons/ha</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120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85725</xdr:colOff>
      <xdr:row>0</xdr:row>
      <xdr:rowOff>0</xdr:rowOff>
    </xdr:from>
    <xdr:to>
      <xdr:col>9</xdr:col>
      <xdr:colOff>590550</xdr:colOff>
      <xdr:row>14</xdr:row>
      <xdr:rowOff>171450</xdr:rowOff>
    </xdr:to>
    <xdr:graphicFrame macro="">
      <xdr:nvGraphicFramePr>
        <xdr:cNvPr id="3" name="Chart 2">
          <a:extLst>
            <a:ext uri="{FF2B5EF4-FFF2-40B4-BE49-F238E27FC236}">
              <a16:creationId xmlns:a16="http://schemas.microsoft.com/office/drawing/2014/main" id="{1681785C-0E86-F46A-6954-5DE73C992F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15</xdr:row>
      <xdr:rowOff>185737</xdr:rowOff>
    </xdr:from>
    <xdr:to>
      <xdr:col>9</xdr:col>
      <xdr:colOff>600075</xdr:colOff>
      <xdr:row>30</xdr:row>
      <xdr:rowOff>19050</xdr:rowOff>
    </xdr:to>
    <xdr:graphicFrame macro="">
      <xdr:nvGraphicFramePr>
        <xdr:cNvPr id="4" name="Chart 3">
          <a:extLst>
            <a:ext uri="{FF2B5EF4-FFF2-40B4-BE49-F238E27FC236}">
              <a16:creationId xmlns:a16="http://schemas.microsoft.com/office/drawing/2014/main" id="{D285AFA0-A2AE-851F-DFA0-6FCA9EF2DD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533400</xdr:colOff>
      <xdr:row>38</xdr:row>
      <xdr:rowOff>109537</xdr:rowOff>
    </xdr:from>
    <xdr:to>
      <xdr:col>13</xdr:col>
      <xdr:colOff>533400</xdr:colOff>
      <xdr:row>52</xdr:row>
      <xdr:rowOff>185737</xdr:rowOff>
    </xdr:to>
    <xdr:graphicFrame macro="">
      <xdr:nvGraphicFramePr>
        <xdr:cNvPr id="5" name="Chart 4">
          <a:extLst>
            <a:ext uri="{FF2B5EF4-FFF2-40B4-BE49-F238E27FC236}">
              <a16:creationId xmlns:a16="http://schemas.microsoft.com/office/drawing/2014/main" id="{47F48E7C-0E7E-83E5-AABE-EE496B3DC3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xdr:row>
      <xdr:rowOff>190499</xdr:rowOff>
    </xdr:from>
    <xdr:to>
      <xdr:col>9</xdr:col>
      <xdr:colOff>285750</xdr:colOff>
      <xdr:row>20</xdr:row>
      <xdr:rowOff>180974</xdr:rowOff>
    </xdr:to>
    <xdr:graphicFrame macro="">
      <xdr:nvGraphicFramePr>
        <xdr:cNvPr id="2" name="Chart 1">
          <a:extLst>
            <a:ext uri="{FF2B5EF4-FFF2-40B4-BE49-F238E27FC236}">
              <a16:creationId xmlns:a16="http://schemas.microsoft.com/office/drawing/2014/main" id="{4809E731-C5C7-48D5-9E01-91C7ED80BA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495300</xdr:colOff>
      <xdr:row>6</xdr:row>
      <xdr:rowOff>0</xdr:rowOff>
    </xdr:from>
    <xdr:to>
      <xdr:col>16</xdr:col>
      <xdr:colOff>133350</xdr:colOff>
      <xdr:row>21</xdr:row>
      <xdr:rowOff>0</xdr:rowOff>
    </xdr:to>
    <xdr:graphicFrame macro="">
      <xdr:nvGraphicFramePr>
        <xdr:cNvPr id="3" name="Chart 2">
          <a:extLst>
            <a:ext uri="{FF2B5EF4-FFF2-40B4-BE49-F238E27FC236}">
              <a16:creationId xmlns:a16="http://schemas.microsoft.com/office/drawing/2014/main" id="{BEFD9BEE-1EF7-40A6-ACD1-F673DA08B8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209550</xdr:colOff>
      <xdr:row>22</xdr:row>
      <xdr:rowOff>9525</xdr:rowOff>
    </xdr:from>
    <xdr:to>
      <xdr:col>15</xdr:col>
      <xdr:colOff>514350</xdr:colOff>
      <xdr:row>36</xdr:row>
      <xdr:rowOff>9525</xdr:rowOff>
    </xdr:to>
    <xdr:graphicFrame macro="">
      <xdr:nvGraphicFramePr>
        <xdr:cNvPr id="4" name="Chart 3">
          <a:extLst>
            <a:ext uri="{FF2B5EF4-FFF2-40B4-BE49-F238E27FC236}">
              <a16:creationId xmlns:a16="http://schemas.microsoft.com/office/drawing/2014/main" id="{ED6F88E9-16CB-43D7-8F5E-8595356FD7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104775</xdr:colOff>
      <xdr:row>22</xdr:row>
      <xdr:rowOff>9524</xdr:rowOff>
    </xdr:from>
    <xdr:to>
      <xdr:col>18</xdr:col>
      <xdr:colOff>523875</xdr:colOff>
      <xdr:row>36</xdr:row>
      <xdr:rowOff>133350</xdr:rowOff>
    </xdr:to>
    <mc:AlternateContent xmlns:mc="http://schemas.openxmlformats.org/markup-compatibility/2006">
      <mc:Choice xmlns:a14="http://schemas.microsoft.com/office/drawing/2010/main" Requires="a14">
        <xdr:graphicFrame macro="">
          <xdr:nvGraphicFramePr>
            <xdr:cNvPr id="5" name="Year">
              <a:extLst>
                <a:ext uri="{FF2B5EF4-FFF2-40B4-BE49-F238E27FC236}">
                  <a16:creationId xmlns:a16="http://schemas.microsoft.com/office/drawing/2014/main" id="{6F64F48E-BEFE-38D0-F3FF-06524D92BB56}"/>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9901918" y="4451284"/>
              <a:ext cx="1643743" cy="28452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200025</xdr:colOff>
      <xdr:row>5</xdr:row>
      <xdr:rowOff>171450</xdr:rowOff>
    </xdr:from>
    <xdr:to>
      <xdr:col>19</xdr:col>
      <xdr:colOff>0</xdr:colOff>
      <xdr:row>19</xdr:row>
      <xdr:rowOff>28575</xdr:rowOff>
    </xdr:to>
    <mc:AlternateContent xmlns:mc="http://schemas.openxmlformats.org/markup-compatibility/2006">
      <mc:Choice xmlns:a14="http://schemas.microsoft.com/office/drawing/2010/main" Requires="a14">
        <xdr:graphicFrame macro="">
          <xdr:nvGraphicFramePr>
            <xdr:cNvPr id="6" name="SoilType">
              <a:extLst>
                <a:ext uri="{FF2B5EF4-FFF2-40B4-BE49-F238E27FC236}">
                  <a16:creationId xmlns:a16="http://schemas.microsoft.com/office/drawing/2014/main" id="{B0B93C5C-12DD-31BA-B36F-533ECA3F13C2}"/>
                </a:ext>
              </a:extLst>
            </xdr:cNvPr>
            <xdr:cNvGraphicFramePr/>
          </xdr:nvGraphicFramePr>
          <xdr:xfrm>
            <a:off x="0" y="0"/>
            <a:ext cx="0" cy="0"/>
          </xdr:xfrm>
          <a:graphic>
            <a:graphicData uri="http://schemas.microsoft.com/office/drawing/2010/slicer">
              <sle:slicer xmlns:sle="http://schemas.microsoft.com/office/drawing/2010/slicer" name="SoilType"/>
            </a:graphicData>
          </a:graphic>
        </xdr:graphicFrame>
      </mc:Choice>
      <mc:Fallback>
        <xdr:sp macro="" textlink="">
          <xdr:nvSpPr>
            <xdr:cNvPr id="0" name=""/>
            <xdr:cNvSpPr>
              <a:spLocks noTextEdit="1"/>
            </xdr:cNvSpPr>
          </xdr:nvSpPr>
          <xdr:spPr>
            <a:xfrm>
              <a:off x="9997168" y="1308618"/>
              <a:ext cx="1636939" cy="25785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209550</xdr:colOff>
      <xdr:row>11</xdr:row>
      <xdr:rowOff>180976</xdr:rowOff>
    </xdr:from>
    <xdr:to>
      <xdr:col>19</xdr:col>
      <xdr:colOff>9525</xdr:colOff>
      <xdr:row>19</xdr:row>
      <xdr:rowOff>104776</xdr:rowOff>
    </xdr:to>
    <mc:AlternateContent xmlns:mc="http://schemas.openxmlformats.org/markup-compatibility/2006">
      <mc:Choice xmlns:a14="http://schemas.microsoft.com/office/drawing/2010/main" Requires="a14">
        <xdr:graphicFrame macro="">
          <xdr:nvGraphicFramePr>
            <xdr:cNvPr id="7" name="Yield_Category">
              <a:extLst>
                <a:ext uri="{FF2B5EF4-FFF2-40B4-BE49-F238E27FC236}">
                  <a16:creationId xmlns:a16="http://schemas.microsoft.com/office/drawing/2014/main" id="{BE33BC4F-FAD8-2D88-C042-280837844599}"/>
                </a:ext>
              </a:extLst>
            </xdr:cNvPr>
            <xdr:cNvGraphicFramePr/>
          </xdr:nvGraphicFramePr>
          <xdr:xfrm>
            <a:off x="0" y="0"/>
            <a:ext cx="0" cy="0"/>
          </xdr:xfrm>
          <a:graphic>
            <a:graphicData uri="http://schemas.microsoft.com/office/drawing/2010/slicer">
              <sle:slicer xmlns:sle="http://schemas.microsoft.com/office/drawing/2010/slicer" name="Yield_Category"/>
            </a:graphicData>
          </a:graphic>
        </xdr:graphicFrame>
      </mc:Choice>
      <mc:Fallback>
        <xdr:sp macro="" textlink="">
          <xdr:nvSpPr>
            <xdr:cNvPr id="0" name=""/>
            <xdr:cNvSpPr>
              <a:spLocks noTextEdit="1"/>
            </xdr:cNvSpPr>
          </xdr:nvSpPr>
          <xdr:spPr>
            <a:xfrm>
              <a:off x="10006693" y="2484471"/>
              <a:ext cx="1636939" cy="14789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 Rajeshwari" refreshedDate="45919.474375694444" createdVersion="8" refreshedVersion="8" minRefreshableVersion="3" recordCount="200" xr:uid="{8E904BF1-9616-4D9A-A7A3-F834EED12585}">
  <cacheSource type="worksheet">
    <worksheetSource name="Table1"/>
  </cacheSource>
  <cacheFields count="10">
    <cacheField name="FarmID" numFmtId="0">
      <sharedItems/>
    </cacheField>
    <cacheField name="Year" numFmtId="0">
      <sharedItems containsSemiMixedTypes="0" containsString="0" containsNumber="1" containsInteger="1" minValue="2015" maxValue="2024" count="10">
        <n v="2021"/>
        <n v="2018"/>
        <n v="2022"/>
        <n v="2019"/>
        <n v="2024"/>
        <n v="2017"/>
        <n v="2020"/>
        <n v="2016"/>
        <n v="2015"/>
        <n v="2023"/>
      </sharedItems>
    </cacheField>
    <cacheField name="Rainfall_mm" numFmtId="2">
      <sharedItems containsSemiMixedTypes="0" containsString="0" containsNumber="1" minValue="400" maxValue="750"/>
    </cacheField>
    <cacheField name="Temperature_C" numFmtId="2">
      <sharedItems containsSemiMixedTypes="0" containsString="0" containsNumber="1" minValue="18" maxValue="26.871004004637701"/>
    </cacheField>
    <cacheField name="Fertilizer_kg/ha" numFmtId="2">
      <sharedItems containsSemiMixedTypes="0" containsString="0" containsNumber="1" minValue="116.43727795458599" maxValue="250" count="175">
        <n v="204.08986031040499"/>
        <n v="221.45693937244801"/>
        <n v="194.29911217179"/>
        <n v="168.474568925032"/>
        <n v="199.36864411924199"/>
        <n v="250"/>
        <n v="203.37179590188799"/>
        <n v="230.091031001917"/>
        <n v="194.111464314887"/>
        <n v="217.14585092803901"/>
        <n v="222.59611185474699"/>
        <n v="162.408726192947"/>
        <n v="150.51451478153999"/>
        <n v="239.63014414689999"/>
        <n v="192.502760643958"/>
        <n v="189.85969371397499"/>
        <n v="216.016058790248"/>
        <n v="215.075472856072"/>
        <n v="181.50628896858001"/>
        <n v="165.962424451646"/>
        <n v="222.595511971864"/>
        <n v="163.72330418038399"/>
        <n v="128.96541869017699"/>
        <n v="213.82387303319101"/>
        <n v="215.82843782681999"/>
        <n v="186.09909597543401"/>
        <n v="209.127377168023"/>
        <n v="167.136041432095"/>
        <n v="163.35683585458"/>
        <n v="195.139630843269"/>
        <n v="220.68065340375401"/>
        <n v="228.69403741134099"/>
        <n v="210.27022634337999"/>
        <n v="239.83583185119701"/>
        <n v="236.398497564168"/>
        <n v="217.999930877487"/>
        <n v="172.85405688146199"/>
        <n v="196.165500411723"/>
        <n v="234.09477532597001"/>
        <n v="193.14531548818201"/>
        <n v="158.45265041763699"/>
        <n v="211.12586889036899"/>
        <n v="180.72796650083399"/>
        <n v="242.275817990782"/>
        <n v="162.441055617854"/>
        <n v="145.222930190136"/>
        <n v="193.83407326515399"/>
        <n v="130.93179447628"/>
        <n v="176.298805475884"/>
        <n v="162.92565690232399"/>
        <n v="189.55164788796199"/>
        <n v="219.678274604552"/>
        <n v="167.574629258637"/>
        <n v="199.698641277722"/>
        <n v="145.66261143426101"/>
        <n v="240.93977789679801"/>
        <n v="215.286999697233"/>
        <n v="241.849058138233"/>
        <n v="212.611205114916"/>
        <n v="176.71908952440899"/>
        <n v="237.25728077264901"/>
        <n v="209.780028229854"/>
        <n v="221.13401273631999"/>
        <n v="199.61484800381299"/>
        <n v="193.24228002373101"/>
        <n v="183.87447424618301"/>
        <n v="205.76964865965999"/>
        <n v="124.273850861992"/>
        <n v="188.391500283076"/>
        <n v="214.90971797207601"/>
        <n v="226.761124665338"/>
        <n v="164.799262546043"/>
        <n v="162.59034268580601"/>
        <n v="182.091241630224"/>
        <n v="141.525624357266"/>
        <n v="188.379222434957"/>
        <n v="156.48521537754399"/>
        <n v="182.664115919377"/>
        <n v="222.11341846737099"/>
        <n v="176.87335553586499"/>
        <n v="193.005695790288"/>
        <n v="197.37824152020499"/>
        <n v="239.649014341407"/>
        <n v="120.78265220565299"/>
        <n v="163.90789127431401"/>
        <n v="217.72364077625201"/>
        <n v="182.501290054094"/>
        <n v="156.49095872441899"/>
        <n v="216.68956843182701"/>
        <n v="148.426530743981"/>
        <n v="206.39243538579501"/>
        <n v="185.96946730195901"/>
        <n v="203.16690454059"/>
        <n v="180.79843365141099"/>
        <n v="216.91562911483899"/>
        <n v="204.43980068667699"/>
        <n v="154.433990191612"/>
        <n v="210.64545058626001"/>
        <n v="185.59677099158"/>
        <n v="233.86109078384999"/>
        <n v="175.45188334477999"/>
        <n v="182.93301447977001"/>
        <n v="143.438429321456"/>
        <n v="155.29594298479699"/>
        <n v="196.95599442794801"/>
        <n v="189.26941752959399"/>
        <n v="206.89602790159"/>
        <n v="176.730871530797"/>
        <n v="129.92225526223399"/>
        <n v="217.22121660722499"/>
        <n v="227.066305064874"/>
        <n v="149.26799018693799"/>
        <n v="154.18308260660001"/>
        <n v="167.69731777589001"/>
        <n v="178.645622857679"/>
        <n v="187.38593202654101"/>
        <n v="246.468245884559"/>
        <n v="232.81831189132001"/>
        <n v="232.76365079273799"/>
        <n v="239.02894854935201"/>
        <n v="133.88637412535601"/>
        <n v="212.058123538931"/>
        <n v="199.079628723057"/>
        <n v="207.9022897024"/>
        <n v="154.02701715288501"/>
        <n v="176.29159800330601"/>
        <n v="116.43727795458599"/>
        <n v="209.044543807753"/>
        <n v="192.62738429041599"/>
        <n v="175.42531143109099"/>
        <n v="161.14346315709901"/>
        <n v="180.86968856087799"/>
        <n v="205.88811841527101"/>
        <n v="211.03101485057701"/>
        <n v="122.16469748473"/>
        <n v="193.029231062669"/>
        <n v="178.51131244869501"/>
        <n v="140.74937600077999"/>
        <n v="200.014837998833"/>
        <n v="145.065005793171"/>
        <n v="229.089894588216"/>
        <n v="178.880544315604"/>
        <n v="190.301982390034"/>
        <n v="198.13432586342401"/>
        <n v="221.26778967615101"/>
        <n v="222.99894630150399"/>
        <n v="142.69078391218201"/>
        <n v="198.48573109893101"/>
        <n v="171.07122376356401"/>
        <n v="141.971959565444"/>
        <n v="189.305584376231"/>
        <n v="180.10679131856099"/>
        <n v="157.29416138620499"/>
        <n v="167.53937165001699"/>
        <n v="228.625751050481"/>
        <n v="151.72217563560901"/>
        <n v="150.692201435523"/>
        <n v="192.72795074959299"/>
        <n v="244.90856507239801"/>
        <n v="180.61148988711801"/>
        <n v="186.79202076053099"/>
        <n v="197.41127106829001"/>
        <n v="133.37907495277801"/>
        <n v="234.68731304912799"/>
        <n v="156.82773328037101"/>
        <n v="148.593030650098"/>
        <n v="168.88348571398501"/>
        <n v="209.60957687654599"/>
        <n v="216.175671781375"/>
        <n v="209.70766141621101"/>
        <n v="247.27581251337199"/>
        <n v="198.44357254106399"/>
        <n v="200.362668862177"/>
        <n v="157.09044820821501"/>
        <n v="134.388865996959"/>
      </sharedItems>
    </cacheField>
    <cacheField name="Pesticide_L/ha" numFmtId="2">
      <sharedItems containsSemiMixedTypes="0" containsString="0" containsNumber="1" minValue="0.79943495692463096" maxValue="3"/>
    </cacheField>
    <cacheField name="SoilType" numFmtId="0">
      <sharedItems count="3">
        <s v="Clay"/>
        <s v="Sandy"/>
        <s v="Loam"/>
      </sharedItems>
    </cacheField>
    <cacheField name="Yield_Tons/ha" numFmtId="2">
      <sharedItems containsSemiMixedTypes="0" containsString="0" containsNumber="1" minValue="2.0311091766439202" maxValue="7.9775221985475397"/>
    </cacheField>
    <cacheField name="Yield_Category" numFmtId="0">
      <sharedItems count="3">
        <s v="Medium Yield"/>
        <s v="High Yield"/>
        <s v="Low Yield"/>
      </sharedItems>
    </cacheField>
    <cacheField name="Yield Category" numFmtId="0">
      <sharedItems count="3">
        <s v="Medium Yield"/>
        <s v="HighYield"/>
        <s v="Low Yield "/>
      </sharedItems>
    </cacheField>
  </cacheFields>
  <extLst>
    <ext xmlns:x14="http://schemas.microsoft.com/office/spreadsheetml/2009/9/main" uri="{725AE2AE-9491-48be-B2B4-4EB974FC3084}">
      <x14:pivotCacheDefinition pivotCacheId="9503671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s v="F001"/>
    <x v="0"/>
    <n v="615.62049760822902"/>
    <n v="20.681082219735899"/>
    <x v="0"/>
    <n v="1.8184986079016101"/>
    <x v="0"/>
    <n v="4.3929466546673099"/>
    <x v="0"/>
    <x v="0"/>
  </r>
  <r>
    <s v="F002"/>
    <x v="1"/>
    <n v="725.16622535653198"/>
    <n v="18"/>
    <x v="1"/>
    <n v="2.1272506396744202"/>
    <x v="1"/>
    <n v="6.8985912393162998"/>
    <x v="1"/>
    <x v="1"/>
  </r>
  <r>
    <s v="F003"/>
    <x v="2"/>
    <n v="750"/>
    <n v="19.4499725111854"/>
    <x v="2"/>
    <n v="2.60119035484716"/>
    <x v="1"/>
    <n v="6.7900707499072999"/>
    <x v="1"/>
    <x v="1"/>
  </r>
  <r>
    <s v="F004"/>
    <x v="3"/>
    <n v="615.62049760822902"/>
    <n v="23.019444933148399"/>
    <x v="3"/>
    <n v="1.3513217956540999"/>
    <x v="1"/>
    <n v="2.9043052637925699"/>
    <x v="2"/>
    <x v="2"/>
  </r>
  <r>
    <s v="F005"/>
    <x v="0"/>
    <n v="563.65475289086805"/>
    <n v="21.872267421953801"/>
    <x v="4"/>
    <n v="2.1154191155077098"/>
    <x v="1"/>
    <n v="5.0491926604443096"/>
    <x v="1"/>
    <x v="1"/>
  </r>
  <r>
    <s v="F006"/>
    <x v="4"/>
    <n v="699.71666762900497"/>
    <n v="23.241595286472201"/>
    <x v="5"/>
    <n v="2.4985425658142901"/>
    <x v="2"/>
    <n v="6.1748768407452896"/>
    <x v="1"/>
    <x v="1"/>
  </r>
  <r>
    <s v="F007"/>
    <x v="5"/>
    <n v="668.66525333962397"/>
    <n v="18.493722494623601"/>
    <x v="6"/>
    <n v="2.44473747906257"/>
    <x v="1"/>
    <n v="7.1501528288823097"/>
    <x v="1"/>
    <x v="1"/>
  </r>
  <r>
    <s v="F008"/>
    <x v="0"/>
    <n v="538.09531019566998"/>
    <n v="21.465939491660802"/>
    <x v="7"/>
    <n v="1.48014873532863"/>
    <x v="2"/>
    <n v="3.9557534312113001"/>
    <x v="0"/>
    <x v="0"/>
  </r>
  <r>
    <s v="F009"/>
    <x v="2"/>
    <n v="524.38783092543395"/>
    <n v="24.120452609699299"/>
    <x v="8"/>
    <n v="1.55162961352641"/>
    <x v="2"/>
    <n v="3.3214462853932898"/>
    <x v="0"/>
    <x v="0"/>
  </r>
  <r>
    <s v="F010"/>
    <x v="3"/>
    <n v="668.60581343590002"/>
    <n v="19.003530816213299"/>
    <x v="9"/>
    <n v="2.26910773435909"/>
    <x v="2"/>
    <n v="6.2668971946280996"/>
    <x v="1"/>
    <x v="1"/>
  </r>
  <r>
    <s v="F011"/>
    <x v="1"/>
    <n v="622.80775447708004"/>
    <n v="19.464369376948699"/>
    <x v="10"/>
    <n v="2.91506289203714"/>
    <x v="0"/>
    <n v="6.8570062768382902"/>
    <x v="1"/>
    <x v="1"/>
  </r>
  <r>
    <s v="F012"/>
    <x v="2"/>
    <n v="634.86949367416196"/>
    <n v="23.3584590603338"/>
    <x v="11"/>
    <n v="1.7895170911023"/>
    <x v="2"/>
    <n v="4.0919959237503702"/>
    <x v="0"/>
    <x v="0"/>
  </r>
  <r>
    <s v="F013"/>
    <x v="2"/>
    <n v="454.97054915702302"/>
    <n v="24.725880459120599"/>
    <x v="12"/>
    <n v="1.86483200349565"/>
    <x v="2"/>
    <n v="2.5770593065485201"/>
    <x v="2"/>
    <x v="2"/>
  </r>
  <r>
    <s v="F014"/>
    <x v="5"/>
    <n v="750"/>
    <n v="18.530913940711699"/>
    <x v="13"/>
    <n v="3"/>
    <x v="0"/>
    <n v="7.64313958693762"/>
    <x v="1"/>
    <x v="1"/>
  </r>
  <r>
    <s v="F015"/>
    <x v="6"/>
    <n v="535.61506864383102"/>
    <n v="22.806345412792499"/>
    <x v="14"/>
    <n v="2.20156170035628"/>
    <x v="0"/>
    <n v="4.3854321265251297"/>
    <x v="0"/>
    <x v="0"/>
  </r>
  <r>
    <s v="F016"/>
    <x v="3"/>
    <n v="687.50574852917305"/>
    <n v="24.012533954825098"/>
    <x v="15"/>
    <n v="2.1355536026284598"/>
    <x v="0"/>
    <n v="5.10650810316488"/>
    <x v="1"/>
    <x v="1"/>
  </r>
  <r>
    <s v="F017"/>
    <x v="7"/>
    <n v="705.97782992071996"/>
    <n v="18.837795249534501"/>
    <x v="5"/>
    <n v="2.7429148989633201"/>
    <x v="1"/>
    <n v="7.0262606354439603"/>
    <x v="1"/>
    <x v="1"/>
  </r>
  <r>
    <s v="F018"/>
    <x v="2"/>
    <n v="579.04743342561198"/>
    <n v="20.623475732207499"/>
    <x v="16"/>
    <n v="2.9113151434214002"/>
    <x v="0"/>
    <n v="6.0541407022356797"/>
    <x v="1"/>
    <x v="1"/>
  </r>
  <r>
    <s v="F019"/>
    <x v="6"/>
    <n v="628.34616162056"/>
    <n v="21.286152700707401"/>
    <x v="17"/>
    <n v="2.3900423585153301"/>
    <x v="0"/>
    <n v="6.4112967154446299"/>
    <x v="1"/>
    <x v="1"/>
  </r>
  <r>
    <s v="F020"/>
    <x v="7"/>
    <n v="608.70488385960198"/>
    <n v="24.638518091594101"/>
    <x v="18"/>
    <n v="1.6810430951327799"/>
    <x v="2"/>
    <n v="3.2544297244262799"/>
    <x v="0"/>
    <x v="0"/>
  </r>
  <r>
    <s v="F021"/>
    <x v="3"/>
    <n v="652.06252683233595"/>
    <n v="20.901826395556999"/>
    <x v="19"/>
    <n v="2.06034369127824"/>
    <x v="0"/>
    <n v="5.2486878429653903"/>
    <x v="1"/>
    <x v="1"/>
  </r>
  <r>
    <s v="F022"/>
    <x v="8"/>
    <n v="666.20682064469304"/>
    <n v="21.6344121604387"/>
    <x v="20"/>
    <n v="2.3490049312558301"/>
    <x v="1"/>
    <n v="6.1747063960704898"/>
    <x v="1"/>
    <x v="1"/>
  </r>
  <r>
    <s v="F023"/>
    <x v="4"/>
    <n v="436.65632799764501"/>
    <n v="22.479004514847801"/>
    <x v="21"/>
    <n v="1.20286241114742"/>
    <x v="0"/>
    <n v="3.3713001307837902"/>
    <x v="0"/>
    <x v="0"/>
  </r>
  <r>
    <s v="F024"/>
    <x v="6"/>
    <n v="602.90398529343099"/>
    <n v="23.8477139058331"/>
    <x v="22"/>
    <n v="1.23028618304779"/>
    <x v="1"/>
    <n v="3.0497295625756098"/>
    <x v="0"/>
    <x v="0"/>
  </r>
  <r>
    <s v="F025"/>
    <x v="9"/>
    <n v="750"/>
    <n v="18"/>
    <x v="23"/>
    <n v="2.68808480831775"/>
    <x v="0"/>
    <n v="7.8930100599766098"/>
    <x v="1"/>
    <x v="1"/>
  </r>
  <r>
    <s v="F026"/>
    <x v="8"/>
    <n v="707.51777307708699"/>
    <n v="22.489492714674"/>
    <x v="24"/>
    <n v="2.2720029388101"/>
    <x v="0"/>
    <n v="5.0998153476260804"/>
    <x v="1"/>
    <x v="1"/>
  </r>
  <r>
    <s v="F027"/>
    <x v="4"/>
    <n v="525.20539760450697"/>
    <n v="25.328180860699"/>
    <x v="25"/>
    <n v="1.9261164812741101"/>
    <x v="0"/>
    <n v="3.5649750489824501"/>
    <x v="0"/>
    <x v="0"/>
  </r>
  <r>
    <s v="F028"/>
    <x v="5"/>
    <n v="750"/>
    <n v="18.363101489860099"/>
    <x v="5"/>
    <n v="2.9645496749725799"/>
    <x v="0"/>
    <n v="7.9775221985475397"/>
    <x v="1"/>
    <x v="1"/>
  </r>
  <r>
    <s v="F029"/>
    <x v="0"/>
    <n v="750"/>
    <n v="18.372253784227802"/>
    <x v="5"/>
    <n v="3"/>
    <x v="1"/>
    <n v="7.7925161077327596"/>
    <x v="1"/>
    <x v="1"/>
  </r>
  <r>
    <s v="F030"/>
    <x v="1"/>
    <n v="557.67940028014198"/>
    <n v="20.000286096759599"/>
    <x v="26"/>
    <n v="2.12605881898177"/>
    <x v="1"/>
    <n v="5.3497607216425802"/>
    <x v="1"/>
    <x v="1"/>
  </r>
  <r>
    <s v="F031"/>
    <x v="9"/>
    <n v="728.21666536217901"/>
    <n v="18"/>
    <x v="5"/>
    <n v="2.5367103675121099"/>
    <x v="2"/>
    <n v="7.29581805913603"/>
    <x v="1"/>
    <x v="1"/>
  </r>
  <r>
    <s v="F032"/>
    <x v="5"/>
    <n v="590.58769214548704"/>
    <n v="22.294806513982"/>
    <x v="27"/>
    <n v="1.73750473557915"/>
    <x v="1"/>
    <n v="3.1322426500482701"/>
    <x v="0"/>
    <x v="0"/>
  </r>
  <r>
    <s v="F033"/>
    <x v="3"/>
    <n v="598.927641821733"/>
    <n v="20.1434427716503"/>
    <x v="28"/>
    <n v="1.84364419423818"/>
    <x v="0"/>
    <n v="3.6732281155530901"/>
    <x v="0"/>
    <x v="0"/>
  </r>
  <r>
    <s v="F034"/>
    <x v="5"/>
    <n v="615.78573973064704"/>
    <n v="19.6607652733584"/>
    <x v="29"/>
    <n v="1.8704071356077501"/>
    <x v="2"/>
    <n v="6.2021469798366198"/>
    <x v="1"/>
    <x v="1"/>
  </r>
  <r>
    <s v="F035"/>
    <x v="0"/>
    <n v="666.61779375927802"/>
    <n v="18.7028835291832"/>
    <x v="30"/>
    <n v="2.6275569413262398"/>
    <x v="2"/>
    <n v="7.0799668534298297"/>
    <x v="1"/>
    <x v="1"/>
  </r>
  <r>
    <s v="F036"/>
    <x v="3"/>
    <n v="750"/>
    <n v="22.3368312539742"/>
    <x v="31"/>
    <n v="2.4659998449091902"/>
    <x v="2"/>
    <n v="7.1379457512685498"/>
    <x v="1"/>
    <x v="1"/>
  </r>
  <r>
    <s v="F037"/>
    <x v="9"/>
    <n v="625.32600523870997"/>
    <n v="24.8104093958957"/>
    <x v="32"/>
    <n v="1.76617116745453"/>
    <x v="0"/>
    <n v="4.4270487627331399"/>
    <x v="0"/>
    <x v="0"/>
  </r>
  <r>
    <s v="F038"/>
    <x v="0"/>
    <n v="607.83171694887096"/>
    <n v="19.675184618743099"/>
    <x v="5"/>
    <n v="2.5884394650629199"/>
    <x v="1"/>
    <n v="7.3266205925657504"/>
    <x v="1"/>
    <x v="1"/>
  </r>
  <r>
    <s v="F039"/>
    <x v="7"/>
    <n v="588.03906051280205"/>
    <n v="22.244752480056"/>
    <x v="33"/>
    <n v="2.7065647302166602"/>
    <x v="0"/>
    <n v="7.1055706926050703"/>
    <x v="1"/>
    <x v="1"/>
  </r>
  <r>
    <s v="F040"/>
    <x v="1"/>
    <n v="729.27758291542102"/>
    <n v="20.5690927876208"/>
    <x v="5"/>
    <n v="2.7803411936242299"/>
    <x v="2"/>
    <n v="7.6138099653256797"/>
    <x v="1"/>
    <x v="1"/>
  </r>
  <r>
    <s v="F041"/>
    <x v="9"/>
    <n v="664.16927808305104"/>
    <n v="18"/>
    <x v="34"/>
    <n v="2.4921715126923898"/>
    <x v="0"/>
    <n v="6.7120439066836601"/>
    <x v="1"/>
    <x v="1"/>
  </r>
  <r>
    <s v="F042"/>
    <x v="7"/>
    <n v="648.19435570429903"/>
    <n v="22.083772347995399"/>
    <x v="35"/>
    <n v="2.7115695060907901"/>
    <x v="0"/>
    <n v="6.0139295282853702"/>
    <x v="1"/>
    <x v="1"/>
  </r>
  <r>
    <s v="F043"/>
    <x v="4"/>
    <n v="619.365708594078"/>
    <n v="22.212031737018801"/>
    <x v="36"/>
    <n v="2.38094101339412"/>
    <x v="1"/>
    <n v="5.4841197286187198"/>
    <x v="1"/>
    <x v="1"/>
  </r>
  <r>
    <s v="F044"/>
    <x v="9"/>
    <n v="634.42540345061195"/>
    <n v="22.2738123300878"/>
    <x v="37"/>
    <n v="1.61186179221313"/>
    <x v="1"/>
    <n v="4.2336965993704503"/>
    <x v="0"/>
    <x v="0"/>
  </r>
  <r>
    <s v="F045"/>
    <x v="4"/>
    <n v="615.62049760822902"/>
    <n v="18"/>
    <x v="38"/>
    <n v="2.7210861847643"/>
    <x v="2"/>
    <n v="7.6408006547466698"/>
    <x v="1"/>
    <x v="1"/>
  </r>
  <r>
    <s v="F046"/>
    <x v="3"/>
    <n v="750"/>
    <n v="19.0906229279007"/>
    <x v="5"/>
    <n v="3"/>
    <x v="0"/>
    <n v="7.8419830205318997"/>
    <x v="1"/>
    <x v="1"/>
  </r>
  <r>
    <s v="F047"/>
    <x v="7"/>
    <n v="494.91361454308498"/>
    <n v="20.2519011050072"/>
    <x v="39"/>
    <n v="1.80447769914357"/>
    <x v="0"/>
    <n v="3.7035258484247899"/>
    <x v="0"/>
    <x v="0"/>
  </r>
  <r>
    <s v="F048"/>
    <x v="1"/>
    <n v="400"/>
    <n v="23.177558603855001"/>
    <x v="40"/>
    <n v="1.5164231664271099"/>
    <x v="1"/>
    <n v="3.83218316206636"/>
    <x v="0"/>
    <x v="0"/>
  </r>
  <r>
    <s v="F049"/>
    <x v="0"/>
    <n v="671.15069940095998"/>
    <n v="20.9322612356729"/>
    <x v="41"/>
    <n v="1.9653285879035201"/>
    <x v="0"/>
    <n v="4.9136825215173596"/>
    <x v="0"/>
    <x v="0"/>
  </r>
  <r>
    <s v="F050"/>
    <x v="2"/>
    <n v="712.37159693958404"/>
    <n v="20.248555865274799"/>
    <x v="42"/>
    <n v="2.5198370801253001"/>
    <x v="0"/>
    <n v="4.6905448579174802"/>
    <x v="0"/>
    <x v="0"/>
  </r>
  <r>
    <s v="F051"/>
    <x v="5"/>
    <n v="731.41564052380795"/>
    <n v="19.824770541897099"/>
    <x v="43"/>
    <n v="2.8136433158388798"/>
    <x v="0"/>
    <n v="7.9667447756649201"/>
    <x v="1"/>
    <x v="1"/>
  </r>
  <r>
    <s v="F052"/>
    <x v="8"/>
    <n v="546.14610590890095"/>
    <n v="24.118597959048699"/>
    <x v="44"/>
    <n v="2.0281012253076498"/>
    <x v="1"/>
    <n v="3.0555515160640701"/>
    <x v="0"/>
    <x v="0"/>
  </r>
  <r>
    <s v="F053"/>
    <x v="1"/>
    <n v="508.47069876780103"/>
    <n v="25.625384266637901"/>
    <x v="45"/>
    <n v="1.48999138953684"/>
    <x v="2"/>
    <n v="2.1084521816931199"/>
    <x v="2"/>
    <x v="2"/>
  </r>
  <r>
    <s v="F054"/>
    <x v="7"/>
    <n v="700.91176271906204"/>
    <n v="23.157605056987801"/>
    <x v="46"/>
    <n v="2.56867559848558"/>
    <x v="2"/>
    <n v="4.9633622911005997"/>
    <x v="0"/>
    <x v="0"/>
  </r>
  <r>
    <s v="F055"/>
    <x v="2"/>
    <n v="578.89017588445597"/>
    <n v="24.145643846384999"/>
    <x v="47"/>
    <n v="1.2715709881691599"/>
    <x v="0"/>
    <n v="3.0729362553279702"/>
    <x v="0"/>
    <x v="0"/>
  </r>
  <r>
    <s v="F056"/>
    <x v="1"/>
    <n v="608.50126761429397"/>
    <n v="23.428600913599698"/>
    <x v="48"/>
    <n v="1.7615622088740299"/>
    <x v="2"/>
    <n v="4.1988127074971597"/>
    <x v="0"/>
    <x v="0"/>
  </r>
  <r>
    <s v="F057"/>
    <x v="7"/>
    <n v="685.62337014954596"/>
    <n v="21.1424985078094"/>
    <x v="37"/>
    <n v="2.3855705880983802"/>
    <x v="1"/>
    <n v="6.4650231383393697"/>
    <x v="1"/>
    <x v="1"/>
  </r>
  <r>
    <s v="F058"/>
    <x v="6"/>
    <n v="679.75837619063805"/>
    <n v="20.943084458487199"/>
    <x v="49"/>
    <n v="2.8147883155505999"/>
    <x v="1"/>
    <n v="6.3256395455127699"/>
    <x v="1"/>
    <x v="1"/>
  </r>
  <r>
    <s v="F059"/>
    <x v="6"/>
    <n v="615.62049760822902"/>
    <n v="23.6185143103895"/>
    <x v="50"/>
    <n v="1.5323088529216"/>
    <x v="2"/>
    <n v="3.84836475111433"/>
    <x v="0"/>
    <x v="0"/>
  </r>
  <r>
    <s v="F060"/>
    <x v="4"/>
    <n v="610.74243421092297"/>
    <n v="24.105617523900801"/>
    <x v="51"/>
    <n v="2.3616275802932898"/>
    <x v="2"/>
    <n v="5.2552413833293903"/>
    <x v="1"/>
    <x v="1"/>
  </r>
  <r>
    <s v="F061"/>
    <x v="1"/>
    <n v="665.37379347664296"/>
    <n v="23.546850320724001"/>
    <x v="52"/>
    <n v="2.2825162174302802"/>
    <x v="0"/>
    <n v="5.0528844610325603"/>
    <x v="1"/>
    <x v="1"/>
  </r>
  <r>
    <s v="F062"/>
    <x v="6"/>
    <n v="642.85215330809694"/>
    <n v="20.5988606097565"/>
    <x v="53"/>
    <n v="2.3037147998842999"/>
    <x v="2"/>
    <n v="5.8179957091153698"/>
    <x v="1"/>
    <x v="1"/>
  </r>
  <r>
    <s v="F063"/>
    <x v="7"/>
    <n v="615.62049760822902"/>
    <n v="22.256996935235399"/>
    <x v="54"/>
    <n v="1.98421383013477"/>
    <x v="0"/>
    <n v="3.5027709116335002"/>
    <x v="0"/>
    <x v="0"/>
  </r>
  <r>
    <s v="F064"/>
    <x v="4"/>
    <n v="583.534723585189"/>
    <n v="22.033904118052298"/>
    <x v="55"/>
    <n v="2.2633118000939998"/>
    <x v="0"/>
    <n v="5.5392250853632596"/>
    <x v="1"/>
    <x v="1"/>
  </r>
  <r>
    <s v="F065"/>
    <x v="7"/>
    <n v="750"/>
    <n v="18.482094535220899"/>
    <x v="5"/>
    <n v="3"/>
    <x v="1"/>
    <n v="7.8733571496500501"/>
    <x v="1"/>
    <x v="1"/>
  </r>
  <r>
    <s v="F066"/>
    <x v="4"/>
    <n v="615.62049760822902"/>
    <n v="24.412927347587299"/>
    <x v="56"/>
    <n v="1.88923052612364"/>
    <x v="1"/>
    <n v="4.9204529177567302"/>
    <x v="0"/>
    <x v="0"/>
  </r>
  <r>
    <s v="F067"/>
    <x v="1"/>
    <n v="739.84507235297599"/>
    <n v="20.185498600661901"/>
    <x v="57"/>
    <n v="2.6069041827402399"/>
    <x v="1"/>
    <n v="7.4365927263113196"/>
    <x v="1"/>
    <x v="1"/>
  </r>
  <r>
    <s v="F068"/>
    <x v="2"/>
    <n v="592.16727312904595"/>
    <n v="23.388348840674599"/>
    <x v="58"/>
    <n v="2.1588330941093301"/>
    <x v="1"/>
    <n v="4.6063661930625699"/>
    <x v="0"/>
    <x v="0"/>
  </r>
  <r>
    <s v="F069"/>
    <x v="0"/>
    <n v="492.23131965926399"/>
    <n v="22.893839249220999"/>
    <x v="59"/>
    <n v="1.9106490877276401"/>
    <x v="2"/>
    <n v="4.1004704461680497"/>
    <x v="0"/>
    <x v="0"/>
  </r>
  <r>
    <s v="F070"/>
    <x v="9"/>
    <n v="710.313530135066"/>
    <n v="19.348176672269801"/>
    <x v="60"/>
    <n v="2.4075611030458099"/>
    <x v="0"/>
    <n v="5.8706201721833802"/>
    <x v="1"/>
    <x v="1"/>
  </r>
  <r>
    <s v="F071"/>
    <x v="2"/>
    <n v="654.89930248841495"/>
    <n v="20.186125099474701"/>
    <x v="61"/>
    <n v="2.2761261074869701"/>
    <x v="2"/>
    <n v="6.0135443579785903"/>
    <x v="1"/>
    <x v="1"/>
  </r>
  <r>
    <s v="F072"/>
    <x v="3"/>
    <n v="750"/>
    <n v="19.733985403446798"/>
    <x v="62"/>
    <n v="3"/>
    <x v="1"/>
    <n v="7.1850053904314102"/>
    <x v="1"/>
    <x v="1"/>
  </r>
  <r>
    <s v="F073"/>
    <x v="7"/>
    <n v="621.83623865453103"/>
    <n v="21.1792403486746"/>
    <x v="63"/>
    <n v="1.22162163667676"/>
    <x v="2"/>
    <n v="3.3811116094493299"/>
    <x v="0"/>
    <x v="0"/>
  </r>
  <r>
    <s v="F074"/>
    <x v="3"/>
    <n v="574.56487020740894"/>
    <n v="23.6186205903428"/>
    <x v="64"/>
    <n v="1.7095846843646101"/>
    <x v="0"/>
    <n v="4.9951602793085099"/>
    <x v="0"/>
    <x v="0"/>
  </r>
  <r>
    <s v="F075"/>
    <x v="2"/>
    <n v="598.06510335963105"/>
    <n v="24.310534508558099"/>
    <x v="65"/>
    <n v="2.4801578250663598"/>
    <x v="2"/>
    <n v="5.4320251952550898"/>
    <x v="1"/>
    <x v="1"/>
  </r>
  <r>
    <s v="F076"/>
    <x v="4"/>
    <n v="630.64658603288296"/>
    <n v="18"/>
    <x v="66"/>
    <n v="2.8240676920672501"/>
    <x v="2"/>
    <n v="6.6113240858378504"/>
    <x v="1"/>
    <x v="1"/>
  </r>
  <r>
    <s v="F077"/>
    <x v="9"/>
    <n v="419.62280916422202"/>
    <n v="23.072648385321401"/>
    <x v="67"/>
    <n v="1.3128859057371201"/>
    <x v="1"/>
    <n v="2.2616226305265998"/>
    <x v="2"/>
    <x v="2"/>
  </r>
  <r>
    <s v="F078"/>
    <x v="9"/>
    <n v="727.460650336752"/>
    <n v="18.385364865369599"/>
    <x v="5"/>
    <n v="2.9033965411741698"/>
    <x v="2"/>
    <n v="7.9673030647840397"/>
    <x v="1"/>
    <x v="1"/>
  </r>
  <r>
    <s v="F079"/>
    <x v="8"/>
    <n v="683.04779540691004"/>
    <n v="21.101544771615501"/>
    <x v="68"/>
    <n v="2.1568726024901399"/>
    <x v="0"/>
    <n v="4.8196670839456504"/>
    <x v="0"/>
    <x v="0"/>
  </r>
  <r>
    <s v="F080"/>
    <x v="9"/>
    <n v="465.139221241173"/>
    <n v="23.794657087271801"/>
    <x v="69"/>
    <n v="2.16542473000478"/>
    <x v="0"/>
    <n v="3.67736205078055"/>
    <x v="0"/>
    <x v="0"/>
  </r>
  <r>
    <s v="F081"/>
    <x v="0"/>
    <n v="750"/>
    <n v="18.766283778166901"/>
    <x v="5"/>
    <n v="3"/>
    <x v="1"/>
    <n v="7.3009641335975504"/>
    <x v="1"/>
    <x v="1"/>
  </r>
  <r>
    <s v="F082"/>
    <x v="9"/>
    <n v="722.19315086332097"/>
    <n v="18.3563814165358"/>
    <x v="70"/>
    <n v="2.0300485894151001"/>
    <x v="0"/>
    <n v="6.4863126433844798"/>
    <x v="1"/>
    <x v="1"/>
  </r>
  <r>
    <s v="F083"/>
    <x v="2"/>
    <n v="750"/>
    <n v="20.284570657587999"/>
    <x v="5"/>
    <n v="2.7863336773953402"/>
    <x v="0"/>
    <n v="7.7184310821437103"/>
    <x v="1"/>
    <x v="1"/>
  </r>
  <r>
    <s v="F084"/>
    <x v="8"/>
    <n v="610.98062321322698"/>
    <n v="23.7161476228354"/>
    <x v="71"/>
    <n v="1.6006248423617599"/>
    <x v="0"/>
    <n v="3.9845018280230802"/>
    <x v="0"/>
    <x v="0"/>
  </r>
  <r>
    <s v="F085"/>
    <x v="2"/>
    <n v="577.38971436695897"/>
    <n v="20.514649786641399"/>
    <x v="72"/>
    <n v="2.64939015432644"/>
    <x v="1"/>
    <n v="5.31658980101294"/>
    <x v="1"/>
    <x v="1"/>
  </r>
  <r>
    <s v="F086"/>
    <x v="2"/>
    <n v="675.80536522222405"/>
    <n v="23.465344153209902"/>
    <x v="73"/>
    <n v="1.4536598837257599"/>
    <x v="2"/>
    <n v="5.4337548150250301"/>
    <x v="1"/>
    <x v="1"/>
  </r>
  <r>
    <s v="F087"/>
    <x v="5"/>
    <n v="717.37413164840802"/>
    <n v="18"/>
    <x v="5"/>
    <n v="3"/>
    <x v="1"/>
    <n v="7.8819895022962703"/>
    <x v="1"/>
    <x v="1"/>
  </r>
  <r>
    <s v="F088"/>
    <x v="8"/>
    <n v="400"/>
    <n v="23.072142304895699"/>
    <x v="74"/>
    <n v="1.18923113748578"/>
    <x v="2"/>
    <n v="2.4520775360367599"/>
    <x v="2"/>
    <x v="2"/>
  </r>
  <r>
    <s v="F089"/>
    <x v="2"/>
    <n v="570.61611495070304"/>
    <n v="23.4825400899777"/>
    <x v="75"/>
    <n v="2.1896157360277502"/>
    <x v="0"/>
    <n v="3.83418211572309"/>
    <x v="0"/>
    <x v="0"/>
  </r>
  <r>
    <s v="F090"/>
    <x v="5"/>
    <n v="495.40875905652803"/>
    <n v="24.597903701206398"/>
    <x v="76"/>
    <n v="1.9332698354082301"/>
    <x v="1"/>
    <n v="3.1454661869020701"/>
    <x v="0"/>
    <x v="0"/>
  </r>
  <r>
    <s v="F091"/>
    <x v="5"/>
    <n v="625.91548160030197"/>
    <n v="24.284313911651999"/>
    <x v="77"/>
    <n v="1.7380423771170499"/>
    <x v="1"/>
    <n v="3.6108491413409398"/>
    <x v="0"/>
    <x v="0"/>
  </r>
  <r>
    <s v="F092"/>
    <x v="8"/>
    <n v="600.56864118923602"/>
    <n v="22.904927632906301"/>
    <x v="78"/>
    <n v="1.56098284305455"/>
    <x v="2"/>
    <n v="4.9116792456578899"/>
    <x v="0"/>
    <x v="0"/>
  </r>
  <r>
    <s v="F093"/>
    <x v="3"/>
    <n v="587.61069460846704"/>
    <n v="23.479035589661098"/>
    <x v="79"/>
    <n v="1.6516210311007999"/>
    <x v="1"/>
    <n v="4.2361212025642896"/>
    <x v="0"/>
    <x v="0"/>
  </r>
  <r>
    <s v="F094"/>
    <x v="4"/>
    <n v="610.56548884471295"/>
    <n v="23.2530544611027"/>
    <x v="80"/>
    <n v="1.7257291772836301"/>
    <x v="2"/>
    <n v="4.3681488008568303"/>
    <x v="0"/>
    <x v="0"/>
  </r>
  <r>
    <s v="F095"/>
    <x v="0"/>
    <n v="695.73591754648703"/>
    <n v="18.307770744090401"/>
    <x v="81"/>
    <n v="2.30996320052579"/>
    <x v="2"/>
    <n v="7.0652788443578602"/>
    <x v="1"/>
    <x v="1"/>
  </r>
  <r>
    <s v="F096"/>
    <x v="4"/>
    <n v="615.62049760822902"/>
    <n v="18"/>
    <x v="82"/>
    <n v="3"/>
    <x v="2"/>
    <n v="7.5801010088649896"/>
    <x v="1"/>
    <x v="1"/>
  </r>
  <r>
    <s v="F097"/>
    <x v="9"/>
    <n v="548.16293548702197"/>
    <n v="26.085426393016999"/>
    <x v="83"/>
    <n v="0.82100229616057296"/>
    <x v="2"/>
    <n v="2.4224967850972599"/>
    <x v="2"/>
    <x v="2"/>
  </r>
  <r>
    <s v="F098"/>
    <x v="0"/>
    <n v="489.02508946203301"/>
    <n v="24.2982943839346"/>
    <x v="84"/>
    <n v="2.10632084806491"/>
    <x v="1"/>
    <n v="3.2535123056921602"/>
    <x v="0"/>
    <x v="0"/>
  </r>
  <r>
    <s v="F099"/>
    <x v="9"/>
    <n v="628.584501039933"/>
    <n v="21.696792233048999"/>
    <x v="85"/>
    <n v="2.97224088425873"/>
    <x v="2"/>
    <n v="6.0268611009443003"/>
    <x v="1"/>
    <x v="1"/>
  </r>
  <r>
    <s v="F100"/>
    <x v="2"/>
    <n v="533.28922736019399"/>
    <n v="20.249233406837298"/>
    <x v="86"/>
    <n v="1.68194463637245"/>
    <x v="0"/>
    <n v="4.1518806877769796"/>
    <x v="0"/>
    <x v="0"/>
  </r>
  <r>
    <s v="F101"/>
    <x v="7"/>
    <n v="626.05569150828399"/>
    <n v="22.842593058350499"/>
    <x v="87"/>
    <n v="1.7001054530447"/>
    <x v="0"/>
    <n v="3.5249818944184299"/>
    <x v="0"/>
    <x v="0"/>
  </r>
  <r>
    <s v="F102"/>
    <x v="8"/>
    <n v="529.92878060957901"/>
    <n v="26.145848939723699"/>
    <x v="88"/>
    <n v="1.65698480986438"/>
    <x v="0"/>
    <n v="3.7717435305136302"/>
    <x v="0"/>
    <x v="0"/>
  </r>
  <r>
    <s v="F103"/>
    <x v="0"/>
    <n v="565.00541267677795"/>
    <n v="23.9096689967316"/>
    <x v="89"/>
    <n v="2.0003301230558801"/>
    <x v="0"/>
    <n v="3.9353045854316"/>
    <x v="0"/>
    <x v="0"/>
  </r>
  <r>
    <s v="F104"/>
    <x v="0"/>
    <n v="680.24558710524695"/>
    <n v="19.578302214533601"/>
    <x v="90"/>
    <n v="3"/>
    <x v="2"/>
    <n v="7.0920187695480399"/>
    <x v="1"/>
    <x v="1"/>
  </r>
  <r>
    <s v="F105"/>
    <x v="2"/>
    <n v="507.95420183979297"/>
    <n v="25.537226564639202"/>
    <x v="91"/>
    <n v="1.4585640940898199"/>
    <x v="0"/>
    <n v="2.8197279886521698"/>
    <x v="2"/>
    <x v="2"/>
  </r>
  <r>
    <s v="F106"/>
    <x v="3"/>
    <n v="636.71766336506698"/>
    <n v="23.495843311973299"/>
    <x v="92"/>
    <n v="2.5949431321407901"/>
    <x v="0"/>
    <n v="6.2534659814607103"/>
    <x v="1"/>
    <x v="1"/>
  </r>
  <r>
    <s v="F107"/>
    <x v="5"/>
    <n v="655.75145962038096"/>
    <n v="24.350924486621199"/>
    <x v="93"/>
    <n v="1.97535617752047"/>
    <x v="1"/>
    <n v="5.31691986144744"/>
    <x v="1"/>
    <x v="1"/>
  </r>
  <r>
    <s v="F108"/>
    <x v="2"/>
    <n v="513.291405043552"/>
    <n v="20.9068927866726"/>
    <x v="94"/>
    <n v="1.8119707094067199"/>
    <x v="1"/>
    <n v="3.7790608618867898"/>
    <x v="0"/>
    <x v="0"/>
  </r>
  <r>
    <s v="F109"/>
    <x v="6"/>
    <n v="530.06994707164699"/>
    <n v="20.535891838048801"/>
    <x v="95"/>
    <n v="1.9609177295139599"/>
    <x v="2"/>
    <n v="4.5186851386776503"/>
    <x v="0"/>
    <x v="0"/>
  </r>
  <r>
    <s v="F110"/>
    <x v="5"/>
    <n v="526.83330422190704"/>
    <n v="21.1583319397153"/>
    <x v="96"/>
    <n v="1.3318496726142"/>
    <x v="0"/>
    <n v="3.5372416615667399"/>
    <x v="0"/>
    <x v="0"/>
  </r>
  <r>
    <s v="F111"/>
    <x v="8"/>
    <n v="608.11058820066398"/>
    <n v="19.792985335097001"/>
    <x v="97"/>
    <n v="2.2673770750702098"/>
    <x v="0"/>
    <n v="5.6690822651940804"/>
    <x v="1"/>
    <x v="1"/>
  </r>
  <r>
    <s v="F112"/>
    <x v="5"/>
    <n v="442.026231164644"/>
    <n v="24.970422594976501"/>
    <x v="98"/>
    <n v="1.16303433285462"/>
    <x v="0"/>
    <n v="2.4895650824014401"/>
    <x v="2"/>
    <x v="2"/>
  </r>
  <r>
    <s v="F113"/>
    <x v="3"/>
    <n v="472.69238652801101"/>
    <n v="25.8241362452967"/>
    <x v="37"/>
    <n v="0.95187294315580695"/>
    <x v="2"/>
    <n v="2.0311091766439202"/>
    <x v="2"/>
    <x v="2"/>
  </r>
  <r>
    <s v="F114"/>
    <x v="5"/>
    <n v="569.31641289619995"/>
    <n v="18.495073773104298"/>
    <x v="99"/>
    <n v="1.95835466574882"/>
    <x v="2"/>
    <n v="5.7673664896918098"/>
    <x v="1"/>
    <x v="1"/>
  </r>
  <r>
    <s v="F115"/>
    <x v="8"/>
    <n v="624.88429416862402"/>
    <n v="21.241917609106"/>
    <x v="100"/>
    <n v="1.50801448280992"/>
    <x v="2"/>
    <n v="3.1656437210722501"/>
    <x v="0"/>
    <x v="0"/>
  </r>
  <r>
    <s v="F116"/>
    <x v="3"/>
    <n v="431.49192249169602"/>
    <n v="23.820756042067298"/>
    <x v="37"/>
    <n v="1.02387201747726"/>
    <x v="2"/>
    <n v="2.42564550199956"/>
    <x v="2"/>
    <x v="2"/>
  </r>
  <r>
    <s v="F117"/>
    <x v="4"/>
    <n v="559.34077967860799"/>
    <n v="23.898378194302701"/>
    <x v="101"/>
    <n v="1.72763722433523"/>
    <x v="2"/>
    <n v="4.3807029632833299"/>
    <x v="0"/>
    <x v="0"/>
  </r>
  <r>
    <s v="F118"/>
    <x v="0"/>
    <n v="480.64899155549602"/>
    <n v="26.754780384744901"/>
    <x v="102"/>
    <n v="1.5427282782640499"/>
    <x v="1"/>
    <n v="2.3046111862363801"/>
    <x v="2"/>
    <x v="2"/>
  </r>
  <r>
    <s v="F119"/>
    <x v="0"/>
    <n v="750"/>
    <n v="21.409108671876499"/>
    <x v="37"/>
    <n v="2.9770419846629999"/>
    <x v="0"/>
    <n v="7.3197028937039503"/>
    <x v="1"/>
    <x v="1"/>
  </r>
  <r>
    <s v="F120"/>
    <x v="9"/>
    <n v="408.23363709563802"/>
    <n v="25.244378834559502"/>
    <x v="103"/>
    <n v="0.88315145290482"/>
    <x v="0"/>
    <n v="2.16570063124222"/>
    <x v="2"/>
    <x v="2"/>
  </r>
  <r>
    <s v="F121"/>
    <x v="4"/>
    <n v="646.55453966661196"/>
    <n v="22.4007435192784"/>
    <x v="104"/>
    <n v="2.3159389994485999"/>
    <x v="0"/>
    <n v="5.4731893730453498"/>
    <x v="1"/>
    <x v="1"/>
  </r>
  <r>
    <s v="F122"/>
    <x v="4"/>
    <n v="654.457380539479"/>
    <n v="23.726286518938799"/>
    <x v="105"/>
    <n v="1.98697319013815"/>
    <x v="0"/>
    <n v="4.6308447381085198"/>
    <x v="0"/>
    <x v="0"/>
  </r>
  <r>
    <s v="F123"/>
    <x v="5"/>
    <n v="648.41970534085897"/>
    <n v="19.714515436277001"/>
    <x v="106"/>
    <n v="2.89555786623853"/>
    <x v="2"/>
    <n v="6.0321568117711903"/>
    <x v="1"/>
    <x v="1"/>
  </r>
  <r>
    <s v="F124"/>
    <x v="0"/>
    <n v="515.14922360356604"/>
    <n v="23.620622316235199"/>
    <x v="107"/>
    <n v="2.1552297517768002"/>
    <x v="0"/>
    <n v="3.9689160048483898"/>
    <x v="0"/>
    <x v="0"/>
  </r>
  <r>
    <s v="F125"/>
    <x v="8"/>
    <n v="522.79917617337901"/>
    <n v="25.325245563106499"/>
    <x v="108"/>
    <n v="0.95557841365156904"/>
    <x v="0"/>
    <n v="2.9302497003664598"/>
    <x v="2"/>
    <x v="2"/>
  </r>
  <r>
    <s v="F126"/>
    <x v="1"/>
    <n v="750"/>
    <n v="18"/>
    <x v="5"/>
    <n v="3"/>
    <x v="0"/>
    <n v="7.8910453298631804"/>
    <x v="1"/>
    <x v="1"/>
  </r>
  <r>
    <s v="F127"/>
    <x v="1"/>
    <n v="676.93075205482205"/>
    <n v="21.671142991140901"/>
    <x v="109"/>
    <n v="3"/>
    <x v="2"/>
    <n v="7.0336010124161801"/>
    <x v="1"/>
    <x v="1"/>
  </r>
  <r>
    <s v="F128"/>
    <x v="3"/>
    <n v="750"/>
    <n v="18.988746938582299"/>
    <x v="110"/>
    <n v="2.90606642195289"/>
    <x v="0"/>
    <n v="7.16242770987005"/>
    <x v="1"/>
    <x v="1"/>
  </r>
  <r>
    <s v="F129"/>
    <x v="0"/>
    <n v="566.12432773592502"/>
    <n v="23.753667638351001"/>
    <x v="111"/>
    <n v="1.49359765785898"/>
    <x v="1"/>
    <n v="3.5015081630951799"/>
    <x v="0"/>
    <x v="0"/>
  </r>
  <r>
    <s v="F130"/>
    <x v="0"/>
    <n v="559.31982837453597"/>
    <n v="23.787727421866101"/>
    <x v="112"/>
    <n v="1.9218333015903"/>
    <x v="2"/>
    <n v="2.2330084065765301"/>
    <x v="2"/>
    <x v="2"/>
  </r>
  <r>
    <s v="F131"/>
    <x v="1"/>
    <n v="578.04135221552804"/>
    <n v="22.056369346134499"/>
    <x v="113"/>
    <n v="1.8890456242903899"/>
    <x v="0"/>
    <n v="3.8195930880393298"/>
    <x v="0"/>
    <x v="0"/>
  </r>
  <r>
    <s v="F132"/>
    <x v="0"/>
    <n v="604.26535254065595"/>
    <n v="18.177109894777001"/>
    <x v="114"/>
    <n v="2.7249928331121902"/>
    <x v="2"/>
    <n v="5.2224945631799304"/>
    <x v="1"/>
    <x v="1"/>
  </r>
  <r>
    <s v="F133"/>
    <x v="5"/>
    <n v="655.188950290158"/>
    <n v="23.132849501157601"/>
    <x v="115"/>
    <n v="2.1429146072096201"/>
    <x v="2"/>
    <n v="3.9599074507762402"/>
    <x v="0"/>
    <x v="0"/>
  </r>
  <r>
    <s v="F134"/>
    <x v="6"/>
    <n v="716.07738113452206"/>
    <n v="23.049516286056001"/>
    <x v="116"/>
    <n v="2.8164947801687101"/>
    <x v="2"/>
    <n v="6.9672140227255301"/>
    <x v="1"/>
    <x v="1"/>
  </r>
  <r>
    <s v="F135"/>
    <x v="7"/>
    <n v="567.10149219284006"/>
    <n v="21.935498959195201"/>
    <x v="37"/>
    <n v="1.4602326937199199"/>
    <x v="1"/>
    <n v="3.6292574949184502"/>
    <x v="0"/>
    <x v="0"/>
  </r>
  <r>
    <s v="F136"/>
    <x v="4"/>
    <n v="750"/>
    <n v="22.724906664301599"/>
    <x v="117"/>
    <n v="2.92761571853694"/>
    <x v="2"/>
    <n v="7.7915109823446098"/>
    <x v="1"/>
    <x v="1"/>
  </r>
  <r>
    <s v="F137"/>
    <x v="9"/>
    <n v="653.73972407788006"/>
    <n v="24.1918881818156"/>
    <x v="118"/>
    <n v="1.9157984421876699"/>
    <x v="2"/>
    <n v="4.7435909696823702"/>
    <x v="0"/>
    <x v="0"/>
  </r>
  <r>
    <s v="F138"/>
    <x v="3"/>
    <n v="749.17388040255003"/>
    <n v="18.4744437659444"/>
    <x v="119"/>
    <n v="2.3394375789526798"/>
    <x v="2"/>
    <n v="7.0521384500718796"/>
    <x v="1"/>
    <x v="1"/>
  </r>
  <r>
    <s v="F139"/>
    <x v="6"/>
    <n v="470.988661276578"/>
    <n v="24.083046802266701"/>
    <x v="120"/>
    <n v="1.6845470362282899"/>
    <x v="0"/>
    <n v="3.1662802039692299"/>
    <x v="0"/>
    <x v="0"/>
  </r>
  <r>
    <s v="F140"/>
    <x v="1"/>
    <n v="563.61862347358397"/>
    <n v="22.212195250202502"/>
    <x v="121"/>
    <n v="2.36649447256909"/>
    <x v="0"/>
    <n v="4.4681234303400696"/>
    <x v="0"/>
    <x v="0"/>
  </r>
  <r>
    <s v="F141"/>
    <x v="4"/>
    <n v="638.29550775294695"/>
    <n v="22.812904379342601"/>
    <x v="122"/>
    <n v="2.3470943468230501"/>
    <x v="1"/>
    <n v="6.1970732646031603"/>
    <x v="1"/>
    <x v="1"/>
  </r>
  <r>
    <s v="F142"/>
    <x v="0"/>
    <n v="615.62049760822902"/>
    <n v="25.2378754020434"/>
    <x v="123"/>
    <n v="2.0335089980507899"/>
    <x v="1"/>
    <n v="2.8301185545068002"/>
    <x v="2"/>
    <x v="2"/>
  </r>
  <r>
    <s v="F143"/>
    <x v="9"/>
    <n v="478.740485068601"/>
    <n v="26.2773704061104"/>
    <x v="124"/>
    <n v="0.90662283094704799"/>
    <x v="0"/>
    <n v="2.79647253345781"/>
    <x v="2"/>
    <x v="2"/>
  </r>
  <r>
    <s v="F144"/>
    <x v="0"/>
    <n v="708.45223205993102"/>
    <n v="18.765731264685801"/>
    <x v="5"/>
    <n v="3"/>
    <x v="1"/>
    <n v="7.8172212026849497"/>
    <x v="1"/>
    <x v="1"/>
  </r>
  <r>
    <s v="F145"/>
    <x v="8"/>
    <n v="691.87865198994496"/>
    <n v="19.972577937758398"/>
    <x v="125"/>
    <n v="2.9663218909590299"/>
    <x v="0"/>
    <n v="6.2875706250797103"/>
    <x v="1"/>
    <x v="1"/>
  </r>
  <r>
    <s v="F146"/>
    <x v="8"/>
    <n v="523.00068751405797"/>
    <n v="25.681628671847001"/>
    <x v="126"/>
    <n v="1.14079241964544"/>
    <x v="2"/>
    <n v="2.2464051006072498"/>
    <x v="2"/>
    <x v="2"/>
  </r>
  <r>
    <s v="F147"/>
    <x v="9"/>
    <n v="592.10868829705305"/>
    <n v="21.8984268883559"/>
    <x v="127"/>
    <n v="1.81697223866612"/>
    <x v="2"/>
    <n v="4.3929254086687601"/>
    <x v="0"/>
    <x v="0"/>
  </r>
  <r>
    <s v="F148"/>
    <x v="9"/>
    <n v="579.99757668672305"/>
    <n v="20.070288402938001"/>
    <x v="128"/>
    <n v="2.25068093571721"/>
    <x v="1"/>
    <n v="4.6011244254844499"/>
    <x v="0"/>
    <x v="0"/>
  </r>
  <r>
    <s v="F149"/>
    <x v="1"/>
    <n v="746.58435621994795"/>
    <n v="21.140213041441601"/>
    <x v="5"/>
    <n v="2.6718772886112001"/>
    <x v="0"/>
    <n v="6.46425585799469"/>
    <x v="1"/>
    <x v="1"/>
  </r>
  <r>
    <s v="F150"/>
    <x v="9"/>
    <n v="548.77258539600598"/>
    <n v="21.366799372385401"/>
    <x v="129"/>
    <n v="0.99614008573713697"/>
    <x v="0"/>
    <n v="3.5051631640799599"/>
    <x v="0"/>
    <x v="0"/>
  </r>
  <r>
    <s v="F151"/>
    <x v="5"/>
    <n v="615.62049760822902"/>
    <n v="23.7142461773219"/>
    <x v="130"/>
    <n v="1.2176136930095001"/>
    <x v="1"/>
    <n v="3.1060020459882201"/>
    <x v="0"/>
    <x v="0"/>
  </r>
  <r>
    <s v="F152"/>
    <x v="0"/>
    <n v="480.262847209575"/>
    <n v="24.233656318947801"/>
    <x v="131"/>
    <n v="1.272571947993"/>
    <x v="0"/>
    <n v="2.4852377997031798"/>
    <x v="2"/>
    <x v="2"/>
  </r>
  <r>
    <s v="F153"/>
    <x v="6"/>
    <n v="615.62049760822902"/>
    <n v="23.2526723345302"/>
    <x v="132"/>
    <n v="1.5171801866071799"/>
    <x v="2"/>
    <n v="4.56988684964064"/>
    <x v="0"/>
    <x v="0"/>
  </r>
  <r>
    <s v="F154"/>
    <x v="2"/>
    <n v="735.33564916620401"/>
    <n v="22.683307621659999"/>
    <x v="133"/>
    <n v="2.27368501900609"/>
    <x v="1"/>
    <n v="6.1309994045921901"/>
    <x v="1"/>
    <x v="1"/>
  </r>
  <r>
    <s v="F155"/>
    <x v="9"/>
    <n v="400"/>
    <n v="26.871004004637701"/>
    <x v="134"/>
    <n v="0.83070736400515099"/>
    <x v="1"/>
    <n v="2.3491615730506599"/>
    <x v="2"/>
    <x v="2"/>
  </r>
  <r>
    <s v="F156"/>
    <x v="3"/>
    <n v="694.98933931074703"/>
    <n v="19.644534571144"/>
    <x v="135"/>
    <n v="2.7299745501336301"/>
    <x v="0"/>
    <n v="7.4912823657588801"/>
    <x v="1"/>
    <x v="1"/>
  </r>
  <r>
    <s v="F157"/>
    <x v="8"/>
    <n v="633.30456909647501"/>
    <n v="21.2375508085855"/>
    <x v="136"/>
    <n v="1.8534236125494701"/>
    <x v="1"/>
    <n v="4.6541133783866204"/>
    <x v="0"/>
    <x v="0"/>
  </r>
  <r>
    <s v="F158"/>
    <x v="5"/>
    <n v="611.08493546295199"/>
    <n v="23.426391075924698"/>
    <x v="137"/>
    <n v="1.6801277013982401"/>
    <x v="0"/>
    <n v="3.4387241549444099"/>
    <x v="0"/>
    <x v="0"/>
  </r>
  <r>
    <s v="F159"/>
    <x v="4"/>
    <n v="522.29741604366404"/>
    <n v="24.302039763806501"/>
    <x v="138"/>
    <n v="1.2734846217025699"/>
    <x v="0"/>
    <n v="2.5632397404877501"/>
    <x v="2"/>
    <x v="2"/>
  </r>
  <r>
    <s v="F160"/>
    <x v="2"/>
    <n v="537.98096070563804"/>
    <n v="23.423082851600999"/>
    <x v="139"/>
    <n v="1.6187106608884201"/>
    <x v="0"/>
    <n v="3.0971959826438402"/>
    <x v="0"/>
    <x v="0"/>
  </r>
  <r>
    <s v="F161"/>
    <x v="6"/>
    <n v="750"/>
    <n v="18"/>
    <x v="140"/>
    <n v="2.9924644472541302"/>
    <x v="0"/>
    <n v="7.6076839840382497"/>
    <x v="1"/>
    <x v="1"/>
  </r>
  <r>
    <s v="F162"/>
    <x v="2"/>
    <n v="718.74570041332004"/>
    <n v="20.069263493573398"/>
    <x v="141"/>
    <n v="2.6311593617355702"/>
    <x v="0"/>
    <n v="5.8296235630600997"/>
    <x v="1"/>
    <x v="1"/>
  </r>
  <r>
    <s v="F163"/>
    <x v="9"/>
    <n v="579.70367072208796"/>
    <n v="20.914638780250002"/>
    <x v="142"/>
    <n v="2.3559403949628401"/>
    <x v="1"/>
    <n v="5.1001775445593998"/>
    <x v="1"/>
    <x v="1"/>
  </r>
  <r>
    <s v="F164"/>
    <x v="1"/>
    <n v="665.812272737331"/>
    <n v="21.999489563291501"/>
    <x v="143"/>
    <n v="2.5875208914782202"/>
    <x v="2"/>
    <n v="5.9426679710009997"/>
    <x v="1"/>
    <x v="1"/>
  </r>
  <r>
    <s v="F165"/>
    <x v="8"/>
    <n v="619.872586009722"/>
    <n v="20.650497926616602"/>
    <x v="144"/>
    <n v="2.8733469135610599"/>
    <x v="2"/>
    <n v="4.6140373920673401"/>
    <x v="0"/>
    <x v="0"/>
  </r>
  <r>
    <s v="F166"/>
    <x v="8"/>
    <n v="750"/>
    <n v="18.930493972330598"/>
    <x v="145"/>
    <n v="2.5980445095460998"/>
    <x v="1"/>
    <n v="6.3802358993709101"/>
    <x v="1"/>
    <x v="1"/>
  </r>
  <r>
    <s v="F167"/>
    <x v="4"/>
    <n v="543.32900932119696"/>
    <n v="22.767018960753301"/>
    <x v="146"/>
    <n v="1.9925391905795"/>
    <x v="1"/>
    <n v="2.2862967661498899"/>
    <x v="2"/>
    <x v="2"/>
  </r>
  <r>
    <s v="F168"/>
    <x v="1"/>
    <n v="630.90596275961298"/>
    <n v="23.377945125060702"/>
    <x v="147"/>
    <n v="2.3099852903495699"/>
    <x v="2"/>
    <n v="5.3962232629644502"/>
    <x v="1"/>
    <x v="1"/>
  </r>
  <r>
    <s v="F169"/>
    <x v="0"/>
    <n v="540.14840894633403"/>
    <n v="23.115397204694901"/>
    <x v="148"/>
    <n v="1.3976068148879"/>
    <x v="2"/>
    <n v="2.9518786858549402"/>
    <x v="2"/>
    <x v="2"/>
  </r>
  <r>
    <s v="F170"/>
    <x v="7"/>
    <n v="424.84904558728601"/>
    <n v="25.589927989040799"/>
    <x v="149"/>
    <n v="1.2383591599716199"/>
    <x v="2"/>
    <n v="2.72098788683385"/>
    <x v="2"/>
    <x v="2"/>
  </r>
  <r>
    <s v="F171"/>
    <x v="5"/>
    <n v="625.67483674442201"/>
    <n v="23.648880789945402"/>
    <x v="150"/>
    <n v="2.2189421146277799"/>
    <x v="2"/>
    <n v="4.0512780002984004"/>
    <x v="0"/>
    <x v="0"/>
  </r>
  <r>
    <s v="F172"/>
    <x v="8"/>
    <n v="543.88389421218994"/>
    <n v="26.789764938035301"/>
    <x v="151"/>
    <n v="1.7892742662665799"/>
    <x v="2"/>
    <n v="2.5507943948806502"/>
    <x v="2"/>
    <x v="2"/>
  </r>
  <r>
    <s v="F173"/>
    <x v="3"/>
    <n v="572.82403108175197"/>
    <n v="24.478797540423098"/>
    <x v="152"/>
    <n v="1.4814795097929601"/>
    <x v="0"/>
    <n v="2.56494192961136"/>
    <x v="2"/>
    <x v="2"/>
  </r>
  <r>
    <s v="F174"/>
    <x v="8"/>
    <n v="562.04352880148804"/>
    <n v="21.743090498636398"/>
    <x v="153"/>
    <n v="2.0489639874594801"/>
    <x v="1"/>
    <n v="3.86847985634776"/>
    <x v="0"/>
    <x v="0"/>
  </r>
  <r>
    <s v="F175"/>
    <x v="2"/>
    <n v="750"/>
    <n v="18"/>
    <x v="154"/>
    <n v="2.5784161013884002"/>
    <x v="0"/>
    <n v="7.8770631717290502"/>
    <x v="1"/>
    <x v="1"/>
  </r>
  <r>
    <s v="F176"/>
    <x v="8"/>
    <n v="509.45727838196501"/>
    <n v="20.008069508656799"/>
    <x v="155"/>
    <n v="0.98911030928884602"/>
    <x v="2"/>
    <n v="3.0519816193360301"/>
    <x v="0"/>
    <x v="0"/>
  </r>
  <r>
    <s v="F177"/>
    <x v="8"/>
    <n v="434.60204392304701"/>
    <n v="25.613321575080199"/>
    <x v="156"/>
    <n v="1.5310751316737601"/>
    <x v="2"/>
    <n v="2.1029666109904999"/>
    <x v="2"/>
    <x v="2"/>
  </r>
  <r>
    <s v="F178"/>
    <x v="7"/>
    <n v="657.77035089441699"/>
    <n v="20.937975686203998"/>
    <x v="157"/>
    <n v="2.5182648437614201"/>
    <x v="2"/>
    <n v="6.5801865380234599"/>
    <x v="1"/>
    <x v="1"/>
  </r>
  <r>
    <s v="F179"/>
    <x v="7"/>
    <n v="608.34963399933304"/>
    <n v="20.155684829915899"/>
    <x v="158"/>
    <n v="2.8627525571894599"/>
    <x v="0"/>
    <n v="6.8414778623046697"/>
    <x v="1"/>
    <x v="1"/>
  </r>
  <r>
    <s v="F180"/>
    <x v="6"/>
    <n v="624.13516006567102"/>
    <n v="20.608071137070201"/>
    <x v="159"/>
    <n v="1.5591342170558"/>
    <x v="1"/>
    <n v="4.0778259265364003"/>
    <x v="0"/>
    <x v="0"/>
  </r>
  <r>
    <s v="F181"/>
    <x v="0"/>
    <n v="500.73275076399301"/>
    <n v="23.573185620620801"/>
    <x v="160"/>
    <n v="2.4933599401732001"/>
    <x v="2"/>
    <n v="4.7880428776376602"/>
    <x v="0"/>
    <x v="0"/>
  </r>
  <r>
    <s v="F182"/>
    <x v="3"/>
    <n v="750"/>
    <n v="19.579373337706201"/>
    <x v="161"/>
    <n v="1.8812000533884701"/>
    <x v="0"/>
    <n v="5.8986420958565802"/>
    <x v="1"/>
    <x v="1"/>
  </r>
  <r>
    <s v="F183"/>
    <x v="8"/>
    <n v="411.90912263671697"/>
    <n v="23.7792028273096"/>
    <x v="162"/>
    <n v="0.79943495692463096"/>
    <x v="0"/>
    <n v="2.2883535451822001"/>
    <x v="2"/>
    <x v="2"/>
  </r>
  <r>
    <s v="F184"/>
    <x v="8"/>
    <n v="750"/>
    <n v="18"/>
    <x v="5"/>
    <n v="3"/>
    <x v="2"/>
    <n v="7.6948743895483096"/>
    <x v="1"/>
    <x v="1"/>
  </r>
  <r>
    <s v="F185"/>
    <x v="5"/>
    <n v="674.85089948721497"/>
    <n v="18.967510479023701"/>
    <x v="163"/>
    <n v="2.0045731882889601"/>
    <x v="0"/>
    <n v="7.3200823237882799"/>
    <x v="1"/>
    <x v="1"/>
  </r>
  <r>
    <s v="F186"/>
    <x v="7"/>
    <n v="584.03622950075203"/>
    <n v="21.316245467661499"/>
    <x v="164"/>
    <n v="1.72774620419418"/>
    <x v="1"/>
    <n v="3.5653617400502799"/>
    <x v="0"/>
    <x v="0"/>
  </r>
  <r>
    <s v="F187"/>
    <x v="3"/>
    <n v="453.89510680988201"/>
    <n v="25.329662077243398"/>
    <x v="165"/>
    <n v="1.1214982143654899"/>
    <x v="1"/>
    <n v="2.0918272417422998"/>
    <x v="2"/>
    <x v="2"/>
  </r>
  <r>
    <s v="F188"/>
    <x v="4"/>
    <n v="750"/>
    <n v="19.143400057479301"/>
    <x v="5"/>
    <n v="2.6544075018890201"/>
    <x v="1"/>
    <n v="7.6006178484768903"/>
    <x v="1"/>
    <x v="1"/>
  </r>
  <r>
    <s v="F189"/>
    <x v="6"/>
    <n v="621.20810293196905"/>
    <n v="23.403186715000899"/>
    <x v="166"/>
    <n v="2.004467827764"/>
    <x v="1"/>
    <n v="5.00623930349155"/>
    <x v="1"/>
    <x v="1"/>
  </r>
  <r>
    <s v="F190"/>
    <x v="0"/>
    <n v="682.770680809954"/>
    <n v="21.718604122831302"/>
    <x v="167"/>
    <n v="1.88207566782317"/>
    <x v="2"/>
    <n v="5.23626469040037"/>
    <x v="1"/>
    <x v="1"/>
  </r>
  <r>
    <s v="F191"/>
    <x v="1"/>
    <n v="670.84289146183096"/>
    <n v="18.3608289822232"/>
    <x v="5"/>
    <n v="2.87010885143606"/>
    <x v="2"/>
    <n v="6.1037826163888402"/>
    <x v="1"/>
    <x v="1"/>
  </r>
  <r>
    <s v="F192"/>
    <x v="0"/>
    <n v="666.808929429297"/>
    <n v="21.104451608553902"/>
    <x v="168"/>
    <n v="2.8210700597395699"/>
    <x v="2"/>
    <n v="5.6951069863394803"/>
    <x v="1"/>
    <x v="1"/>
  </r>
  <r>
    <s v="F193"/>
    <x v="2"/>
    <n v="750"/>
    <n v="18"/>
    <x v="169"/>
    <n v="2.6890754825149101"/>
    <x v="1"/>
    <n v="7.6633496273645401"/>
    <x v="1"/>
    <x v="1"/>
  </r>
  <r>
    <s v="F194"/>
    <x v="8"/>
    <n v="708.92984497037105"/>
    <n v="18"/>
    <x v="170"/>
    <n v="2.9781292078502402"/>
    <x v="1"/>
    <n v="7.6655095827509996"/>
    <x v="1"/>
    <x v="1"/>
  </r>
  <r>
    <s v="F195"/>
    <x v="6"/>
    <n v="651.12516364642499"/>
    <n v="18"/>
    <x v="171"/>
    <n v="2.3534750591348099"/>
    <x v="0"/>
    <n v="7.2031936013300202"/>
    <x v="1"/>
    <x v="1"/>
  </r>
  <r>
    <s v="F196"/>
    <x v="2"/>
    <n v="589.47577804247703"/>
    <n v="18"/>
    <x v="5"/>
    <n v="2.6401723929121999"/>
    <x v="0"/>
    <n v="5.8184215846760603"/>
    <x v="1"/>
    <x v="1"/>
  </r>
  <r>
    <s v="F197"/>
    <x v="3"/>
    <n v="700.29131831093696"/>
    <n v="18.642135537978898"/>
    <x v="5"/>
    <n v="2.9408826799224901"/>
    <x v="1"/>
    <n v="6.8056957680943899"/>
    <x v="1"/>
    <x v="1"/>
  </r>
  <r>
    <s v="F198"/>
    <x v="1"/>
    <n v="640.82468560612801"/>
    <n v="22.114570546697902"/>
    <x v="172"/>
    <n v="2.3061119721557799"/>
    <x v="1"/>
    <n v="6.06301005429789"/>
    <x v="1"/>
    <x v="1"/>
  </r>
  <r>
    <s v="F199"/>
    <x v="7"/>
    <n v="530.71601044638498"/>
    <n v="24.5844732106018"/>
    <x v="173"/>
    <n v="2.2051287206608401"/>
    <x v="1"/>
    <n v="5.4402022500316001"/>
    <x v="1"/>
    <x v="1"/>
  </r>
  <r>
    <s v="F200"/>
    <x v="6"/>
    <n v="546.878405263476"/>
    <n v="23.675869613235498"/>
    <x v="174"/>
    <n v="1.3378085274567799"/>
    <x v="1"/>
    <n v="2.7710021194034602"/>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061C07-7C7E-4864-B348-0923D16110CA}"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oil type">
  <location ref="N13:Q17" firstHeaderRow="0" firstDataRow="1" firstDataCol="1"/>
  <pivotFields count="10">
    <pivotField showAll="0"/>
    <pivotField showAll="0"/>
    <pivotField dataField="1" numFmtId="2" showAll="0"/>
    <pivotField dataField="1" numFmtId="2" showAll="0"/>
    <pivotField dataField="1" numFmtId="2" showAll="0"/>
    <pivotField numFmtId="2" showAll="0"/>
    <pivotField axis="axisRow" showAll="0">
      <items count="4">
        <item x="0"/>
        <item x="2"/>
        <item x="1"/>
        <item t="default"/>
      </items>
    </pivotField>
    <pivotField numFmtId="2" showAll="0"/>
    <pivotField showAll="0"/>
    <pivotField showAll="0"/>
  </pivotFields>
  <rowFields count="1">
    <field x="6"/>
  </rowFields>
  <rowItems count="4">
    <i>
      <x/>
    </i>
    <i>
      <x v="1"/>
    </i>
    <i>
      <x v="2"/>
    </i>
    <i t="grand">
      <x/>
    </i>
  </rowItems>
  <colFields count="1">
    <field x="-2"/>
  </colFields>
  <colItems count="3">
    <i>
      <x/>
    </i>
    <i i="1">
      <x v="1"/>
    </i>
    <i i="2">
      <x v="2"/>
    </i>
  </colItems>
  <dataFields count="3">
    <dataField name="Average of Rainfall_mm" fld="2" subtotal="average" baseField="6" baseItem="0" numFmtId="2"/>
    <dataField name="Average of Temperature_C" fld="3" subtotal="average" baseField="6" baseItem="0" numFmtId="2"/>
    <dataField name="Average of Fertilizer_kg/ha" fld="4" subtotal="average" baseField="6"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4D224E-214A-4C93-9AB7-4C22C00861F0}" name="PivotTable4"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Year" colHeaderCaption="Soil types">
  <location ref="A40:E52" firstHeaderRow="1" firstDataRow="2" firstDataCol="1"/>
  <pivotFields count="10">
    <pivotField showAll="0"/>
    <pivotField axis="axisRow" showAll="0">
      <items count="11">
        <item x="8"/>
        <item x="7"/>
        <item x="5"/>
        <item x="1"/>
        <item x="3"/>
        <item x="6"/>
        <item x="0"/>
        <item x="2"/>
        <item x="9"/>
        <item x="4"/>
        <item t="default"/>
      </items>
    </pivotField>
    <pivotField numFmtId="2" showAll="0"/>
    <pivotField numFmtId="2" showAll="0"/>
    <pivotField numFmtId="2" showAll="0" avgSubtotal="1">
      <items count="176">
        <item x="126"/>
        <item x="83"/>
        <item x="134"/>
        <item x="67"/>
        <item x="22"/>
        <item x="108"/>
        <item x="47"/>
        <item x="162"/>
        <item x="120"/>
        <item x="174"/>
        <item x="137"/>
        <item x="74"/>
        <item x="149"/>
        <item x="146"/>
        <item x="102"/>
        <item x="139"/>
        <item x="45"/>
        <item x="54"/>
        <item x="89"/>
        <item x="165"/>
        <item x="111"/>
        <item x="12"/>
        <item x="156"/>
        <item x="155"/>
        <item x="124"/>
        <item x="112"/>
        <item x="96"/>
        <item x="103"/>
        <item x="76"/>
        <item x="87"/>
        <item x="164"/>
        <item x="173"/>
        <item x="152"/>
        <item x="40"/>
        <item x="130"/>
        <item x="11"/>
        <item x="44"/>
        <item x="72"/>
        <item x="49"/>
        <item x="28"/>
        <item x="21"/>
        <item x="84"/>
        <item x="71"/>
        <item x="19"/>
        <item x="27"/>
        <item x="153"/>
        <item x="52"/>
        <item x="113"/>
        <item x="3"/>
        <item x="166"/>
        <item x="148"/>
        <item x="36"/>
        <item x="129"/>
        <item x="100"/>
        <item x="125"/>
        <item x="48"/>
        <item x="59"/>
        <item x="107"/>
        <item x="79"/>
        <item x="136"/>
        <item x="114"/>
        <item x="141"/>
        <item x="151"/>
        <item x="159"/>
        <item x="42"/>
        <item x="93"/>
        <item x="131"/>
        <item x="18"/>
        <item x="73"/>
        <item x="86"/>
        <item x="77"/>
        <item x="101"/>
        <item x="65"/>
        <item x="98"/>
        <item x="91"/>
        <item x="25"/>
        <item x="160"/>
        <item x="115"/>
        <item x="75"/>
        <item x="68"/>
        <item x="105"/>
        <item x="150"/>
        <item x="50"/>
        <item x="15"/>
        <item x="142"/>
        <item x="14"/>
        <item x="128"/>
        <item x="157"/>
        <item x="80"/>
        <item x="135"/>
        <item x="39"/>
        <item x="64"/>
        <item x="46"/>
        <item x="8"/>
        <item x="2"/>
        <item x="29"/>
        <item x="37"/>
        <item x="104"/>
        <item x="81"/>
        <item x="161"/>
        <item x="143"/>
        <item x="171"/>
        <item x="147"/>
        <item x="122"/>
        <item x="4"/>
        <item x="63"/>
        <item x="53"/>
        <item x="138"/>
        <item x="172"/>
        <item x="92"/>
        <item x="6"/>
        <item x="0"/>
        <item x="95"/>
        <item x="66"/>
        <item x="132"/>
        <item x="90"/>
        <item x="106"/>
        <item x="123"/>
        <item x="127"/>
        <item x="26"/>
        <item x="167"/>
        <item x="169"/>
        <item x="61"/>
        <item x="32"/>
        <item x="97"/>
        <item x="133"/>
        <item x="41"/>
        <item x="121"/>
        <item x="58"/>
        <item x="23"/>
        <item x="69"/>
        <item x="17"/>
        <item x="56"/>
        <item x="24"/>
        <item x="16"/>
        <item x="168"/>
        <item x="88"/>
        <item x="94"/>
        <item x="9"/>
        <item x="109"/>
        <item x="85"/>
        <item x="35"/>
        <item x="51"/>
        <item x="30"/>
        <item x="62"/>
        <item x="144"/>
        <item x="1"/>
        <item x="78"/>
        <item x="20"/>
        <item x="10"/>
        <item x="145"/>
        <item x="70"/>
        <item x="110"/>
        <item x="154"/>
        <item x="31"/>
        <item x="140"/>
        <item x="7"/>
        <item x="118"/>
        <item x="117"/>
        <item x="99"/>
        <item x="38"/>
        <item x="163"/>
        <item x="34"/>
        <item x="60"/>
        <item x="119"/>
        <item x="13"/>
        <item x="82"/>
        <item x="33"/>
        <item x="55"/>
        <item x="57"/>
        <item x="43"/>
        <item x="158"/>
        <item x="116"/>
        <item x="170"/>
        <item x="5"/>
        <item t="avg"/>
      </items>
    </pivotField>
    <pivotField numFmtId="2" showAll="0"/>
    <pivotField axis="axisCol" showAll="0">
      <items count="4">
        <item x="0"/>
        <item x="2"/>
        <item x="1"/>
        <item t="default"/>
      </items>
    </pivotField>
    <pivotField dataField="1" numFmtId="2" showAll="0"/>
    <pivotField showAll="0">
      <items count="4">
        <item x="1"/>
        <item x="2"/>
        <item x="0"/>
        <item t="default"/>
      </items>
    </pivotField>
    <pivotField showAll="0">
      <items count="4">
        <item x="1"/>
        <item sd="0" x="2"/>
        <item sd="0" x="0"/>
        <item t="default" sd="0"/>
      </items>
    </pivotField>
  </pivotFields>
  <rowFields count="1">
    <field x="1"/>
  </rowFields>
  <rowItems count="11">
    <i>
      <x/>
    </i>
    <i>
      <x v="1"/>
    </i>
    <i>
      <x v="2"/>
    </i>
    <i>
      <x v="3"/>
    </i>
    <i>
      <x v="4"/>
    </i>
    <i>
      <x v="5"/>
    </i>
    <i>
      <x v="6"/>
    </i>
    <i>
      <x v="7"/>
    </i>
    <i>
      <x v="8"/>
    </i>
    <i>
      <x v="9"/>
    </i>
    <i t="grand">
      <x/>
    </i>
  </rowItems>
  <colFields count="1">
    <field x="6"/>
  </colFields>
  <colItems count="4">
    <i>
      <x/>
    </i>
    <i>
      <x v="1"/>
    </i>
    <i>
      <x v="2"/>
    </i>
    <i t="grand">
      <x/>
    </i>
  </colItems>
  <dataFields count="1">
    <dataField name="Average of Yield_Tons/ha" fld="7" subtotal="average" baseField="1" baseItem="0" numFmtId="2"/>
  </dataFields>
  <conditionalFormats count="1">
    <conditionalFormat type="all" priority="1">
      <pivotAreas count="1">
        <pivotArea type="data" collapsedLevelsAreSubtotals="1" fieldPosition="0">
          <references count="2">
            <reference field="4294967294" count="1" selected="0">
              <x v="0"/>
            </reference>
            <reference field="1" count="10">
              <x v="0"/>
              <x v="1"/>
              <x v="2"/>
              <x v="3"/>
              <x v="4"/>
              <x v="5"/>
              <x v="6"/>
              <x v="7"/>
              <x v="8"/>
              <x v="9"/>
            </reference>
          </references>
        </pivotArea>
      </pivotAreas>
    </conditionalFormat>
  </conditionalFormats>
  <chartFormats count="7">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1"/>
          </reference>
        </references>
      </pivotArea>
    </chartFormat>
    <chartFormat chart="2" format="2" series="1">
      <pivotArea type="data" outline="0" fieldPosition="0">
        <references count="2">
          <reference field="4294967294" count="1" selected="0">
            <x v="0"/>
          </reference>
          <reference field="6" count="1" selected="0">
            <x v="2"/>
          </reference>
        </references>
      </pivotArea>
    </chartFormat>
    <chartFormat chart="2" format="3">
      <pivotArea type="data" outline="0" fieldPosition="0">
        <references count="3">
          <reference field="4294967294" count="1" selected="0">
            <x v="0"/>
          </reference>
          <reference field="1" count="1" selected="0">
            <x v="9"/>
          </reference>
          <reference field="6" count="1" selected="0">
            <x v="0"/>
          </reference>
        </references>
      </pivotArea>
    </chartFormat>
    <chartFormat chart="7" format="7" series="1">
      <pivotArea type="data" outline="0" fieldPosition="0">
        <references count="2">
          <reference field="4294967294" count="1" selected="0">
            <x v="0"/>
          </reference>
          <reference field="6" count="1" selected="0">
            <x v="0"/>
          </reference>
        </references>
      </pivotArea>
    </chartFormat>
    <chartFormat chart="7" format="8" series="1">
      <pivotArea type="data" outline="0" fieldPosition="0">
        <references count="2">
          <reference field="4294967294" count="1" selected="0">
            <x v="0"/>
          </reference>
          <reference field="6" count="1" selected="0">
            <x v="1"/>
          </reference>
        </references>
      </pivotArea>
    </chartFormat>
    <chartFormat chart="7" format="9"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115A6D-A4F7-48DF-ADB4-D31AF18632B1}" name="PivotTable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Yield category">
  <location ref="A21:B25" firstHeaderRow="1" firstDataRow="1" firstDataCol="1"/>
  <pivotFields count="10">
    <pivotField showAll="0"/>
    <pivotField showAll="0">
      <items count="11">
        <item x="8"/>
        <item x="7"/>
        <item x="5"/>
        <item x="1"/>
        <item x="3"/>
        <item x="6"/>
        <item x="0"/>
        <item x="2"/>
        <item x="9"/>
        <item x="4"/>
        <item t="default"/>
      </items>
    </pivotField>
    <pivotField numFmtId="2" showAll="0"/>
    <pivotField numFmtId="2" showAll="0"/>
    <pivotField dataField="1" numFmtId="2" showAll="0" avgSubtotal="1">
      <items count="176">
        <item x="126"/>
        <item x="83"/>
        <item x="134"/>
        <item x="67"/>
        <item x="22"/>
        <item x="108"/>
        <item x="47"/>
        <item x="162"/>
        <item x="120"/>
        <item x="174"/>
        <item x="137"/>
        <item x="74"/>
        <item x="149"/>
        <item x="146"/>
        <item x="102"/>
        <item x="139"/>
        <item x="45"/>
        <item x="54"/>
        <item x="89"/>
        <item x="165"/>
        <item x="111"/>
        <item x="12"/>
        <item x="156"/>
        <item x="155"/>
        <item x="124"/>
        <item x="112"/>
        <item x="96"/>
        <item x="103"/>
        <item x="76"/>
        <item x="87"/>
        <item x="164"/>
        <item x="173"/>
        <item x="152"/>
        <item x="40"/>
        <item x="130"/>
        <item x="11"/>
        <item x="44"/>
        <item x="72"/>
        <item x="49"/>
        <item x="28"/>
        <item x="21"/>
        <item x="84"/>
        <item x="71"/>
        <item x="19"/>
        <item x="27"/>
        <item x="153"/>
        <item x="52"/>
        <item x="113"/>
        <item x="3"/>
        <item x="166"/>
        <item x="148"/>
        <item x="36"/>
        <item x="129"/>
        <item x="100"/>
        <item x="125"/>
        <item x="48"/>
        <item x="59"/>
        <item x="107"/>
        <item x="79"/>
        <item x="136"/>
        <item x="114"/>
        <item x="141"/>
        <item x="151"/>
        <item x="159"/>
        <item x="42"/>
        <item x="93"/>
        <item x="131"/>
        <item x="18"/>
        <item x="73"/>
        <item x="86"/>
        <item x="77"/>
        <item x="101"/>
        <item x="65"/>
        <item x="98"/>
        <item x="91"/>
        <item x="25"/>
        <item x="160"/>
        <item x="115"/>
        <item x="75"/>
        <item x="68"/>
        <item x="105"/>
        <item x="150"/>
        <item x="50"/>
        <item x="15"/>
        <item x="142"/>
        <item x="14"/>
        <item x="128"/>
        <item x="157"/>
        <item x="80"/>
        <item x="135"/>
        <item x="39"/>
        <item x="64"/>
        <item x="46"/>
        <item x="8"/>
        <item x="2"/>
        <item x="29"/>
        <item x="37"/>
        <item x="104"/>
        <item x="81"/>
        <item x="161"/>
        <item x="143"/>
        <item x="171"/>
        <item x="147"/>
        <item x="122"/>
        <item x="4"/>
        <item x="63"/>
        <item x="53"/>
        <item x="138"/>
        <item x="172"/>
        <item x="92"/>
        <item x="6"/>
        <item x="0"/>
        <item x="95"/>
        <item x="66"/>
        <item x="132"/>
        <item x="90"/>
        <item x="106"/>
        <item x="123"/>
        <item x="127"/>
        <item x="26"/>
        <item x="167"/>
        <item x="169"/>
        <item x="61"/>
        <item x="32"/>
        <item x="97"/>
        <item x="133"/>
        <item x="41"/>
        <item x="121"/>
        <item x="58"/>
        <item x="23"/>
        <item x="69"/>
        <item x="17"/>
        <item x="56"/>
        <item x="24"/>
        <item x="16"/>
        <item x="168"/>
        <item x="88"/>
        <item x="94"/>
        <item x="9"/>
        <item x="109"/>
        <item x="85"/>
        <item x="35"/>
        <item x="51"/>
        <item x="30"/>
        <item x="62"/>
        <item x="144"/>
        <item x="1"/>
        <item x="78"/>
        <item x="20"/>
        <item x="10"/>
        <item x="145"/>
        <item x="70"/>
        <item x="110"/>
        <item x="154"/>
        <item x="31"/>
        <item x="140"/>
        <item x="7"/>
        <item x="118"/>
        <item x="117"/>
        <item x="99"/>
        <item x="38"/>
        <item x="163"/>
        <item x="34"/>
        <item x="60"/>
        <item x="119"/>
        <item x="13"/>
        <item x="82"/>
        <item x="33"/>
        <item x="55"/>
        <item x="57"/>
        <item x="43"/>
        <item x="158"/>
        <item x="116"/>
        <item x="170"/>
        <item x="5"/>
        <item t="avg"/>
      </items>
    </pivotField>
    <pivotField numFmtId="2" showAll="0"/>
    <pivotField showAll="0">
      <items count="4">
        <item x="0"/>
        <item x="2"/>
        <item x="1"/>
        <item t="default"/>
      </items>
    </pivotField>
    <pivotField numFmtId="2" showAll="0"/>
    <pivotField showAll="0">
      <items count="4">
        <item x="1"/>
        <item x="2"/>
        <item x="0"/>
        <item t="default"/>
      </items>
    </pivotField>
    <pivotField axis="axisRow" showAll="0">
      <items count="4">
        <item x="1"/>
        <item sd="0" x="2"/>
        <item sd="0" x="0"/>
        <item t="default" sd="0"/>
      </items>
    </pivotField>
  </pivotFields>
  <rowFields count="1">
    <field x="9"/>
  </rowFields>
  <rowItems count="4">
    <i>
      <x/>
    </i>
    <i>
      <x v="1"/>
    </i>
    <i>
      <x v="2"/>
    </i>
    <i t="grand">
      <x/>
    </i>
  </rowItems>
  <colItems count="1">
    <i/>
  </colItems>
  <dataFields count="1">
    <dataField name="Average of Fertilizer_kg/ha" fld="4" subtotal="average" baseField="9" baseItem="0" numFmtId="2"/>
  </dataFields>
  <formats count="1">
    <format dxfId="4">
      <pivotArea dataOnly="0" labelOnly="1" fieldPosition="0">
        <references count="1">
          <reference field="9" count="2">
            <x v="1"/>
            <x v="2"/>
          </reference>
        </references>
      </pivotArea>
    </format>
  </formats>
  <conditionalFormats count="1">
    <conditionalFormat priority="6">
      <pivotAreas count="1">
        <pivotArea type="data" collapsedLevelsAreSubtotals="1" fieldPosition="0">
          <references count="2">
            <reference field="4294967294" count="1" selected="0">
              <x v="0"/>
            </reference>
            <reference field="9" count="3">
              <x v="0"/>
              <x v="1"/>
              <x v="2"/>
            </reference>
          </references>
        </pivotArea>
      </pivotAreas>
    </conditionalFormat>
  </conditionalFormat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DB3ECBB-1FE7-4A7D-A161-9E61173FE085}"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soil type">
  <location ref="A3:B7" firstHeaderRow="1" firstDataRow="1" firstDataCol="1"/>
  <pivotFields count="10">
    <pivotField showAll="0"/>
    <pivotField showAll="0">
      <items count="11">
        <item x="8"/>
        <item x="7"/>
        <item x="5"/>
        <item x="1"/>
        <item x="3"/>
        <item x="6"/>
        <item x="0"/>
        <item x="2"/>
        <item x="9"/>
        <item x="4"/>
        <item t="default"/>
      </items>
    </pivotField>
    <pivotField numFmtId="2" showAll="0"/>
    <pivotField numFmtId="2" showAll="0"/>
    <pivotField numFmtId="2" showAll="0"/>
    <pivotField numFmtId="2" showAll="0"/>
    <pivotField axis="axisRow" showAll="0">
      <items count="4">
        <item x="0"/>
        <item x="2"/>
        <item x="1"/>
        <item t="default"/>
      </items>
    </pivotField>
    <pivotField dataField="1" numFmtId="2" showAll="0"/>
    <pivotField showAll="0">
      <items count="4">
        <item x="1"/>
        <item x="2"/>
        <item x="0"/>
        <item t="default"/>
      </items>
    </pivotField>
    <pivotField showAll="0"/>
  </pivotFields>
  <rowFields count="1">
    <field x="6"/>
  </rowFields>
  <rowItems count="4">
    <i>
      <x/>
    </i>
    <i>
      <x v="1"/>
    </i>
    <i>
      <x v="2"/>
    </i>
    <i t="grand">
      <x/>
    </i>
  </rowItems>
  <colItems count="1">
    <i/>
  </colItems>
  <dataFields count="1">
    <dataField name="Average of Yield_Tons/ha" fld="7" subtotal="average" baseField="6" baseItem="0" numFmtId="2"/>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2C60472-FD55-4829-BA5F-2FB672454CA1}" sourceName="Year">
  <pivotTables>
    <pivotTable tabId="2" name="PivotTable2"/>
    <pivotTable tabId="2" name="PivotTable3"/>
    <pivotTable tabId="2" name="PivotTable4"/>
  </pivotTables>
  <data>
    <tabular pivotCacheId="950367188">
      <items count="10">
        <i x="8" s="1"/>
        <i x="7" s="1"/>
        <i x="5" s="1"/>
        <i x="1" s="1"/>
        <i x="3" s="1"/>
        <i x="6" s="1"/>
        <i x="0" s="1"/>
        <i x="2" s="1"/>
        <i x="9"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oilType" xr10:uid="{4D55A331-F850-4E48-927A-1DBFECE8E6FF}" sourceName="SoilType">
  <pivotTables>
    <pivotTable tabId="2" name="PivotTable2"/>
    <pivotTable tabId="2" name="PivotTable3"/>
    <pivotTable tabId="2" name="PivotTable4"/>
  </pivotTables>
  <data>
    <tabular pivotCacheId="950367188">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ield_Category" xr10:uid="{B1013151-57E4-43B5-B402-0DBBD61CE4F3}" sourceName="Yield_Category">
  <pivotTables>
    <pivotTable tabId="2" name="PivotTable2"/>
    <pivotTable tabId="2" name="PivotTable3"/>
    <pivotTable tabId="2" name="PivotTable4"/>
  </pivotTables>
  <data>
    <tabular pivotCacheId="950367188">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8EF5226-EB2D-4A7A-995D-E3E619EC1F26}" cache="Slicer_Year" caption="Year" rowHeight="241300"/>
  <slicer name="SoilType" xr10:uid="{481FC1F7-15C6-4444-AFCD-08A6085B49BF}" cache="Slicer_SoilType" caption="SoilType" rowHeight="241300"/>
  <slicer name="Yield_Category" xr10:uid="{4194F9ED-7FEC-4F93-9E42-32707CD13441}" cache="Slicer_Yield_Category" caption="Yield_Catego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3A8324-6013-453B-A5A8-4C6C06ADFA3F}" name="Table1" displayName="Table1" ref="A1:J201" totalsRowShown="0">
  <autoFilter ref="A1:J201" xr:uid="{133A8324-6013-453B-A5A8-4C6C06ADFA3F}"/>
  <tableColumns count="10">
    <tableColumn id="1" xr3:uid="{64D50B42-6871-4D96-ACB3-16BA8F223EBA}" name="FarmID"/>
    <tableColumn id="2" xr3:uid="{49A9456E-3BB4-4C03-88C3-542B1961E353}" name="Year"/>
    <tableColumn id="3" xr3:uid="{621F688C-B561-4602-BFA2-9FE8A0D32215}" name="Rainfall_mm"/>
    <tableColumn id="4" xr3:uid="{84EBE901-9BF0-4F92-ABD1-63F98E49C4CF}" name="Temperature_C"/>
    <tableColumn id="5" xr3:uid="{AD96B6D0-73BC-453A-96B1-49D42F0B3FDB}" name="Fertilizer_kg/ha"/>
    <tableColumn id="6" xr3:uid="{989BFC96-F894-4ADE-8237-12F4F3AEAE28}" name="Pesticide_L/ha"/>
    <tableColumn id="7" xr3:uid="{1F7E383A-6CBB-4029-B38A-C6724F7D7C76}" name="SoilType"/>
    <tableColumn id="8" xr3:uid="{9729188D-7BDD-4535-8300-DABE62B2355B}" name="Yield_Tons/ha"/>
    <tableColumn id="9" xr3:uid="{A1C7A23D-01C6-44B0-9C40-575343DEF096}" name="Yield_Category"/>
    <tableColumn id="10" xr3:uid="{968F41EA-1A1D-436B-B2CF-984B6ADE9ACF}" name="Yield Category" dataDxfId="5">
      <calculatedColumnFormula>IF(H2&lt;3,"Low Yield ",IF(H2&lt;=5,"Medium Yield","HighYield"))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0BE7B-FC8D-478F-A307-BD691D99C763}">
  <dimension ref="A1:Q201"/>
  <sheetViews>
    <sheetView topLeftCell="B1" workbookViewId="0">
      <selection activeCell="I1" sqref="I1"/>
    </sheetView>
  </sheetViews>
  <sheetFormatPr defaultRowHeight="15" x14ac:dyDescent="0.25"/>
  <cols>
    <col min="1" max="1" width="9.42578125" customWidth="1"/>
    <col min="3" max="3" width="14.28515625" customWidth="1"/>
    <col min="4" max="4" width="17.140625" bestFit="1" customWidth="1"/>
    <col min="5" max="5" width="17.140625" customWidth="1"/>
    <col min="6" max="6" width="16.140625" customWidth="1"/>
    <col min="7" max="7" width="10.7109375" customWidth="1"/>
    <col min="8" max="8" width="15.85546875" customWidth="1"/>
    <col min="9" max="9" width="16.5703125" customWidth="1"/>
    <col min="10" max="10" width="16.28515625" bestFit="1" customWidth="1"/>
    <col min="14" max="14" width="13.140625" bestFit="1" customWidth="1"/>
    <col min="15" max="15" width="22.5703125" bestFit="1" customWidth="1"/>
    <col min="16" max="16" width="25.140625" bestFit="1" customWidth="1"/>
    <col min="17" max="17" width="25.5703125" bestFit="1" customWidth="1"/>
  </cols>
  <sheetData>
    <row r="1" spans="1:17" x14ac:dyDescent="0.25">
      <c r="A1" t="s">
        <v>0</v>
      </c>
      <c r="B1" t="s">
        <v>1</v>
      </c>
      <c r="C1" t="s">
        <v>2</v>
      </c>
      <c r="D1" t="s">
        <v>3</v>
      </c>
      <c r="E1" t="s">
        <v>4</v>
      </c>
      <c r="F1" t="s">
        <v>5</v>
      </c>
      <c r="G1" t="s">
        <v>6</v>
      </c>
      <c r="H1" t="s">
        <v>7</v>
      </c>
      <c r="I1" t="s">
        <v>8</v>
      </c>
      <c r="J1" t="s">
        <v>215</v>
      </c>
    </row>
    <row r="2" spans="1:17" x14ac:dyDescent="0.25">
      <c r="A2" t="s">
        <v>9</v>
      </c>
      <c r="B2">
        <v>2021</v>
      </c>
      <c r="C2" s="1">
        <v>615.62049760822902</v>
      </c>
      <c r="D2" s="1">
        <v>20.681082219735899</v>
      </c>
      <c r="E2" s="1">
        <v>204.08986031040499</v>
      </c>
      <c r="F2" s="1">
        <v>1.8184986079016101</v>
      </c>
      <c r="G2" t="s">
        <v>10</v>
      </c>
      <c r="H2" s="1">
        <v>4.3929466546673099</v>
      </c>
      <c r="I2" t="s">
        <v>11</v>
      </c>
      <c r="J2" t="str">
        <f>IF(H2&lt;3,"Low Yield ",IF(H2&lt;=5,"Medium Yield","HighYield"))</f>
        <v>Medium Yield</v>
      </c>
    </row>
    <row r="3" spans="1:17" x14ac:dyDescent="0.25">
      <c r="A3" t="s">
        <v>12</v>
      </c>
      <c r="B3">
        <v>2018</v>
      </c>
      <c r="C3" s="1">
        <v>725.16622535653198</v>
      </c>
      <c r="D3" s="1">
        <v>18</v>
      </c>
      <c r="E3" s="1">
        <v>221.45693937244801</v>
      </c>
      <c r="F3" s="1">
        <v>2.1272506396744202</v>
      </c>
      <c r="G3" t="s">
        <v>13</v>
      </c>
      <c r="H3" s="1">
        <v>6.8985912393162998</v>
      </c>
      <c r="I3" t="s">
        <v>14</v>
      </c>
      <c r="J3" t="str">
        <f t="shared" ref="J2:J33" si="0">IF(H3&lt;3,"Low Yield ",IF(H3&lt;=5,"Medium Yield","HighYield"))</f>
        <v>HighYield</v>
      </c>
    </row>
    <row r="4" spans="1:17" x14ac:dyDescent="0.25">
      <c r="A4" t="s">
        <v>15</v>
      </c>
      <c r="B4">
        <v>2022</v>
      </c>
      <c r="C4" s="1">
        <v>750</v>
      </c>
      <c r="D4" s="1">
        <v>19.4499725111854</v>
      </c>
      <c r="E4" s="1">
        <v>194.29911217179</v>
      </c>
      <c r="F4" s="1">
        <v>2.60119035484716</v>
      </c>
      <c r="G4" t="s">
        <v>13</v>
      </c>
      <c r="H4" s="1">
        <v>6.7900707499072999</v>
      </c>
      <c r="I4" t="s">
        <v>14</v>
      </c>
      <c r="J4" t="str">
        <f t="shared" si="0"/>
        <v>HighYield</v>
      </c>
    </row>
    <row r="5" spans="1:17" x14ac:dyDescent="0.25">
      <c r="A5" t="s">
        <v>16</v>
      </c>
      <c r="B5">
        <v>2019</v>
      </c>
      <c r="C5" s="1">
        <v>615.62049760822902</v>
      </c>
      <c r="D5" s="1">
        <v>23.019444933148399</v>
      </c>
      <c r="E5" s="1">
        <v>168.474568925032</v>
      </c>
      <c r="F5" s="1">
        <v>1.3513217956540999</v>
      </c>
      <c r="G5" t="s">
        <v>13</v>
      </c>
      <c r="H5" s="1">
        <v>2.9043052637925699</v>
      </c>
      <c r="I5" t="s">
        <v>17</v>
      </c>
      <c r="J5" t="str">
        <f t="shared" si="0"/>
        <v xml:space="preserve">Low Yield </v>
      </c>
    </row>
    <row r="6" spans="1:17" x14ac:dyDescent="0.25">
      <c r="A6" t="s">
        <v>18</v>
      </c>
      <c r="B6">
        <v>2021</v>
      </c>
      <c r="C6" s="1">
        <v>563.65475289086805</v>
      </c>
      <c r="D6" s="1">
        <v>21.872267421953801</v>
      </c>
      <c r="E6" s="1">
        <v>199.36864411924199</v>
      </c>
      <c r="F6" s="1">
        <v>2.1154191155077098</v>
      </c>
      <c r="G6" t="s">
        <v>13</v>
      </c>
      <c r="H6" s="1">
        <v>5.0491926604443096</v>
      </c>
      <c r="I6" t="s">
        <v>14</v>
      </c>
      <c r="J6" t="str">
        <f t="shared" si="0"/>
        <v>HighYield</v>
      </c>
      <c r="N6" t="s">
        <v>230</v>
      </c>
    </row>
    <row r="7" spans="1:17" x14ac:dyDescent="0.25">
      <c r="A7" t="s">
        <v>19</v>
      </c>
      <c r="B7">
        <v>2024</v>
      </c>
      <c r="C7" s="1">
        <v>699.71666762900497</v>
      </c>
      <c r="D7" s="1">
        <v>23.241595286472201</v>
      </c>
      <c r="E7" s="1">
        <v>250</v>
      </c>
      <c r="F7" s="1">
        <v>2.4985425658142901</v>
      </c>
      <c r="G7" t="s">
        <v>20</v>
      </c>
      <c r="H7" s="1">
        <v>6.1748768407452896</v>
      </c>
      <c r="I7" t="s">
        <v>14</v>
      </c>
      <c r="J7" t="str">
        <f t="shared" si="0"/>
        <v>HighYield</v>
      </c>
    </row>
    <row r="8" spans="1:17" x14ac:dyDescent="0.25">
      <c r="A8" t="s">
        <v>21</v>
      </c>
      <c r="B8">
        <v>2017</v>
      </c>
      <c r="C8" s="1">
        <v>668.66525333962397</v>
      </c>
      <c r="D8" s="1">
        <v>18.493722494623601</v>
      </c>
      <c r="E8" s="1">
        <v>203.37179590188799</v>
      </c>
      <c r="F8" s="1">
        <v>2.44473747906257</v>
      </c>
      <c r="G8" t="s">
        <v>13</v>
      </c>
      <c r="H8" s="1">
        <v>7.1501528288823097</v>
      </c>
      <c r="I8" t="s">
        <v>14</v>
      </c>
      <c r="J8" t="str">
        <f t="shared" si="0"/>
        <v>HighYield</v>
      </c>
      <c r="N8" s="4" t="s">
        <v>220</v>
      </c>
    </row>
    <row r="9" spans="1:17" x14ac:dyDescent="0.25">
      <c r="A9" t="s">
        <v>22</v>
      </c>
      <c r="B9">
        <v>2021</v>
      </c>
      <c r="C9" s="1">
        <v>538.09531019566998</v>
      </c>
      <c r="D9" s="1">
        <v>21.465939491660802</v>
      </c>
      <c r="E9" s="1">
        <v>230.091031001917</v>
      </c>
      <c r="F9" s="1">
        <v>1.48014873532863</v>
      </c>
      <c r="G9" t="s">
        <v>20</v>
      </c>
      <c r="H9" s="1">
        <v>3.9557534312113001</v>
      </c>
      <c r="I9" t="s">
        <v>11</v>
      </c>
      <c r="J9" t="str">
        <f t="shared" si="0"/>
        <v>Medium Yield</v>
      </c>
      <c r="N9" s="4"/>
    </row>
    <row r="10" spans="1:17" x14ac:dyDescent="0.25">
      <c r="A10" t="s">
        <v>23</v>
      </c>
      <c r="B10">
        <v>2022</v>
      </c>
      <c r="C10" s="1">
        <v>524.38783092543395</v>
      </c>
      <c r="D10" s="1">
        <v>24.120452609699299</v>
      </c>
      <c r="E10" s="1">
        <v>194.111464314887</v>
      </c>
      <c r="F10" s="1">
        <v>1.55162961352641</v>
      </c>
      <c r="G10" t="s">
        <v>20</v>
      </c>
      <c r="H10" s="1">
        <v>3.3214462853932898</v>
      </c>
      <c r="I10" t="s">
        <v>11</v>
      </c>
      <c r="J10" t="str">
        <f t="shared" si="0"/>
        <v>Medium Yield</v>
      </c>
    </row>
    <row r="11" spans="1:17" x14ac:dyDescent="0.25">
      <c r="A11" t="s">
        <v>24</v>
      </c>
      <c r="B11">
        <v>2019</v>
      </c>
      <c r="C11" s="1">
        <v>668.60581343590002</v>
      </c>
      <c r="D11" s="1">
        <v>19.003530816213299</v>
      </c>
      <c r="E11" s="1">
        <v>217.14585092803901</v>
      </c>
      <c r="F11" s="1">
        <v>2.26910773435909</v>
      </c>
      <c r="G11" t="s">
        <v>20</v>
      </c>
      <c r="H11" s="1">
        <v>6.2668971946280996</v>
      </c>
      <c r="I11" t="s">
        <v>14</v>
      </c>
      <c r="J11" t="str">
        <f t="shared" si="0"/>
        <v>HighYield</v>
      </c>
    </row>
    <row r="12" spans="1:17" x14ac:dyDescent="0.25">
      <c r="A12" t="s">
        <v>25</v>
      </c>
      <c r="B12">
        <v>2018</v>
      </c>
      <c r="C12" s="1">
        <v>622.80775447708004</v>
      </c>
      <c r="D12" s="1">
        <v>19.464369376948699</v>
      </c>
      <c r="E12" s="1">
        <v>222.59611185474699</v>
      </c>
      <c r="F12" s="1">
        <v>2.91506289203714</v>
      </c>
      <c r="G12" t="s">
        <v>10</v>
      </c>
      <c r="H12" s="1">
        <v>6.8570062768382902</v>
      </c>
      <c r="I12" t="s">
        <v>14</v>
      </c>
      <c r="J12" t="str">
        <f t="shared" si="0"/>
        <v>HighYield</v>
      </c>
    </row>
    <row r="13" spans="1:17" x14ac:dyDescent="0.25">
      <c r="A13" t="s">
        <v>26</v>
      </c>
      <c r="B13">
        <v>2022</v>
      </c>
      <c r="C13" s="1">
        <v>634.86949367416196</v>
      </c>
      <c r="D13" s="1">
        <v>23.3584590603338</v>
      </c>
      <c r="E13" s="1">
        <v>162.408726192947</v>
      </c>
      <c r="F13" s="1">
        <v>1.7895170911023</v>
      </c>
      <c r="G13" t="s">
        <v>20</v>
      </c>
      <c r="H13" s="1">
        <v>4.0919959237503702</v>
      </c>
      <c r="I13" t="s">
        <v>11</v>
      </c>
      <c r="J13" t="str">
        <f t="shared" si="0"/>
        <v>Medium Yield</v>
      </c>
      <c r="N13" s="2" t="s">
        <v>222</v>
      </c>
      <c r="O13" t="s">
        <v>217</v>
      </c>
      <c r="P13" t="s">
        <v>218</v>
      </c>
      <c r="Q13" t="s">
        <v>219</v>
      </c>
    </row>
    <row r="14" spans="1:17" x14ac:dyDescent="0.25">
      <c r="A14" t="s">
        <v>27</v>
      </c>
      <c r="B14">
        <v>2022</v>
      </c>
      <c r="C14" s="1">
        <v>454.97054915702302</v>
      </c>
      <c r="D14" s="1">
        <v>24.725880459120599</v>
      </c>
      <c r="E14" s="1">
        <v>150.51451478153999</v>
      </c>
      <c r="F14" s="1">
        <v>1.86483200349565</v>
      </c>
      <c r="G14" t="s">
        <v>20</v>
      </c>
      <c r="H14" s="1">
        <v>2.5770593065485201</v>
      </c>
      <c r="I14" t="s">
        <v>17</v>
      </c>
      <c r="J14" t="str">
        <f t="shared" si="0"/>
        <v xml:space="preserve">Low Yield </v>
      </c>
      <c r="N14" s="3" t="s">
        <v>10</v>
      </c>
      <c r="O14" s="1">
        <v>616.63246866029738</v>
      </c>
      <c r="P14" s="1">
        <v>21.706329700946586</v>
      </c>
      <c r="Q14" s="1">
        <v>196.16694566425471</v>
      </c>
    </row>
    <row r="15" spans="1:17" x14ac:dyDescent="0.25">
      <c r="A15" t="s">
        <v>28</v>
      </c>
      <c r="B15">
        <v>2017</v>
      </c>
      <c r="C15" s="1">
        <v>750</v>
      </c>
      <c r="D15" s="1">
        <v>18.530913940711699</v>
      </c>
      <c r="E15" s="1">
        <v>239.63014414689999</v>
      </c>
      <c r="F15" s="1">
        <v>3</v>
      </c>
      <c r="G15" t="s">
        <v>10</v>
      </c>
      <c r="H15" s="1">
        <v>7.64313958693762</v>
      </c>
      <c r="I15" t="s">
        <v>14</v>
      </c>
      <c r="J15" t="str">
        <f t="shared" si="0"/>
        <v>HighYield</v>
      </c>
      <c r="N15" s="3" t="s">
        <v>20</v>
      </c>
      <c r="O15" s="1">
        <v>611.31595373413518</v>
      </c>
      <c r="P15" s="1">
        <v>21.996100267603818</v>
      </c>
      <c r="Q15" s="1">
        <v>199.38734584070531</v>
      </c>
    </row>
    <row r="16" spans="1:17" x14ac:dyDescent="0.25">
      <c r="A16" t="s">
        <v>29</v>
      </c>
      <c r="B16">
        <v>2020</v>
      </c>
      <c r="C16" s="1">
        <v>535.61506864383102</v>
      </c>
      <c r="D16" s="1">
        <v>22.806345412792499</v>
      </c>
      <c r="E16" s="1">
        <v>192.502760643958</v>
      </c>
      <c r="F16" s="1">
        <v>2.20156170035628</v>
      </c>
      <c r="G16" t="s">
        <v>10</v>
      </c>
      <c r="H16" s="1">
        <v>4.3854321265251297</v>
      </c>
      <c r="I16" t="s">
        <v>11</v>
      </c>
      <c r="J16" t="str">
        <f t="shared" si="0"/>
        <v>Medium Yield</v>
      </c>
      <c r="N16" s="3" t="s">
        <v>13</v>
      </c>
      <c r="O16" s="1">
        <v>619.23945662028518</v>
      </c>
      <c r="P16" s="1">
        <v>21.709304346485627</v>
      </c>
      <c r="Q16" s="1">
        <v>192.50498189597397</v>
      </c>
    </row>
    <row r="17" spans="1:17" x14ac:dyDescent="0.25">
      <c r="A17" t="s">
        <v>30</v>
      </c>
      <c r="B17">
        <v>2019</v>
      </c>
      <c r="C17" s="1">
        <v>687.50574852917305</v>
      </c>
      <c r="D17" s="1">
        <v>24.012533954825098</v>
      </c>
      <c r="E17" s="1">
        <v>189.85969371397499</v>
      </c>
      <c r="F17" s="1">
        <v>2.1355536026284598</v>
      </c>
      <c r="G17" t="s">
        <v>10</v>
      </c>
      <c r="H17" s="1">
        <v>5.10650810316488</v>
      </c>
      <c r="I17" t="s">
        <v>14</v>
      </c>
      <c r="J17" t="str">
        <f t="shared" si="0"/>
        <v>HighYield</v>
      </c>
      <c r="N17" s="3" t="s">
        <v>216</v>
      </c>
      <c r="O17" s="1">
        <v>615.62049760822958</v>
      </c>
      <c r="P17" s="1">
        <v>21.804280361210775</v>
      </c>
      <c r="Q17" s="1">
        <v>196.16550041172263</v>
      </c>
    </row>
    <row r="18" spans="1:17" x14ac:dyDescent="0.25">
      <c r="A18" t="s">
        <v>31</v>
      </c>
      <c r="B18">
        <v>2016</v>
      </c>
      <c r="C18" s="1">
        <v>705.97782992071996</v>
      </c>
      <c r="D18" s="1">
        <v>18.837795249534501</v>
      </c>
      <c r="E18" s="1">
        <v>250</v>
      </c>
      <c r="F18" s="1">
        <v>2.7429148989633201</v>
      </c>
      <c r="G18" t="s">
        <v>13</v>
      </c>
      <c r="H18" s="1">
        <v>7.0262606354439603</v>
      </c>
      <c r="I18" t="s">
        <v>14</v>
      </c>
      <c r="J18" t="str">
        <f t="shared" si="0"/>
        <v>HighYield</v>
      </c>
    </row>
    <row r="19" spans="1:17" x14ac:dyDescent="0.25">
      <c r="A19" t="s">
        <v>32</v>
      </c>
      <c r="B19">
        <v>2022</v>
      </c>
      <c r="C19" s="1">
        <v>579.04743342561198</v>
      </c>
      <c r="D19" s="1">
        <v>20.623475732207499</v>
      </c>
      <c r="E19" s="1">
        <v>216.016058790248</v>
      </c>
      <c r="F19" s="1">
        <v>2.9113151434214002</v>
      </c>
      <c r="G19" t="s">
        <v>10</v>
      </c>
      <c r="H19" s="1">
        <v>6.0541407022356797</v>
      </c>
      <c r="I19" t="s">
        <v>14</v>
      </c>
      <c r="J19" t="str">
        <f t="shared" si="0"/>
        <v>HighYield</v>
      </c>
    </row>
    <row r="20" spans="1:17" x14ac:dyDescent="0.25">
      <c r="A20" t="s">
        <v>33</v>
      </c>
      <c r="B20">
        <v>2020</v>
      </c>
      <c r="C20" s="1">
        <v>628.34616162056</v>
      </c>
      <c r="D20" s="1">
        <v>21.286152700707401</v>
      </c>
      <c r="E20" s="1">
        <v>215.075472856072</v>
      </c>
      <c r="F20" s="1">
        <v>2.3900423585153301</v>
      </c>
      <c r="G20" t="s">
        <v>10</v>
      </c>
      <c r="H20" s="1">
        <v>6.4112967154446299</v>
      </c>
      <c r="I20" t="s">
        <v>14</v>
      </c>
      <c r="J20" t="str">
        <f t="shared" si="0"/>
        <v>HighYield</v>
      </c>
    </row>
    <row r="21" spans="1:17" x14ac:dyDescent="0.25">
      <c r="A21" t="s">
        <v>34</v>
      </c>
      <c r="B21">
        <v>2016</v>
      </c>
      <c r="C21" s="1">
        <v>608.70488385960198</v>
      </c>
      <c r="D21" s="1">
        <v>24.638518091594101</v>
      </c>
      <c r="E21" s="1">
        <v>181.50628896858001</v>
      </c>
      <c r="F21" s="1">
        <v>1.6810430951327799</v>
      </c>
      <c r="G21" t="s">
        <v>20</v>
      </c>
      <c r="H21" s="1">
        <v>3.2544297244262799</v>
      </c>
      <c r="I21" t="s">
        <v>11</v>
      </c>
      <c r="J21" t="str">
        <f t="shared" si="0"/>
        <v>Medium Yield</v>
      </c>
    </row>
    <row r="22" spans="1:17" x14ac:dyDescent="0.25">
      <c r="A22" t="s">
        <v>35</v>
      </c>
      <c r="B22">
        <v>2019</v>
      </c>
      <c r="C22" s="1">
        <v>652.06252683233595</v>
      </c>
      <c r="D22" s="1">
        <v>20.901826395556999</v>
      </c>
      <c r="E22" s="1">
        <v>165.962424451646</v>
      </c>
      <c r="F22" s="1">
        <v>2.06034369127824</v>
      </c>
      <c r="G22" t="s">
        <v>10</v>
      </c>
      <c r="H22" s="1">
        <v>5.2486878429653903</v>
      </c>
      <c r="I22" t="s">
        <v>14</v>
      </c>
      <c r="J22" t="str">
        <f t="shared" si="0"/>
        <v>HighYield</v>
      </c>
    </row>
    <row r="23" spans="1:17" x14ac:dyDescent="0.25">
      <c r="A23" t="s">
        <v>36</v>
      </c>
      <c r="B23">
        <v>2015</v>
      </c>
      <c r="C23" s="1">
        <v>666.20682064469304</v>
      </c>
      <c r="D23" s="1">
        <v>21.6344121604387</v>
      </c>
      <c r="E23" s="1">
        <v>222.595511971864</v>
      </c>
      <c r="F23" s="1">
        <v>2.3490049312558301</v>
      </c>
      <c r="G23" t="s">
        <v>13</v>
      </c>
      <c r="H23" s="1">
        <v>6.1747063960704898</v>
      </c>
      <c r="I23" t="s">
        <v>14</v>
      </c>
      <c r="J23" t="str">
        <f t="shared" si="0"/>
        <v>HighYield</v>
      </c>
    </row>
    <row r="24" spans="1:17" x14ac:dyDescent="0.25">
      <c r="A24" t="s">
        <v>37</v>
      </c>
      <c r="B24">
        <v>2024</v>
      </c>
      <c r="C24" s="1">
        <v>436.65632799764501</v>
      </c>
      <c r="D24" s="1">
        <v>22.479004514847801</v>
      </c>
      <c r="E24" s="1">
        <v>163.72330418038399</v>
      </c>
      <c r="F24" s="1">
        <v>1.20286241114742</v>
      </c>
      <c r="G24" t="s">
        <v>10</v>
      </c>
      <c r="H24" s="1">
        <v>3.3713001307837902</v>
      </c>
      <c r="I24" t="s">
        <v>11</v>
      </c>
      <c r="J24" t="str">
        <f t="shared" si="0"/>
        <v>Medium Yield</v>
      </c>
    </row>
    <row r="25" spans="1:17" x14ac:dyDescent="0.25">
      <c r="A25" t="s">
        <v>38</v>
      </c>
      <c r="B25">
        <v>2020</v>
      </c>
      <c r="C25" s="1">
        <v>602.90398529343099</v>
      </c>
      <c r="D25" s="1">
        <v>23.8477139058331</v>
      </c>
      <c r="E25" s="1">
        <v>128.96541869017699</v>
      </c>
      <c r="F25" s="1">
        <v>1.23028618304779</v>
      </c>
      <c r="G25" t="s">
        <v>13</v>
      </c>
      <c r="H25" s="1">
        <v>3.0497295625756098</v>
      </c>
      <c r="I25" t="s">
        <v>11</v>
      </c>
      <c r="J25" t="str">
        <f t="shared" si="0"/>
        <v>Medium Yield</v>
      </c>
    </row>
    <row r="26" spans="1:17" x14ac:dyDescent="0.25">
      <c r="A26" t="s">
        <v>39</v>
      </c>
      <c r="B26">
        <v>2023</v>
      </c>
      <c r="C26" s="1">
        <v>750</v>
      </c>
      <c r="D26" s="1">
        <v>18</v>
      </c>
      <c r="E26" s="1">
        <v>213.82387303319101</v>
      </c>
      <c r="F26" s="1">
        <v>2.68808480831775</v>
      </c>
      <c r="G26" t="s">
        <v>10</v>
      </c>
      <c r="H26" s="1">
        <v>7.8930100599766098</v>
      </c>
      <c r="I26" t="s">
        <v>14</v>
      </c>
      <c r="J26" t="str">
        <f t="shared" si="0"/>
        <v>HighYield</v>
      </c>
    </row>
    <row r="27" spans="1:17" x14ac:dyDescent="0.25">
      <c r="A27" t="s">
        <v>40</v>
      </c>
      <c r="B27">
        <v>2015</v>
      </c>
      <c r="C27" s="1">
        <v>707.51777307708699</v>
      </c>
      <c r="D27" s="1">
        <v>22.489492714674</v>
      </c>
      <c r="E27" s="1">
        <v>215.82843782681999</v>
      </c>
      <c r="F27" s="1">
        <v>2.2720029388101</v>
      </c>
      <c r="G27" t="s">
        <v>10</v>
      </c>
      <c r="H27" s="1">
        <v>5.0998153476260804</v>
      </c>
      <c r="I27" t="s">
        <v>14</v>
      </c>
      <c r="J27" t="str">
        <f t="shared" si="0"/>
        <v>HighYield</v>
      </c>
    </row>
    <row r="28" spans="1:17" x14ac:dyDescent="0.25">
      <c r="A28" t="s">
        <v>41</v>
      </c>
      <c r="B28">
        <v>2024</v>
      </c>
      <c r="C28" s="1">
        <v>525.20539760450697</v>
      </c>
      <c r="D28" s="1">
        <v>25.328180860699</v>
      </c>
      <c r="E28" s="1">
        <v>186.09909597543401</v>
      </c>
      <c r="F28" s="1">
        <v>1.9261164812741101</v>
      </c>
      <c r="G28" t="s">
        <v>10</v>
      </c>
      <c r="H28" s="1">
        <v>3.5649750489824501</v>
      </c>
      <c r="I28" t="s">
        <v>11</v>
      </c>
      <c r="J28" t="str">
        <f t="shared" si="0"/>
        <v>Medium Yield</v>
      </c>
    </row>
    <row r="29" spans="1:17" x14ac:dyDescent="0.25">
      <c r="A29" t="s">
        <v>42</v>
      </c>
      <c r="B29">
        <v>2017</v>
      </c>
      <c r="C29" s="1">
        <v>750</v>
      </c>
      <c r="D29" s="1">
        <v>18.363101489860099</v>
      </c>
      <c r="E29" s="1">
        <v>250</v>
      </c>
      <c r="F29" s="1">
        <v>2.9645496749725799</v>
      </c>
      <c r="G29" t="s">
        <v>10</v>
      </c>
      <c r="H29" s="1">
        <v>7.9775221985475397</v>
      </c>
      <c r="I29" t="s">
        <v>14</v>
      </c>
      <c r="J29" t="str">
        <f t="shared" si="0"/>
        <v>HighYield</v>
      </c>
    </row>
    <row r="30" spans="1:17" x14ac:dyDescent="0.25">
      <c r="A30" t="s">
        <v>43</v>
      </c>
      <c r="B30">
        <v>2021</v>
      </c>
      <c r="C30" s="1">
        <v>750</v>
      </c>
      <c r="D30" s="1">
        <v>18.372253784227802</v>
      </c>
      <c r="E30" s="1">
        <v>250</v>
      </c>
      <c r="F30" s="1">
        <v>3</v>
      </c>
      <c r="G30" t="s">
        <v>13</v>
      </c>
      <c r="H30" s="1">
        <v>7.7925161077327596</v>
      </c>
      <c r="I30" t="s">
        <v>14</v>
      </c>
      <c r="J30" t="str">
        <f t="shared" si="0"/>
        <v>HighYield</v>
      </c>
    </row>
    <row r="31" spans="1:17" x14ac:dyDescent="0.25">
      <c r="A31" t="s">
        <v>44</v>
      </c>
      <c r="B31">
        <v>2018</v>
      </c>
      <c r="C31" s="1">
        <v>557.67940028014198</v>
      </c>
      <c r="D31" s="1">
        <v>20.000286096759599</v>
      </c>
      <c r="E31" s="1">
        <v>209.127377168023</v>
      </c>
      <c r="F31" s="1">
        <v>2.12605881898177</v>
      </c>
      <c r="G31" t="s">
        <v>13</v>
      </c>
      <c r="H31" s="1">
        <v>5.3497607216425802</v>
      </c>
      <c r="I31" t="s">
        <v>14</v>
      </c>
      <c r="J31" t="str">
        <f t="shared" si="0"/>
        <v>HighYield</v>
      </c>
    </row>
    <row r="32" spans="1:17" x14ac:dyDescent="0.25">
      <c r="A32" t="s">
        <v>45</v>
      </c>
      <c r="B32">
        <v>2023</v>
      </c>
      <c r="C32" s="1">
        <v>728.21666536217901</v>
      </c>
      <c r="D32" s="1">
        <v>18</v>
      </c>
      <c r="E32" s="1">
        <v>250</v>
      </c>
      <c r="F32" s="1">
        <v>2.5367103675121099</v>
      </c>
      <c r="G32" t="s">
        <v>20</v>
      </c>
      <c r="H32" s="1">
        <v>7.29581805913603</v>
      </c>
      <c r="I32" t="s">
        <v>14</v>
      </c>
      <c r="J32" t="str">
        <f t="shared" si="0"/>
        <v>HighYield</v>
      </c>
    </row>
    <row r="33" spans="1:10" x14ac:dyDescent="0.25">
      <c r="A33" t="s">
        <v>46</v>
      </c>
      <c r="B33">
        <v>2017</v>
      </c>
      <c r="C33" s="1">
        <v>590.58769214548704</v>
      </c>
      <c r="D33" s="1">
        <v>22.294806513982</v>
      </c>
      <c r="E33" s="1">
        <v>167.136041432095</v>
      </c>
      <c r="F33" s="1">
        <v>1.73750473557915</v>
      </c>
      <c r="G33" t="s">
        <v>13</v>
      </c>
      <c r="H33" s="1">
        <v>3.1322426500482701</v>
      </c>
      <c r="I33" t="s">
        <v>11</v>
      </c>
      <c r="J33" t="str">
        <f t="shared" si="0"/>
        <v>Medium Yield</v>
      </c>
    </row>
    <row r="34" spans="1:10" x14ac:dyDescent="0.25">
      <c r="A34" t="s">
        <v>47</v>
      </c>
      <c r="B34">
        <v>2019</v>
      </c>
      <c r="C34" s="1">
        <v>598.927641821733</v>
      </c>
      <c r="D34" s="1">
        <v>20.1434427716503</v>
      </c>
      <c r="E34" s="1">
        <v>163.35683585458</v>
      </c>
      <c r="F34" s="1">
        <v>1.84364419423818</v>
      </c>
      <c r="G34" t="s">
        <v>10</v>
      </c>
      <c r="H34" s="1">
        <v>3.6732281155530901</v>
      </c>
      <c r="I34" t="s">
        <v>11</v>
      </c>
      <c r="J34" t="str">
        <f t="shared" ref="J34:J65" si="1">IF(H34&lt;3,"Low Yield ",IF(H34&lt;=5,"Medium Yield","HighYield"))</f>
        <v>Medium Yield</v>
      </c>
    </row>
    <row r="35" spans="1:10" x14ac:dyDescent="0.25">
      <c r="A35" t="s">
        <v>48</v>
      </c>
      <c r="B35">
        <v>2017</v>
      </c>
      <c r="C35" s="1">
        <v>615.78573973064704</v>
      </c>
      <c r="D35" s="1">
        <v>19.6607652733584</v>
      </c>
      <c r="E35" s="1">
        <v>195.139630843269</v>
      </c>
      <c r="F35" s="1">
        <v>1.8704071356077501</v>
      </c>
      <c r="G35" t="s">
        <v>20</v>
      </c>
      <c r="H35" s="1">
        <v>6.2021469798366198</v>
      </c>
      <c r="I35" t="s">
        <v>14</v>
      </c>
      <c r="J35" t="str">
        <f t="shared" si="1"/>
        <v>HighYield</v>
      </c>
    </row>
    <row r="36" spans="1:10" x14ac:dyDescent="0.25">
      <c r="A36" t="s">
        <v>49</v>
      </c>
      <c r="B36">
        <v>2021</v>
      </c>
      <c r="C36" s="1">
        <v>666.61779375927802</v>
      </c>
      <c r="D36" s="1">
        <v>18.7028835291832</v>
      </c>
      <c r="E36" s="1">
        <v>220.68065340375401</v>
      </c>
      <c r="F36" s="1">
        <v>2.6275569413262398</v>
      </c>
      <c r="G36" t="s">
        <v>20</v>
      </c>
      <c r="H36" s="1">
        <v>7.0799668534298297</v>
      </c>
      <c r="I36" t="s">
        <v>14</v>
      </c>
      <c r="J36" t="str">
        <f t="shared" si="1"/>
        <v>HighYield</v>
      </c>
    </row>
    <row r="37" spans="1:10" x14ac:dyDescent="0.25">
      <c r="A37" t="s">
        <v>50</v>
      </c>
      <c r="B37">
        <v>2019</v>
      </c>
      <c r="C37" s="1">
        <v>750</v>
      </c>
      <c r="D37" s="1">
        <v>22.3368312539742</v>
      </c>
      <c r="E37" s="1">
        <v>228.69403741134099</v>
      </c>
      <c r="F37" s="1">
        <v>2.4659998449091902</v>
      </c>
      <c r="G37" t="s">
        <v>20</v>
      </c>
      <c r="H37" s="1">
        <v>7.1379457512685498</v>
      </c>
      <c r="I37" t="s">
        <v>14</v>
      </c>
      <c r="J37" t="str">
        <f t="shared" si="1"/>
        <v>HighYield</v>
      </c>
    </row>
    <row r="38" spans="1:10" x14ac:dyDescent="0.25">
      <c r="A38" t="s">
        <v>51</v>
      </c>
      <c r="B38">
        <v>2023</v>
      </c>
      <c r="C38" s="1">
        <v>625.32600523870997</v>
      </c>
      <c r="D38" s="1">
        <v>24.8104093958957</v>
      </c>
      <c r="E38" s="1">
        <v>210.27022634337999</v>
      </c>
      <c r="F38" s="1">
        <v>1.76617116745453</v>
      </c>
      <c r="G38" t="s">
        <v>10</v>
      </c>
      <c r="H38" s="1">
        <v>4.4270487627331399</v>
      </c>
      <c r="I38" t="s">
        <v>11</v>
      </c>
      <c r="J38" t="str">
        <f t="shared" si="1"/>
        <v>Medium Yield</v>
      </c>
    </row>
    <row r="39" spans="1:10" x14ac:dyDescent="0.25">
      <c r="A39" t="s">
        <v>52</v>
      </c>
      <c r="B39">
        <v>2021</v>
      </c>
      <c r="C39" s="1">
        <v>607.83171694887096</v>
      </c>
      <c r="D39" s="1">
        <v>19.675184618743099</v>
      </c>
      <c r="E39" s="1">
        <v>250</v>
      </c>
      <c r="F39" s="1">
        <v>2.5884394650629199</v>
      </c>
      <c r="G39" t="s">
        <v>13</v>
      </c>
      <c r="H39" s="1">
        <v>7.3266205925657504</v>
      </c>
      <c r="I39" t="s">
        <v>14</v>
      </c>
      <c r="J39" t="str">
        <f t="shared" si="1"/>
        <v>HighYield</v>
      </c>
    </row>
    <row r="40" spans="1:10" x14ac:dyDescent="0.25">
      <c r="A40" t="s">
        <v>53</v>
      </c>
      <c r="B40">
        <v>2016</v>
      </c>
      <c r="C40" s="1">
        <v>588.03906051280205</v>
      </c>
      <c r="D40" s="1">
        <v>22.244752480056</v>
      </c>
      <c r="E40" s="1">
        <v>239.83583185119701</v>
      </c>
      <c r="F40" s="1">
        <v>2.7065647302166602</v>
      </c>
      <c r="G40" t="s">
        <v>10</v>
      </c>
      <c r="H40" s="1">
        <v>7.1055706926050703</v>
      </c>
      <c r="I40" t="s">
        <v>14</v>
      </c>
      <c r="J40" t="str">
        <f t="shared" si="1"/>
        <v>HighYield</v>
      </c>
    </row>
    <row r="41" spans="1:10" x14ac:dyDescent="0.25">
      <c r="A41" t="s">
        <v>54</v>
      </c>
      <c r="B41">
        <v>2018</v>
      </c>
      <c r="C41" s="1">
        <v>729.27758291542102</v>
      </c>
      <c r="D41" s="1">
        <v>20.5690927876208</v>
      </c>
      <c r="E41" s="1">
        <v>250</v>
      </c>
      <c r="F41" s="1">
        <v>2.7803411936242299</v>
      </c>
      <c r="G41" t="s">
        <v>20</v>
      </c>
      <c r="H41" s="1">
        <v>7.6138099653256797</v>
      </c>
      <c r="I41" t="s">
        <v>14</v>
      </c>
      <c r="J41" t="str">
        <f t="shared" si="1"/>
        <v>HighYield</v>
      </c>
    </row>
    <row r="42" spans="1:10" x14ac:dyDescent="0.25">
      <c r="A42" t="s">
        <v>55</v>
      </c>
      <c r="B42">
        <v>2023</v>
      </c>
      <c r="C42" s="1">
        <v>664.16927808305104</v>
      </c>
      <c r="D42" s="1">
        <v>18</v>
      </c>
      <c r="E42" s="1">
        <v>236.398497564168</v>
      </c>
      <c r="F42" s="1">
        <v>2.4921715126923898</v>
      </c>
      <c r="G42" t="s">
        <v>10</v>
      </c>
      <c r="H42" s="1">
        <v>6.7120439066836601</v>
      </c>
      <c r="I42" t="s">
        <v>14</v>
      </c>
      <c r="J42" t="str">
        <f t="shared" si="1"/>
        <v>HighYield</v>
      </c>
    </row>
    <row r="43" spans="1:10" x14ac:dyDescent="0.25">
      <c r="A43" t="s">
        <v>56</v>
      </c>
      <c r="B43">
        <v>2016</v>
      </c>
      <c r="C43" s="1">
        <v>648.19435570429903</v>
      </c>
      <c r="D43" s="1">
        <v>22.083772347995399</v>
      </c>
      <c r="E43" s="1">
        <v>217.999930877487</v>
      </c>
      <c r="F43" s="1">
        <v>2.7115695060907901</v>
      </c>
      <c r="G43" t="s">
        <v>10</v>
      </c>
      <c r="H43" s="1">
        <v>6.0139295282853702</v>
      </c>
      <c r="I43" t="s">
        <v>14</v>
      </c>
      <c r="J43" t="str">
        <f t="shared" si="1"/>
        <v>HighYield</v>
      </c>
    </row>
    <row r="44" spans="1:10" x14ac:dyDescent="0.25">
      <c r="A44" t="s">
        <v>57</v>
      </c>
      <c r="B44">
        <v>2024</v>
      </c>
      <c r="C44" s="1">
        <v>619.365708594078</v>
      </c>
      <c r="D44" s="1">
        <v>22.212031737018801</v>
      </c>
      <c r="E44" s="1">
        <v>172.85405688146199</v>
      </c>
      <c r="F44" s="1">
        <v>2.38094101339412</v>
      </c>
      <c r="G44" t="s">
        <v>13</v>
      </c>
      <c r="H44" s="1">
        <v>5.4841197286187198</v>
      </c>
      <c r="I44" t="s">
        <v>14</v>
      </c>
      <c r="J44" t="str">
        <f t="shared" si="1"/>
        <v>HighYield</v>
      </c>
    </row>
    <row r="45" spans="1:10" x14ac:dyDescent="0.25">
      <c r="A45" t="s">
        <v>58</v>
      </c>
      <c r="B45">
        <v>2023</v>
      </c>
      <c r="C45" s="1">
        <v>634.42540345061195</v>
      </c>
      <c r="D45" s="1">
        <v>22.2738123300878</v>
      </c>
      <c r="E45" s="1">
        <v>196.165500411723</v>
      </c>
      <c r="F45" s="1">
        <v>1.61186179221313</v>
      </c>
      <c r="G45" t="s">
        <v>13</v>
      </c>
      <c r="H45" s="1">
        <v>4.2336965993704503</v>
      </c>
      <c r="I45" t="s">
        <v>11</v>
      </c>
      <c r="J45" t="str">
        <f t="shared" si="1"/>
        <v>Medium Yield</v>
      </c>
    </row>
    <row r="46" spans="1:10" x14ac:dyDescent="0.25">
      <c r="A46" t="s">
        <v>59</v>
      </c>
      <c r="B46">
        <v>2024</v>
      </c>
      <c r="C46" s="1">
        <v>615.62049760822902</v>
      </c>
      <c r="D46" s="1">
        <v>18</v>
      </c>
      <c r="E46" s="1">
        <v>234.09477532597001</v>
      </c>
      <c r="F46" s="1">
        <v>2.7210861847643</v>
      </c>
      <c r="G46" t="s">
        <v>20</v>
      </c>
      <c r="H46" s="1">
        <v>7.6408006547466698</v>
      </c>
      <c r="I46" t="s">
        <v>14</v>
      </c>
      <c r="J46" t="str">
        <f t="shared" si="1"/>
        <v>HighYield</v>
      </c>
    </row>
    <row r="47" spans="1:10" x14ac:dyDescent="0.25">
      <c r="A47" t="s">
        <v>60</v>
      </c>
      <c r="B47">
        <v>2019</v>
      </c>
      <c r="C47" s="1">
        <v>750</v>
      </c>
      <c r="D47" s="1">
        <v>19.0906229279007</v>
      </c>
      <c r="E47" s="1">
        <v>250</v>
      </c>
      <c r="F47" s="1">
        <v>3</v>
      </c>
      <c r="G47" t="s">
        <v>10</v>
      </c>
      <c r="H47" s="1">
        <v>7.8419830205318997</v>
      </c>
      <c r="I47" t="s">
        <v>14</v>
      </c>
      <c r="J47" t="str">
        <f t="shared" si="1"/>
        <v>HighYield</v>
      </c>
    </row>
    <row r="48" spans="1:10" x14ac:dyDescent="0.25">
      <c r="A48" t="s">
        <v>61</v>
      </c>
      <c r="B48">
        <v>2016</v>
      </c>
      <c r="C48" s="1">
        <v>494.91361454308498</v>
      </c>
      <c r="D48" s="1">
        <v>20.2519011050072</v>
      </c>
      <c r="E48" s="1">
        <v>193.14531548818201</v>
      </c>
      <c r="F48" s="1">
        <v>1.80447769914357</v>
      </c>
      <c r="G48" t="s">
        <v>10</v>
      </c>
      <c r="H48" s="1">
        <v>3.7035258484247899</v>
      </c>
      <c r="I48" t="s">
        <v>11</v>
      </c>
      <c r="J48" t="str">
        <f t="shared" si="1"/>
        <v>Medium Yield</v>
      </c>
    </row>
    <row r="49" spans="1:10" x14ac:dyDescent="0.25">
      <c r="A49" t="s">
        <v>62</v>
      </c>
      <c r="B49">
        <v>2018</v>
      </c>
      <c r="C49" s="1">
        <v>400</v>
      </c>
      <c r="D49" s="1">
        <v>23.177558603855001</v>
      </c>
      <c r="E49" s="1">
        <v>158.45265041763699</v>
      </c>
      <c r="F49" s="1">
        <v>1.5164231664271099</v>
      </c>
      <c r="G49" t="s">
        <v>13</v>
      </c>
      <c r="H49" s="1">
        <v>3.83218316206636</v>
      </c>
      <c r="I49" t="s">
        <v>11</v>
      </c>
      <c r="J49" t="str">
        <f t="shared" si="1"/>
        <v>Medium Yield</v>
      </c>
    </row>
    <row r="50" spans="1:10" x14ac:dyDescent="0.25">
      <c r="A50" t="s">
        <v>63</v>
      </c>
      <c r="B50">
        <v>2021</v>
      </c>
      <c r="C50" s="1">
        <v>671.15069940095998</v>
      </c>
      <c r="D50" s="1">
        <v>20.9322612356729</v>
      </c>
      <c r="E50" s="1">
        <v>211.12586889036899</v>
      </c>
      <c r="F50" s="1">
        <v>1.9653285879035201</v>
      </c>
      <c r="G50" t="s">
        <v>10</v>
      </c>
      <c r="H50" s="1">
        <v>4.9136825215173596</v>
      </c>
      <c r="I50" t="s">
        <v>11</v>
      </c>
      <c r="J50" t="str">
        <f t="shared" si="1"/>
        <v>Medium Yield</v>
      </c>
    </row>
    <row r="51" spans="1:10" x14ac:dyDescent="0.25">
      <c r="A51" t="s">
        <v>64</v>
      </c>
      <c r="B51">
        <v>2022</v>
      </c>
      <c r="C51" s="1">
        <v>712.37159693958404</v>
      </c>
      <c r="D51" s="1">
        <v>20.248555865274799</v>
      </c>
      <c r="E51" s="1">
        <v>180.72796650083399</v>
      </c>
      <c r="F51" s="1">
        <v>2.5198370801253001</v>
      </c>
      <c r="G51" t="s">
        <v>10</v>
      </c>
      <c r="H51" s="1">
        <v>4.6905448579174802</v>
      </c>
      <c r="I51" t="s">
        <v>11</v>
      </c>
      <c r="J51" t="str">
        <f t="shared" si="1"/>
        <v>Medium Yield</v>
      </c>
    </row>
    <row r="52" spans="1:10" x14ac:dyDescent="0.25">
      <c r="A52" t="s">
        <v>65</v>
      </c>
      <c r="B52">
        <v>2017</v>
      </c>
      <c r="C52" s="1">
        <v>731.41564052380795</v>
      </c>
      <c r="D52" s="1">
        <v>19.824770541897099</v>
      </c>
      <c r="E52" s="1">
        <v>242.275817990782</v>
      </c>
      <c r="F52" s="1">
        <v>2.8136433158388798</v>
      </c>
      <c r="G52" t="s">
        <v>10</v>
      </c>
      <c r="H52" s="1">
        <v>7.9667447756649201</v>
      </c>
      <c r="I52" t="s">
        <v>14</v>
      </c>
      <c r="J52" t="str">
        <f t="shared" si="1"/>
        <v>HighYield</v>
      </c>
    </row>
    <row r="53" spans="1:10" x14ac:dyDescent="0.25">
      <c r="A53" t="s">
        <v>66</v>
      </c>
      <c r="B53">
        <v>2015</v>
      </c>
      <c r="C53" s="1">
        <v>546.14610590890095</v>
      </c>
      <c r="D53" s="1">
        <v>24.118597959048699</v>
      </c>
      <c r="E53" s="1">
        <v>162.441055617854</v>
      </c>
      <c r="F53" s="1">
        <v>2.0281012253076498</v>
      </c>
      <c r="G53" t="s">
        <v>13</v>
      </c>
      <c r="H53" s="1">
        <v>3.0555515160640701</v>
      </c>
      <c r="I53" t="s">
        <v>11</v>
      </c>
      <c r="J53" t="str">
        <f t="shared" si="1"/>
        <v>Medium Yield</v>
      </c>
    </row>
    <row r="54" spans="1:10" x14ac:dyDescent="0.25">
      <c r="A54" t="s">
        <v>67</v>
      </c>
      <c r="B54">
        <v>2018</v>
      </c>
      <c r="C54" s="1">
        <v>508.47069876780103</v>
      </c>
      <c r="D54" s="1">
        <v>25.625384266637901</v>
      </c>
      <c r="E54" s="1">
        <v>145.222930190136</v>
      </c>
      <c r="F54" s="1">
        <v>1.48999138953684</v>
      </c>
      <c r="G54" t="s">
        <v>20</v>
      </c>
      <c r="H54" s="1">
        <v>2.1084521816931199</v>
      </c>
      <c r="I54" t="s">
        <v>17</v>
      </c>
      <c r="J54" t="str">
        <f t="shared" si="1"/>
        <v xml:space="preserve">Low Yield </v>
      </c>
    </row>
    <row r="55" spans="1:10" x14ac:dyDescent="0.25">
      <c r="A55" t="s">
        <v>68</v>
      </c>
      <c r="B55">
        <v>2016</v>
      </c>
      <c r="C55" s="1">
        <v>700.91176271906204</v>
      </c>
      <c r="D55" s="1">
        <v>23.157605056987801</v>
      </c>
      <c r="E55" s="1">
        <v>193.83407326515399</v>
      </c>
      <c r="F55" s="1">
        <v>2.56867559848558</v>
      </c>
      <c r="G55" t="s">
        <v>20</v>
      </c>
      <c r="H55" s="1">
        <v>4.9633622911005997</v>
      </c>
      <c r="I55" t="s">
        <v>11</v>
      </c>
      <c r="J55" t="str">
        <f t="shared" si="1"/>
        <v>Medium Yield</v>
      </c>
    </row>
    <row r="56" spans="1:10" x14ac:dyDescent="0.25">
      <c r="A56" t="s">
        <v>69</v>
      </c>
      <c r="B56">
        <v>2022</v>
      </c>
      <c r="C56" s="1">
        <v>578.89017588445597</v>
      </c>
      <c r="D56" s="1">
        <v>24.145643846384999</v>
      </c>
      <c r="E56" s="1">
        <v>130.93179447628</v>
      </c>
      <c r="F56" s="1">
        <v>1.2715709881691599</v>
      </c>
      <c r="G56" t="s">
        <v>10</v>
      </c>
      <c r="H56" s="1">
        <v>3.0729362553279702</v>
      </c>
      <c r="I56" t="s">
        <v>11</v>
      </c>
      <c r="J56" t="str">
        <f t="shared" si="1"/>
        <v>Medium Yield</v>
      </c>
    </row>
    <row r="57" spans="1:10" x14ac:dyDescent="0.25">
      <c r="A57" t="s">
        <v>70</v>
      </c>
      <c r="B57">
        <v>2018</v>
      </c>
      <c r="C57" s="1">
        <v>608.50126761429397</v>
      </c>
      <c r="D57" s="1">
        <v>23.428600913599698</v>
      </c>
      <c r="E57" s="1">
        <v>176.298805475884</v>
      </c>
      <c r="F57" s="1">
        <v>1.7615622088740299</v>
      </c>
      <c r="G57" t="s">
        <v>20</v>
      </c>
      <c r="H57" s="1">
        <v>4.1988127074971597</v>
      </c>
      <c r="I57" t="s">
        <v>11</v>
      </c>
      <c r="J57" t="str">
        <f t="shared" si="1"/>
        <v>Medium Yield</v>
      </c>
    </row>
    <row r="58" spans="1:10" x14ac:dyDescent="0.25">
      <c r="A58" t="s">
        <v>71</v>
      </c>
      <c r="B58">
        <v>2016</v>
      </c>
      <c r="C58" s="1">
        <v>685.62337014954596</v>
      </c>
      <c r="D58" s="1">
        <v>21.1424985078094</v>
      </c>
      <c r="E58" s="1">
        <v>196.165500411723</v>
      </c>
      <c r="F58" s="1">
        <v>2.3855705880983802</v>
      </c>
      <c r="G58" t="s">
        <v>13</v>
      </c>
      <c r="H58" s="1">
        <v>6.4650231383393697</v>
      </c>
      <c r="I58" t="s">
        <v>14</v>
      </c>
      <c r="J58" t="str">
        <f t="shared" si="1"/>
        <v>HighYield</v>
      </c>
    </row>
    <row r="59" spans="1:10" x14ac:dyDescent="0.25">
      <c r="A59" t="s">
        <v>72</v>
      </c>
      <c r="B59">
        <v>2020</v>
      </c>
      <c r="C59" s="1">
        <v>679.75837619063805</v>
      </c>
      <c r="D59" s="1">
        <v>20.943084458487199</v>
      </c>
      <c r="E59" s="1">
        <v>162.92565690232399</v>
      </c>
      <c r="F59" s="1">
        <v>2.8147883155505999</v>
      </c>
      <c r="G59" t="s">
        <v>13</v>
      </c>
      <c r="H59" s="1">
        <v>6.3256395455127699</v>
      </c>
      <c r="I59" t="s">
        <v>14</v>
      </c>
      <c r="J59" t="str">
        <f t="shared" si="1"/>
        <v>HighYield</v>
      </c>
    </row>
    <row r="60" spans="1:10" x14ac:dyDescent="0.25">
      <c r="A60" t="s">
        <v>73</v>
      </c>
      <c r="B60">
        <v>2020</v>
      </c>
      <c r="C60" s="1">
        <v>615.62049760822902</v>
      </c>
      <c r="D60" s="1">
        <v>23.6185143103895</v>
      </c>
      <c r="E60" s="1">
        <v>189.55164788796199</v>
      </c>
      <c r="F60" s="1">
        <v>1.5323088529216</v>
      </c>
      <c r="G60" t="s">
        <v>20</v>
      </c>
      <c r="H60" s="1">
        <v>3.84836475111433</v>
      </c>
      <c r="I60" t="s">
        <v>11</v>
      </c>
      <c r="J60" t="str">
        <f t="shared" si="1"/>
        <v>Medium Yield</v>
      </c>
    </row>
    <row r="61" spans="1:10" x14ac:dyDescent="0.25">
      <c r="A61" t="s">
        <v>74</v>
      </c>
      <c r="B61">
        <v>2024</v>
      </c>
      <c r="C61" s="1">
        <v>610.74243421092297</v>
      </c>
      <c r="D61" s="1">
        <v>24.105617523900801</v>
      </c>
      <c r="E61" s="1">
        <v>219.678274604552</v>
      </c>
      <c r="F61" s="1">
        <v>2.3616275802932898</v>
      </c>
      <c r="G61" t="s">
        <v>20</v>
      </c>
      <c r="H61" s="1">
        <v>5.2552413833293903</v>
      </c>
      <c r="I61" t="s">
        <v>14</v>
      </c>
      <c r="J61" t="str">
        <f t="shared" si="1"/>
        <v>HighYield</v>
      </c>
    </row>
    <row r="62" spans="1:10" x14ac:dyDescent="0.25">
      <c r="A62" t="s">
        <v>75</v>
      </c>
      <c r="B62">
        <v>2018</v>
      </c>
      <c r="C62" s="1">
        <v>665.37379347664296</v>
      </c>
      <c r="D62" s="1">
        <v>23.546850320724001</v>
      </c>
      <c r="E62" s="1">
        <v>167.574629258637</v>
      </c>
      <c r="F62" s="1">
        <v>2.2825162174302802</v>
      </c>
      <c r="G62" t="s">
        <v>10</v>
      </c>
      <c r="H62" s="1">
        <v>5.0528844610325603</v>
      </c>
      <c r="I62" t="s">
        <v>14</v>
      </c>
      <c r="J62" t="str">
        <f t="shared" si="1"/>
        <v>HighYield</v>
      </c>
    </row>
    <row r="63" spans="1:10" x14ac:dyDescent="0.25">
      <c r="A63" t="s">
        <v>76</v>
      </c>
      <c r="B63">
        <v>2020</v>
      </c>
      <c r="C63" s="1">
        <v>642.85215330809694</v>
      </c>
      <c r="D63" s="1">
        <v>20.5988606097565</v>
      </c>
      <c r="E63" s="1">
        <v>199.698641277722</v>
      </c>
      <c r="F63" s="1">
        <v>2.3037147998842999</v>
      </c>
      <c r="G63" t="s">
        <v>20</v>
      </c>
      <c r="H63" s="1">
        <v>5.8179957091153698</v>
      </c>
      <c r="I63" t="s">
        <v>14</v>
      </c>
      <c r="J63" t="str">
        <f t="shared" si="1"/>
        <v>HighYield</v>
      </c>
    </row>
    <row r="64" spans="1:10" x14ac:dyDescent="0.25">
      <c r="A64" t="s">
        <v>77</v>
      </c>
      <c r="B64">
        <v>2016</v>
      </c>
      <c r="C64" s="1">
        <v>615.62049760822902</v>
      </c>
      <c r="D64" s="1">
        <v>22.256996935235399</v>
      </c>
      <c r="E64" s="1">
        <v>145.66261143426101</v>
      </c>
      <c r="F64" s="1">
        <v>1.98421383013477</v>
      </c>
      <c r="G64" t="s">
        <v>10</v>
      </c>
      <c r="H64" s="1">
        <v>3.5027709116335002</v>
      </c>
      <c r="I64" t="s">
        <v>11</v>
      </c>
      <c r="J64" t="str">
        <f t="shared" si="1"/>
        <v>Medium Yield</v>
      </c>
    </row>
    <row r="65" spans="1:10" x14ac:dyDescent="0.25">
      <c r="A65" t="s">
        <v>78</v>
      </c>
      <c r="B65">
        <v>2024</v>
      </c>
      <c r="C65" s="1">
        <v>583.534723585189</v>
      </c>
      <c r="D65" s="1">
        <v>22.033904118052298</v>
      </c>
      <c r="E65" s="1">
        <v>240.93977789679801</v>
      </c>
      <c r="F65" s="1">
        <v>2.2633118000939998</v>
      </c>
      <c r="G65" t="s">
        <v>10</v>
      </c>
      <c r="H65" s="1">
        <v>5.5392250853632596</v>
      </c>
      <c r="I65" t="s">
        <v>14</v>
      </c>
      <c r="J65" t="str">
        <f t="shared" si="1"/>
        <v>HighYield</v>
      </c>
    </row>
    <row r="66" spans="1:10" x14ac:dyDescent="0.25">
      <c r="A66" t="s">
        <v>79</v>
      </c>
      <c r="B66">
        <v>2016</v>
      </c>
      <c r="C66" s="1">
        <v>750</v>
      </c>
      <c r="D66" s="1">
        <v>18.482094535220899</v>
      </c>
      <c r="E66" s="1">
        <v>250</v>
      </c>
      <c r="F66" s="1">
        <v>3</v>
      </c>
      <c r="G66" t="s">
        <v>13</v>
      </c>
      <c r="H66" s="1">
        <v>7.8733571496500501</v>
      </c>
      <c r="I66" t="s">
        <v>14</v>
      </c>
      <c r="J66" t="str">
        <f t="shared" ref="J66:J97" si="2">IF(H66&lt;3,"Low Yield ",IF(H66&lt;=5,"Medium Yield","HighYield"))</f>
        <v>HighYield</v>
      </c>
    </row>
    <row r="67" spans="1:10" x14ac:dyDescent="0.25">
      <c r="A67" t="s">
        <v>80</v>
      </c>
      <c r="B67">
        <v>2024</v>
      </c>
      <c r="C67" s="1">
        <v>615.62049760822902</v>
      </c>
      <c r="D67" s="1">
        <v>24.412927347587299</v>
      </c>
      <c r="E67" s="1">
        <v>215.286999697233</v>
      </c>
      <c r="F67" s="1">
        <v>1.88923052612364</v>
      </c>
      <c r="G67" t="s">
        <v>13</v>
      </c>
      <c r="H67" s="1">
        <v>4.9204529177567302</v>
      </c>
      <c r="I67" t="s">
        <v>11</v>
      </c>
      <c r="J67" t="str">
        <f t="shared" si="2"/>
        <v>Medium Yield</v>
      </c>
    </row>
    <row r="68" spans="1:10" x14ac:dyDescent="0.25">
      <c r="A68" t="s">
        <v>81</v>
      </c>
      <c r="B68">
        <v>2018</v>
      </c>
      <c r="C68" s="1">
        <v>739.84507235297599</v>
      </c>
      <c r="D68" s="1">
        <v>20.185498600661901</v>
      </c>
      <c r="E68" s="1">
        <v>241.849058138233</v>
      </c>
      <c r="F68" s="1">
        <v>2.6069041827402399</v>
      </c>
      <c r="G68" t="s">
        <v>13</v>
      </c>
      <c r="H68" s="1">
        <v>7.4365927263113196</v>
      </c>
      <c r="I68" t="s">
        <v>14</v>
      </c>
      <c r="J68" t="str">
        <f t="shared" si="2"/>
        <v>HighYield</v>
      </c>
    </row>
    <row r="69" spans="1:10" x14ac:dyDescent="0.25">
      <c r="A69" t="s">
        <v>82</v>
      </c>
      <c r="B69">
        <v>2022</v>
      </c>
      <c r="C69" s="1">
        <v>592.16727312904595</v>
      </c>
      <c r="D69" s="1">
        <v>23.388348840674599</v>
      </c>
      <c r="E69" s="1">
        <v>212.611205114916</v>
      </c>
      <c r="F69" s="1">
        <v>2.1588330941093301</v>
      </c>
      <c r="G69" t="s">
        <v>13</v>
      </c>
      <c r="H69" s="1">
        <v>4.6063661930625699</v>
      </c>
      <c r="I69" t="s">
        <v>11</v>
      </c>
      <c r="J69" t="str">
        <f t="shared" si="2"/>
        <v>Medium Yield</v>
      </c>
    </row>
    <row r="70" spans="1:10" x14ac:dyDescent="0.25">
      <c r="A70" t="s">
        <v>83</v>
      </c>
      <c r="B70">
        <v>2021</v>
      </c>
      <c r="C70" s="1">
        <v>492.23131965926399</v>
      </c>
      <c r="D70" s="1">
        <v>22.893839249220999</v>
      </c>
      <c r="E70" s="1">
        <v>176.71908952440899</v>
      </c>
      <c r="F70" s="1">
        <v>1.9106490877276401</v>
      </c>
      <c r="G70" t="s">
        <v>20</v>
      </c>
      <c r="H70" s="1">
        <v>4.1004704461680497</v>
      </c>
      <c r="I70" t="s">
        <v>11</v>
      </c>
      <c r="J70" t="str">
        <f t="shared" si="2"/>
        <v>Medium Yield</v>
      </c>
    </row>
    <row r="71" spans="1:10" x14ac:dyDescent="0.25">
      <c r="A71" t="s">
        <v>84</v>
      </c>
      <c r="B71">
        <v>2023</v>
      </c>
      <c r="C71" s="1">
        <v>710.313530135066</v>
      </c>
      <c r="D71" s="1">
        <v>19.348176672269801</v>
      </c>
      <c r="E71" s="1">
        <v>237.25728077264901</v>
      </c>
      <c r="F71" s="1">
        <v>2.4075611030458099</v>
      </c>
      <c r="G71" t="s">
        <v>10</v>
      </c>
      <c r="H71" s="1">
        <v>5.8706201721833802</v>
      </c>
      <c r="I71" t="s">
        <v>14</v>
      </c>
      <c r="J71" t="str">
        <f t="shared" si="2"/>
        <v>HighYield</v>
      </c>
    </row>
    <row r="72" spans="1:10" x14ac:dyDescent="0.25">
      <c r="A72" t="s">
        <v>85</v>
      </c>
      <c r="B72">
        <v>2022</v>
      </c>
      <c r="C72" s="1">
        <v>654.89930248841495</v>
      </c>
      <c r="D72" s="1">
        <v>20.186125099474701</v>
      </c>
      <c r="E72" s="1">
        <v>209.780028229854</v>
      </c>
      <c r="F72" s="1">
        <v>2.2761261074869701</v>
      </c>
      <c r="G72" t="s">
        <v>20</v>
      </c>
      <c r="H72" s="1">
        <v>6.0135443579785903</v>
      </c>
      <c r="I72" t="s">
        <v>14</v>
      </c>
      <c r="J72" t="str">
        <f t="shared" si="2"/>
        <v>HighYield</v>
      </c>
    </row>
    <row r="73" spans="1:10" x14ac:dyDescent="0.25">
      <c r="A73" t="s">
        <v>86</v>
      </c>
      <c r="B73">
        <v>2019</v>
      </c>
      <c r="C73" s="1">
        <v>750</v>
      </c>
      <c r="D73" s="1">
        <v>19.733985403446798</v>
      </c>
      <c r="E73" s="1">
        <v>221.13401273631999</v>
      </c>
      <c r="F73" s="1">
        <v>3</v>
      </c>
      <c r="G73" t="s">
        <v>13</v>
      </c>
      <c r="H73" s="1">
        <v>7.1850053904314102</v>
      </c>
      <c r="I73" t="s">
        <v>14</v>
      </c>
      <c r="J73" t="str">
        <f t="shared" si="2"/>
        <v>HighYield</v>
      </c>
    </row>
    <row r="74" spans="1:10" x14ac:dyDescent="0.25">
      <c r="A74" t="s">
        <v>87</v>
      </c>
      <c r="B74">
        <v>2016</v>
      </c>
      <c r="C74" s="1">
        <v>621.83623865453103</v>
      </c>
      <c r="D74" s="1">
        <v>21.1792403486746</v>
      </c>
      <c r="E74" s="1">
        <v>199.61484800381299</v>
      </c>
      <c r="F74" s="1">
        <v>1.22162163667676</v>
      </c>
      <c r="G74" t="s">
        <v>20</v>
      </c>
      <c r="H74" s="1">
        <v>3.3811116094493299</v>
      </c>
      <c r="I74" t="s">
        <v>11</v>
      </c>
      <c r="J74" t="str">
        <f t="shared" si="2"/>
        <v>Medium Yield</v>
      </c>
    </row>
    <row r="75" spans="1:10" x14ac:dyDescent="0.25">
      <c r="A75" t="s">
        <v>88</v>
      </c>
      <c r="B75">
        <v>2019</v>
      </c>
      <c r="C75" s="1">
        <v>574.56487020740894</v>
      </c>
      <c r="D75" s="1">
        <v>23.6186205903428</v>
      </c>
      <c r="E75" s="1">
        <v>193.24228002373101</v>
      </c>
      <c r="F75" s="1">
        <v>1.7095846843646101</v>
      </c>
      <c r="G75" t="s">
        <v>10</v>
      </c>
      <c r="H75" s="1">
        <v>4.9951602793085099</v>
      </c>
      <c r="I75" t="s">
        <v>11</v>
      </c>
      <c r="J75" t="str">
        <f t="shared" si="2"/>
        <v>Medium Yield</v>
      </c>
    </row>
    <row r="76" spans="1:10" x14ac:dyDescent="0.25">
      <c r="A76" t="s">
        <v>89</v>
      </c>
      <c r="B76">
        <v>2022</v>
      </c>
      <c r="C76" s="1">
        <v>598.06510335963105</v>
      </c>
      <c r="D76" s="1">
        <v>24.310534508558099</v>
      </c>
      <c r="E76" s="1">
        <v>183.87447424618301</v>
      </c>
      <c r="F76" s="1">
        <v>2.4801578250663598</v>
      </c>
      <c r="G76" t="s">
        <v>20</v>
      </c>
      <c r="H76" s="1">
        <v>5.4320251952550898</v>
      </c>
      <c r="I76" t="s">
        <v>14</v>
      </c>
      <c r="J76" t="str">
        <f t="shared" si="2"/>
        <v>HighYield</v>
      </c>
    </row>
    <row r="77" spans="1:10" x14ac:dyDescent="0.25">
      <c r="A77" t="s">
        <v>90</v>
      </c>
      <c r="B77">
        <v>2024</v>
      </c>
      <c r="C77" s="1">
        <v>630.64658603288296</v>
      </c>
      <c r="D77" s="1">
        <v>18</v>
      </c>
      <c r="E77" s="1">
        <v>205.76964865965999</v>
      </c>
      <c r="F77" s="1">
        <v>2.8240676920672501</v>
      </c>
      <c r="G77" t="s">
        <v>20</v>
      </c>
      <c r="H77" s="1">
        <v>6.6113240858378504</v>
      </c>
      <c r="I77" t="s">
        <v>14</v>
      </c>
      <c r="J77" t="str">
        <f t="shared" si="2"/>
        <v>HighYield</v>
      </c>
    </row>
    <row r="78" spans="1:10" x14ac:dyDescent="0.25">
      <c r="A78" t="s">
        <v>91</v>
      </c>
      <c r="B78">
        <v>2023</v>
      </c>
      <c r="C78" s="1">
        <v>419.62280916422202</v>
      </c>
      <c r="D78" s="1">
        <v>23.072648385321401</v>
      </c>
      <c r="E78" s="1">
        <v>124.273850861992</v>
      </c>
      <c r="F78" s="1">
        <v>1.3128859057371201</v>
      </c>
      <c r="G78" t="s">
        <v>13</v>
      </c>
      <c r="H78" s="1">
        <v>2.2616226305265998</v>
      </c>
      <c r="I78" t="s">
        <v>17</v>
      </c>
      <c r="J78" t="str">
        <f t="shared" si="2"/>
        <v xml:space="preserve">Low Yield </v>
      </c>
    </row>
    <row r="79" spans="1:10" x14ac:dyDescent="0.25">
      <c r="A79" t="s">
        <v>92</v>
      </c>
      <c r="B79">
        <v>2023</v>
      </c>
      <c r="C79" s="1">
        <v>727.460650336752</v>
      </c>
      <c r="D79" s="1">
        <v>18.385364865369599</v>
      </c>
      <c r="E79" s="1">
        <v>250</v>
      </c>
      <c r="F79" s="1">
        <v>2.9033965411741698</v>
      </c>
      <c r="G79" t="s">
        <v>20</v>
      </c>
      <c r="H79" s="1">
        <v>7.9673030647840397</v>
      </c>
      <c r="I79" t="s">
        <v>14</v>
      </c>
      <c r="J79" t="str">
        <f t="shared" si="2"/>
        <v>HighYield</v>
      </c>
    </row>
    <row r="80" spans="1:10" x14ac:dyDescent="0.25">
      <c r="A80" t="s">
        <v>93</v>
      </c>
      <c r="B80">
        <v>2015</v>
      </c>
      <c r="C80" s="1">
        <v>683.04779540691004</v>
      </c>
      <c r="D80" s="1">
        <v>21.101544771615501</v>
      </c>
      <c r="E80" s="1">
        <v>188.391500283076</v>
      </c>
      <c r="F80" s="1">
        <v>2.1568726024901399</v>
      </c>
      <c r="G80" t="s">
        <v>10</v>
      </c>
      <c r="H80" s="1">
        <v>4.8196670839456504</v>
      </c>
      <c r="I80" t="s">
        <v>11</v>
      </c>
      <c r="J80" t="str">
        <f t="shared" si="2"/>
        <v>Medium Yield</v>
      </c>
    </row>
    <row r="81" spans="1:10" x14ac:dyDescent="0.25">
      <c r="A81" t="s">
        <v>94</v>
      </c>
      <c r="B81">
        <v>2023</v>
      </c>
      <c r="C81" s="1">
        <v>465.139221241173</v>
      </c>
      <c r="D81" s="1">
        <v>23.794657087271801</v>
      </c>
      <c r="E81" s="1">
        <v>214.90971797207601</v>
      </c>
      <c r="F81" s="1">
        <v>2.16542473000478</v>
      </c>
      <c r="G81" t="s">
        <v>10</v>
      </c>
      <c r="H81" s="1">
        <v>3.67736205078055</v>
      </c>
      <c r="I81" t="s">
        <v>11</v>
      </c>
      <c r="J81" t="str">
        <f t="shared" si="2"/>
        <v>Medium Yield</v>
      </c>
    </row>
    <row r="82" spans="1:10" x14ac:dyDescent="0.25">
      <c r="A82" t="s">
        <v>95</v>
      </c>
      <c r="B82">
        <v>2021</v>
      </c>
      <c r="C82" s="1">
        <v>750</v>
      </c>
      <c r="D82" s="1">
        <v>18.766283778166901</v>
      </c>
      <c r="E82" s="1">
        <v>250</v>
      </c>
      <c r="F82" s="1">
        <v>3</v>
      </c>
      <c r="G82" t="s">
        <v>13</v>
      </c>
      <c r="H82" s="1">
        <v>7.3009641335975504</v>
      </c>
      <c r="I82" t="s">
        <v>14</v>
      </c>
      <c r="J82" t="str">
        <f t="shared" si="2"/>
        <v>HighYield</v>
      </c>
    </row>
    <row r="83" spans="1:10" x14ac:dyDescent="0.25">
      <c r="A83" t="s">
        <v>96</v>
      </c>
      <c r="B83">
        <v>2023</v>
      </c>
      <c r="C83" s="1">
        <v>722.19315086332097</v>
      </c>
      <c r="D83" s="1">
        <v>18.3563814165358</v>
      </c>
      <c r="E83" s="1">
        <v>226.761124665338</v>
      </c>
      <c r="F83" s="1">
        <v>2.0300485894151001</v>
      </c>
      <c r="G83" t="s">
        <v>10</v>
      </c>
      <c r="H83" s="1">
        <v>6.4863126433844798</v>
      </c>
      <c r="I83" t="s">
        <v>14</v>
      </c>
      <c r="J83" t="str">
        <f t="shared" si="2"/>
        <v>HighYield</v>
      </c>
    </row>
    <row r="84" spans="1:10" x14ac:dyDescent="0.25">
      <c r="A84" t="s">
        <v>97</v>
      </c>
      <c r="B84">
        <v>2022</v>
      </c>
      <c r="C84" s="1">
        <v>750</v>
      </c>
      <c r="D84" s="1">
        <v>20.284570657587999</v>
      </c>
      <c r="E84" s="1">
        <v>250</v>
      </c>
      <c r="F84" s="1">
        <v>2.7863336773953402</v>
      </c>
      <c r="G84" t="s">
        <v>10</v>
      </c>
      <c r="H84" s="1">
        <v>7.7184310821437103</v>
      </c>
      <c r="I84" t="s">
        <v>14</v>
      </c>
      <c r="J84" t="str">
        <f t="shared" si="2"/>
        <v>HighYield</v>
      </c>
    </row>
    <row r="85" spans="1:10" x14ac:dyDescent="0.25">
      <c r="A85" t="s">
        <v>98</v>
      </c>
      <c r="B85">
        <v>2015</v>
      </c>
      <c r="C85" s="1">
        <v>610.98062321322698</v>
      </c>
      <c r="D85" s="1">
        <v>23.7161476228354</v>
      </c>
      <c r="E85" s="1">
        <v>164.799262546043</v>
      </c>
      <c r="F85" s="1">
        <v>1.6006248423617599</v>
      </c>
      <c r="G85" t="s">
        <v>10</v>
      </c>
      <c r="H85" s="1">
        <v>3.9845018280230802</v>
      </c>
      <c r="I85" t="s">
        <v>11</v>
      </c>
      <c r="J85" t="str">
        <f t="shared" si="2"/>
        <v>Medium Yield</v>
      </c>
    </row>
    <row r="86" spans="1:10" x14ac:dyDescent="0.25">
      <c r="A86" t="s">
        <v>99</v>
      </c>
      <c r="B86">
        <v>2022</v>
      </c>
      <c r="C86" s="1">
        <v>577.38971436695897</v>
      </c>
      <c r="D86" s="1">
        <v>20.514649786641399</v>
      </c>
      <c r="E86" s="1">
        <v>162.59034268580601</v>
      </c>
      <c r="F86" s="1">
        <v>2.64939015432644</v>
      </c>
      <c r="G86" t="s">
        <v>13</v>
      </c>
      <c r="H86" s="1">
        <v>5.31658980101294</v>
      </c>
      <c r="I86" t="s">
        <v>14</v>
      </c>
      <c r="J86" t="str">
        <f t="shared" si="2"/>
        <v>HighYield</v>
      </c>
    </row>
    <row r="87" spans="1:10" x14ac:dyDescent="0.25">
      <c r="A87" t="s">
        <v>100</v>
      </c>
      <c r="B87">
        <v>2022</v>
      </c>
      <c r="C87" s="1">
        <v>675.80536522222405</v>
      </c>
      <c r="D87" s="1">
        <v>23.465344153209902</v>
      </c>
      <c r="E87" s="1">
        <v>182.091241630224</v>
      </c>
      <c r="F87" s="1">
        <v>1.4536598837257599</v>
      </c>
      <c r="G87" t="s">
        <v>20</v>
      </c>
      <c r="H87" s="1">
        <v>5.4337548150250301</v>
      </c>
      <c r="I87" t="s">
        <v>14</v>
      </c>
      <c r="J87" t="str">
        <f t="shared" si="2"/>
        <v>HighYield</v>
      </c>
    </row>
    <row r="88" spans="1:10" x14ac:dyDescent="0.25">
      <c r="A88" t="s">
        <v>101</v>
      </c>
      <c r="B88">
        <v>2017</v>
      </c>
      <c r="C88" s="1">
        <v>717.37413164840802</v>
      </c>
      <c r="D88" s="1">
        <v>18</v>
      </c>
      <c r="E88" s="1">
        <v>250</v>
      </c>
      <c r="F88" s="1">
        <v>3</v>
      </c>
      <c r="G88" t="s">
        <v>13</v>
      </c>
      <c r="H88" s="1">
        <v>7.8819895022962703</v>
      </c>
      <c r="I88" t="s">
        <v>14</v>
      </c>
      <c r="J88" t="str">
        <f t="shared" si="2"/>
        <v>HighYield</v>
      </c>
    </row>
    <row r="89" spans="1:10" x14ac:dyDescent="0.25">
      <c r="A89" t="s">
        <v>102</v>
      </c>
      <c r="B89">
        <v>2015</v>
      </c>
      <c r="C89" s="1">
        <v>400</v>
      </c>
      <c r="D89" s="1">
        <v>23.072142304895699</v>
      </c>
      <c r="E89" s="1">
        <v>141.525624357266</v>
      </c>
      <c r="F89" s="1">
        <v>1.18923113748578</v>
      </c>
      <c r="G89" t="s">
        <v>20</v>
      </c>
      <c r="H89" s="1">
        <v>2.4520775360367599</v>
      </c>
      <c r="I89" t="s">
        <v>17</v>
      </c>
      <c r="J89" t="str">
        <f t="shared" si="2"/>
        <v xml:space="preserve">Low Yield </v>
      </c>
    </row>
    <row r="90" spans="1:10" x14ac:dyDescent="0.25">
      <c r="A90" t="s">
        <v>103</v>
      </c>
      <c r="B90">
        <v>2022</v>
      </c>
      <c r="C90" s="1">
        <v>570.61611495070304</v>
      </c>
      <c r="D90" s="1">
        <v>23.4825400899777</v>
      </c>
      <c r="E90" s="1">
        <v>188.379222434957</v>
      </c>
      <c r="F90" s="1">
        <v>2.1896157360277502</v>
      </c>
      <c r="G90" t="s">
        <v>10</v>
      </c>
      <c r="H90" s="1">
        <v>3.83418211572309</v>
      </c>
      <c r="I90" t="s">
        <v>11</v>
      </c>
      <c r="J90" t="str">
        <f t="shared" si="2"/>
        <v>Medium Yield</v>
      </c>
    </row>
    <row r="91" spans="1:10" x14ac:dyDescent="0.25">
      <c r="A91" t="s">
        <v>104</v>
      </c>
      <c r="B91">
        <v>2017</v>
      </c>
      <c r="C91" s="1">
        <v>495.40875905652803</v>
      </c>
      <c r="D91" s="1">
        <v>24.597903701206398</v>
      </c>
      <c r="E91" s="1">
        <v>156.48521537754399</v>
      </c>
      <c r="F91" s="1">
        <v>1.9332698354082301</v>
      </c>
      <c r="G91" t="s">
        <v>13</v>
      </c>
      <c r="H91" s="1">
        <v>3.1454661869020701</v>
      </c>
      <c r="I91" t="s">
        <v>11</v>
      </c>
      <c r="J91" t="str">
        <f t="shared" si="2"/>
        <v>Medium Yield</v>
      </c>
    </row>
    <row r="92" spans="1:10" x14ac:dyDescent="0.25">
      <c r="A92" t="s">
        <v>105</v>
      </c>
      <c r="B92">
        <v>2017</v>
      </c>
      <c r="C92" s="1">
        <v>625.91548160030197</v>
      </c>
      <c r="D92" s="1">
        <v>24.284313911651999</v>
      </c>
      <c r="E92" s="1">
        <v>182.664115919377</v>
      </c>
      <c r="F92" s="1">
        <v>1.7380423771170499</v>
      </c>
      <c r="G92" t="s">
        <v>13</v>
      </c>
      <c r="H92" s="1">
        <v>3.6108491413409398</v>
      </c>
      <c r="I92" t="s">
        <v>11</v>
      </c>
      <c r="J92" t="str">
        <f t="shared" si="2"/>
        <v>Medium Yield</v>
      </c>
    </row>
    <row r="93" spans="1:10" x14ac:dyDescent="0.25">
      <c r="A93" t="s">
        <v>106</v>
      </c>
      <c r="B93">
        <v>2015</v>
      </c>
      <c r="C93" s="1">
        <v>600.56864118923602</v>
      </c>
      <c r="D93" s="1">
        <v>22.904927632906301</v>
      </c>
      <c r="E93" s="1">
        <v>222.11341846737099</v>
      </c>
      <c r="F93" s="1">
        <v>1.56098284305455</v>
      </c>
      <c r="G93" t="s">
        <v>20</v>
      </c>
      <c r="H93" s="1">
        <v>4.9116792456578899</v>
      </c>
      <c r="I93" t="s">
        <v>11</v>
      </c>
      <c r="J93" t="str">
        <f t="shared" si="2"/>
        <v>Medium Yield</v>
      </c>
    </row>
    <row r="94" spans="1:10" x14ac:dyDescent="0.25">
      <c r="A94" t="s">
        <v>107</v>
      </c>
      <c r="B94">
        <v>2019</v>
      </c>
      <c r="C94" s="1">
        <v>587.61069460846704</v>
      </c>
      <c r="D94" s="1">
        <v>23.479035589661098</v>
      </c>
      <c r="E94" s="1">
        <v>176.87335553586499</v>
      </c>
      <c r="F94" s="1">
        <v>1.6516210311007999</v>
      </c>
      <c r="G94" t="s">
        <v>13</v>
      </c>
      <c r="H94" s="1">
        <v>4.2361212025642896</v>
      </c>
      <c r="I94" t="s">
        <v>11</v>
      </c>
      <c r="J94" t="str">
        <f t="shared" si="2"/>
        <v>Medium Yield</v>
      </c>
    </row>
    <row r="95" spans="1:10" x14ac:dyDescent="0.25">
      <c r="A95" t="s">
        <v>108</v>
      </c>
      <c r="B95">
        <v>2024</v>
      </c>
      <c r="C95" s="1">
        <v>610.56548884471295</v>
      </c>
      <c r="D95" s="1">
        <v>23.2530544611027</v>
      </c>
      <c r="E95" s="1">
        <v>193.005695790288</v>
      </c>
      <c r="F95" s="1">
        <v>1.7257291772836301</v>
      </c>
      <c r="G95" t="s">
        <v>20</v>
      </c>
      <c r="H95" s="1">
        <v>4.3681488008568303</v>
      </c>
      <c r="I95" t="s">
        <v>11</v>
      </c>
      <c r="J95" t="str">
        <f t="shared" si="2"/>
        <v>Medium Yield</v>
      </c>
    </row>
    <row r="96" spans="1:10" x14ac:dyDescent="0.25">
      <c r="A96" t="s">
        <v>109</v>
      </c>
      <c r="B96">
        <v>2021</v>
      </c>
      <c r="C96" s="1">
        <v>695.73591754648703</v>
      </c>
      <c r="D96" s="1">
        <v>18.307770744090401</v>
      </c>
      <c r="E96" s="1">
        <v>197.37824152020499</v>
      </c>
      <c r="F96" s="1">
        <v>2.30996320052579</v>
      </c>
      <c r="G96" t="s">
        <v>20</v>
      </c>
      <c r="H96" s="1">
        <v>7.0652788443578602</v>
      </c>
      <c r="I96" t="s">
        <v>14</v>
      </c>
      <c r="J96" t="str">
        <f t="shared" si="2"/>
        <v>HighYield</v>
      </c>
    </row>
    <row r="97" spans="1:10" x14ac:dyDescent="0.25">
      <c r="A97" t="s">
        <v>110</v>
      </c>
      <c r="B97">
        <v>2024</v>
      </c>
      <c r="C97" s="1">
        <v>615.62049760822902</v>
      </c>
      <c r="D97" s="1">
        <v>18</v>
      </c>
      <c r="E97" s="1">
        <v>239.649014341407</v>
      </c>
      <c r="F97" s="1">
        <v>3</v>
      </c>
      <c r="G97" t="s">
        <v>20</v>
      </c>
      <c r="H97" s="1">
        <v>7.5801010088649896</v>
      </c>
      <c r="I97" t="s">
        <v>14</v>
      </c>
      <c r="J97" t="str">
        <f t="shared" si="2"/>
        <v>HighYield</v>
      </c>
    </row>
    <row r="98" spans="1:10" x14ac:dyDescent="0.25">
      <c r="A98" t="s">
        <v>111</v>
      </c>
      <c r="B98">
        <v>2023</v>
      </c>
      <c r="C98" s="1">
        <v>548.16293548702197</v>
      </c>
      <c r="D98" s="1">
        <v>26.085426393016999</v>
      </c>
      <c r="E98" s="1">
        <v>120.78265220565299</v>
      </c>
      <c r="F98" s="1">
        <v>0.82100229616057296</v>
      </c>
      <c r="G98" t="s">
        <v>20</v>
      </c>
      <c r="H98" s="1">
        <v>2.4224967850972599</v>
      </c>
      <c r="I98" t="s">
        <v>17</v>
      </c>
      <c r="J98" t="str">
        <f t="shared" ref="J98:J129" si="3">IF(H98&lt;3,"Low Yield ",IF(H98&lt;=5,"Medium Yield","HighYield"))</f>
        <v xml:space="preserve">Low Yield </v>
      </c>
    </row>
    <row r="99" spans="1:10" x14ac:dyDescent="0.25">
      <c r="A99" t="s">
        <v>112</v>
      </c>
      <c r="B99">
        <v>2021</v>
      </c>
      <c r="C99" s="1">
        <v>489.02508946203301</v>
      </c>
      <c r="D99" s="1">
        <v>24.2982943839346</v>
      </c>
      <c r="E99" s="1">
        <v>163.90789127431401</v>
      </c>
      <c r="F99" s="1">
        <v>2.10632084806491</v>
      </c>
      <c r="G99" t="s">
        <v>13</v>
      </c>
      <c r="H99" s="1">
        <v>3.2535123056921602</v>
      </c>
      <c r="I99" t="s">
        <v>11</v>
      </c>
      <c r="J99" t="str">
        <f t="shared" si="3"/>
        <v>Medium Yield</v>
      </c>
    </row>
    <row r="100" spans="1:10" x14ac:dyDescent="0.25">
      <c r="A100" t="s">
        <v>113</v>
      </c>
      <c r="B100">
        <v>2023</v>
      </c>
      <c r="C100" s="1">
        <v>628.584501039933</v>
      </c>
      <c r="D100" s="1">
        <v>21.696792233048999</v>
      </c>
      <c r="E100" s="1">
        <v>217.72364077625201</v>
      </c>
      <c r="F100" s="1">
        <v>2.97224088425873</v>
      </c>
      <c r="G100" t="s">
        <v>20</v>
      </c>
      <c r="H100" s="1">
        <v>6.0268611009443003</v>
      </c>
      <c r="I100" t="s">
        <v>14</v>
      </c>
      <c r="J100" t="str">
        <f t="shared" si="3"/>
        <v>HighYield</v>
      </c>
    </row>
    <row r="101" spans="1:10" x14ac:dyDescent="0.25">
      <c r="A101" t="s">
        <v>114</v>
      </c>
      <c r="B101">
        <v>2022</v>
      </c>
      <c r="C101" s="1">
        <v>533.28922736019399</v>
      </c>
      <c r="D101" s="1">
        <v>20.249233406837298</v>
      </c>
      <c r="E101" s="1">
        <v>182.501290054094</v>
      </c>
      <c r="F101" s="1">
        <v>1.68194463637245</v>
      </c>
      <c r="G101" t="s">
        <v>10</v>
      </c>
      <c r="H101" s="1">
        <v>4.1518806877769796</v>
      </c>
      <c r="I101" t="s">
        <v>11</v>
      </c>
      <c r="J101" t="str">
        <f t="shared" si="3"/>
        <v>Medium Yield</v>
      </c>
    </row>
    <row r="102" spans="1:10" x14ac:dyDescent="0.25">
      <c r="A102" t="s">
        <v>115</v>
      </c>
      <c r="B102">
        <v>2016</v>
      </c>
      <c r="C102" s="1">
        <v>626.05569150828399</v>
      </c>
      <c r="D102" s="1">
        <v>22.842593058350499</v>
      </c>
      <c r="E102" s="1">
        <v>156.49095872441899</v>
      </c>
      <c r="F102" s="1">
        <v>1.7001054530447</v>
      </c>
      <c r="G102" t="s">
        <v>10</v>
      </c>
      <c r="H102" s="1">
        <v>3.5249818944184299</v>
      </c>
      <c r="I102" t="s">
        <v>11</v>
      </c>
      <c r="J102" t="str">
        <f t="shared" si="3"/>
        <v>Medium Yield</v>
      </c>
    </row>
    <row r="103" spans="1:10" x14ac:dyDescent="0.25">
      <c r="A103" t="s">
        <v>116</v>
      </c>
      <c r="B103">
        <v>2015</v>
      </c>
      <c r="C103" s="1">
        <v>529.92878060957901</v>
      </c>
      <c r="D103" s="1">
        <v>26.145848939723699</v>
      </c>
      <c r="E103" s="1">
        <v>216.68956843182701</v>
      </c>
      <c r="F103" s="1">
        <v>1.65698480986438</v>
      </c>
      <c r="G103" t="s">
        <v>10</v>
      </c>
      <c r="H103" s="1">
        <v>3.7717435305136302</v>
      </c>
      <c r="I103" t="s">
        <v>11</v>
      </c>
      <c r="J103" t="str">
        <f t="shared" si="3"/>
        <v>Medium Yield</v>
      </c>
    </row>
    <row r="104" spans="1:10" x14ac:dyDescent="0.25">
      <c r="A104" t="s">
        <v>117</v>
      </c>
      <c r="B104">
        <v>2021</v>
      </c>
      <c r="C104" s="1">
        <v>565.00541267677795</v>
      </c>
      <c r="D104" s="1">
        <v>23.9096689967316</v>
      </c>
      <c r="E104" s="1">
        <v>148.426530743981</v>
      </c>
      <c r="F104" s="1">
        <v>2.0003301230558801</v>
      </c>
      <c r="G104" t="s">
        <v>10</v>
      </c>
      <c r="H104" s="1">
        <v>3.9353045854316</v>
      </c>
      <c r="I104" t="s">
        <v>11</v>
      </c>
      <c r="J104" t="str">
        <f t="shared" si="3"/>
        <v>Medium Yield</v>
      </c>
    </row>
    <row r="105" spans="1:10" x14ac:dyDescent="0.25">
      <c r="A105" t="s">
        <v>118</v>
      </c>
      <c r="B105">
        <v>2021</v>
      </c>
      <c r="C105" s="1">
        <v>680.24558710524695</v>
      </c>
      <c r="D105" s="1">
        <v>19.578302214533601</v>
      </c>
      <c r="E105" s="1">
        <v>206.39243538579501</v>
      </c>
      <c r="F105" s="1">
        <v>3</v>
      </c>
      <c r="G105" t="s">
        <v>20</v>
      </c>
      <c r="H105" s="1">
        <v>7.0920187695480399</v>
      </c>
      <c r="I105" t="s">
        <v>14</v>
      </c>
      <c r="J105" t="str">
        <f t="shared" si="3"/>
        <v>HighYield</v>
      </c>
    </row>
    <row r="106" spans="1:10" x14ac:dyDescent="0.25">
      <c r="A106" t="s">
        <v>119</v>
      </c>
      <c r="B106">
        <v>2022</v>
      </c>
      <c r="C106" s="1">
        <v>507.95420183979297</v>
      </c>
      <c r="D106" s="1">
        <v>25.537226564639202</v>
      </c>
      <c r="E106" s="1">
        <v>185.96946730195901</v>
      </c>
      <c r="F106" s="1">
        <v>1.4585640940898199</v>
      </c>
      <c r="G106" t="s">
        <v>10</v>
      </c>
      <c r="H106" s="1">
        <v>2.8197279886521698</v>
      </c>
      <c r="I106" t="s">
        <v>17</v>
      </c>
      <c r="J106" t="str">
        <f t="shared" si="3"/>
        <v xml:space="preserve">Low Yield </v>
      </c>
    </row>
    <row r="107" spans="1:10" x14ac:dyDescent="0.25">
      <c r="A107" t="s">
        <v>120</v>
      </c>
      <c r="B107">
        <v>2019</v>
      </c>
      <c r="C107" s="1">
        <v>636.71766336506698</v>
      </c>
      <c r="D107" s="1">
        <v>23.495843311973299</v>
      </c>
      <c r="E107" s="1">
        <v>203.16690454059</v>
      </c>
      <c r="F107" s="1">
        <v>2.5949431321407901</v>
      </c>
      <c r="G107" t="s">
        <v>10</v>
      </c>
      <c r="H107" s="1">
        <v>6.2534659814607103</v>
      </c>
      <c r="I107" t="s">
        <v>14</v>
      </c>
      <c r="J107" t="str">
        <f t="shared" si="3"/>
        <v>HighYield</v>
      </c>
    </row>
    <row r="108" spans="1:10" x14ac:dyDescent="0.25">
      <c r="A108" t="s">
        <v>121</v>
      </c>
      <c r="B108">
        <v>2017</v>
      </c>
      <c r="C108" s="1">
        <v>655.75145962038096</v>
      </c>
      <c r="D108" s="1">
        <v>24.350924486621199</v>
      </c>
      <c r="E108" s="1">
        <v>180.79843365141099</v>
      </c>
      <c r="F108" s="1">
        <v>1.97535617752047</v>
      </c>
      <c r="G108" t="s">
        <v>13</v>
      </c>
      <c r="H108" s="1">
        <v>5.31691986144744</v>
      </c>
      <c r="I108" t="s">
        <v>14</v>
      </c>
      <c r="J108" t="str">
        <f t="shared" si="3"/>
        <v>HighYield</v>
      </c>
    </row>
    <row r="109" spans="1:10" x14ac:dyDescent="0.25">
      <c r="A109" t="s">
        <v>122</v>
      </c>
      <c r="B109">
        <v>2022</v>
      </c>
      <c r="C109" s="1">
        <v>513.291405043552</v>
      </c>
      <c r="D109" s="1">
        <v>20.9068927866726</v>
      </c>
      <c r="E109" s="1">
        <v>216.91562911483899</v>
      </c>
      <c r="F109" s="1">
        <v>1.8119707094067199</v>
      </c>
      <c r="G109" t="s">
        <v>13</v>
      </c>
      <c r="H109" s="1">
        <v>3.7790608618867898</v>
      </c>
      <c r="I109" t="s">
        <v>11</v>
      </c>
      <c r="J109" t="str">
        <f t="shared" si="3"/>
        <v>Medium Yield</v>
      </c>
    </row>
    <row r="110" spans="1:10" x14ac:dyDescent="0.25">
      <c r="A110" t="s">
        <v>123</v>
      </c>
      <c r="B110">
        <v>2020</v>
      </c>
      <c r="C110" s="1">
        <v>530.06994707164699</v>
      </c>
      <c r="D110" s="1">
        <v>20.535891838048801</v>
      </c>
      <c r="E110" s="1">
        <v>204.43980068667699</v>
      </c>
      <c r="F110" s="1">
        <v>1.9609177295139599</v>
      </c>
      <c r="G110" t="s">
        <v>20</v>
      </c>
      <c r="H110" s="1">
        <v>4.5186851386776503</v>
      </c>
      <c r="I110" t="s">
        <v>11</v>
      </c>
      <c r="J110" t="str">
        <f t="shared" si="3"/>
        <v>Medium Yield</v>
      </c>
    </row>
    <row r="111" spans="1:10" x14ac:dyDescent="0.25">
      <c r="A111" t="s">
        <v>124</v>
      </c>
      <c r="B111">
        <v>2017</v>
      </c>
      <c r="C111" s="1">
        <v>526.83330422190704</v>
      </c>
      <c r="D111" s="1">
        <v>21.1583319397153</v>
      </c>
      <c r="E111" s="1">
        <v>154.433990191612</v>
      </c>
      <c r="F111" s="1">
        <v>1.3318496726142</v>
      </c>
      <c r="G111" t="s">
        <v>10</v>
      </c>
      <c r="H111" s="1">
        <v>3.5372416615667399</v>
      </c>
      <c r="I111" t="s">
        <v>11</v>
      </c>
      <c r="J111" t="str">
        <f t="shared" si="3"/>
        <v>Medium Yield</v>
      </c>
    </row>
    <row r="112" spans="1:10" x14ac:dyDescent="0.25">
      <c r="A112" t="s">
        <v>125</v>
      </c>
      <c r="B112">
        <v>2015</v>
      </c>
      <c r="C112" s="1">
        <v>608.11058820066398</v>
      </c>
      <c r="D112" s="1">
        <v>19.792985335097001</v>
      </c>
      <c r="E112" s="1">
        <v>210.64545058626001</v>
      </c>
      <c r="F112" s="1">
        <v>2.2673770750702098</v>
      </c>
      <c r="G112" t="s">
        <v>10</v>
      </c>
      <c r="H112" s="1">
        <v>5.6690822651940804</v>
      </c>
      <c r="I112" t="s">
        <v>14</v>
      </c>
      <c r="J112" t="str">
        <f t="shared" si="3"/>
        <v>HighYield</v>
      </c>
    </row>
    <row r="113" spans="1:10" x14ac:dyDescent="0.25">
      <c r="A113" t="s">
        <v>126</v>
      </c>
      <c r="B113">
        <v>2017</v>
      </c>
      <c r="C113" s="1">
        <v>442.026231164644</v>
      </c>
      <c r="D113" s="1">
        <v>24.970422594976501</v>
      </c>
      <c r="E113" s="1">
        <v>185.59677099158</v>
      </c>
      <c r="F113" s="1">
        <v>1.16303433285462</v>
      </c>
      <c r="G113" t="s">
        <v>10</v>
      </c>
      <c r="H113" s="1">
        <v>2.4895650824014401</v>
      </c>
      <c r="I113" t="s">
        <v>17</v>
      </c>
      <c r="J113" t="str">
        <f t="shared" si="3"/>
        <v xml:space="preserve">Low Yield </v>
      </c>
    </row>
    <row r="114" spans="1:10" x14ac:dyDescent="0.25">
      <c r="A114" t="s">
        <v>127</v>
      </c>
      <c r="B114">
        <v>2019</v>
      </c>
      <c r="C114" s="1">
        <v>472.69238652801101</v>
      </c>
      <c r="D114" s="1">
        <v>25.8241362452967</v>
      </c>
      <c r="E114" s="1">
        <v>196.165500411723</v>
      </c>
      <c r="F114" s="1">
        <v>0.95187294315580695</v>
      </c>
      <c r="G114" t="s">
        <v>20</v>
      </c>
      <c r="H114" s="1">
        <v>2.0311091766439202</v>
      </c>
      <c r="I114" t="s">
        <v>17</v>
      </c>
      <c r="J114" t="str">
        <f t="shared" si="3"/>
        <v xml:space="preserve">Low Yield </v>
      </c>
    </row>
    <row r="115" spans="1:10" x14ac:dyDescent="0.25">
      <c r="A115" t="s">
        <v>128</v>
      </c>
      <c r="B115">
        <v>2017</v>
      </c>
      <c r="C115" s="1">
        <v>569.31641289619995</v>
      </c>
      <c r="D115" s="1">
        <v>18.495073773104298</v>
      </c>
      <c r="E115" s="1">
        <v>233.86109078384999</v>
      </c>
      <c r="F115" s="1">
        <v>1.95835466574882</v>
      </c>
      <c r="G115" t="s">
        <v>20</v>
      </c>
      <c r="H115" s="1">
        <v>5.7673664896918098</v>
      </c>
      <c r="I115" t="s">
        <v>14</v>
      </c>
      <c r="J115" t="str">
        <f t="shared" si="3"/>
        <v>HighYield</v>
      </c>
    </row>
    <row r="116" spans="1:10" x14ac:dyDescent="0.25">
      <c r="A116" t="s">
        <v>129</v>
      </c>
      <c r="B116">
        <v>2015</v>
      </c>
      <c r="C116" s="1">
        <v>624.88429416862402</v>
      </c>
      <c r="D116" s="1">
        <v>21.241917609106</v>
      </c>
      <c r="E116" s="1">
        <v>175.45188334477999</v>
      </c>
      <c r="F116" s="1">
        <v>1.50801448280992</v>
      </c>
      <c r="G116" t="s">
        <v>20</v>
      </c>
      <c r="H116" s="1">
        <v>3.1656437210722501</v>
      </c>
      <c r="I116" t="s">
        <v>11</v>
      </c>
      <c r="J116" t="str">
        <f t="shared" si="3"/>
        <v>Medium Yield</v>
      </c>
    </row>
    <row r="117" spans="1:10" x14ac:dyDescent="0.25">
      <c r="A117" t="s">
        <v>130</v>
      </c>
      <c r="B117">
        <v>2019</v>
      </c>
      <c r="C117" s="1">
        <v>431.49192249169602</v>
      </c>
      <c r="D117" s="1">
        <v>23.820756042067298</v>
      </c>
      <c r="E117" s="1">
        <v>196.165500411723</v>
      </c>
      <c r="F117" s="1">
        <v>1.02387201747726</v>
      </c>
      <c r="G117" t="s">
        <v>20</v>
      </c>
      <c r="H117" s="1">
        <v>2.42564550199956</v>
      </c>
      <c r="I117" t="s">
        <v>17</v>
      </c>
      <c r="J117" t="str">
        <f t="shared" si="3"/>
        <v xml:space="preserve">Low Yield </v>
      </c>
    </row>
    <row r="118" spans="1:10" x14ac:dyDescent="0.25">
      <c r="A118" t="s">
        <v>131</v>
      </c>
      <c r="B118">
        <v>2024</v>
      </c>
      <c r="C118" s="1">
        <v>559.34077967860799</v>
      </c>
      <c r="D118" s="1">
        <v>23.898378194302701</v>
      </c>
      <c r="E118" s="1">
        <v>182.93301447977001</v>
      </c>
      <c r="F118" s="1">
        <v>1.72763722433523</v>
      </c>
      <c r="G118" t="s">
        <v>20</v>
      </c>
      <c r="H118" s="1">
        <v>4.3807029632833299</v>
      </c>
      <c r="I118" t="s">
        <v>11</v>
      </c>
      <c r="J118" t="str">
        <f t="shared" si="3"/>
        <v>Medium Yield</v>
      </c>
    </row>
    <row r="119" spans="1:10" x14ac:dyDescent="0.25">
      <c r="A119" t="s">
        <v>132</v>
      </c>
      <c r="B119">
        <v>2021</v>
      </c>
      <c r="C119" s="1">
        <v>480.64899155549602</v>
      </c>
      <c r="D119" s="1">
        <v>26.754780384744901</v>
      </c>
      <c r="E119" s="1">
        <v>143.438429321456</v>
      </c>
      <c r="F119" s="1">
        <v>1.5427282782640499</v>
      </c>
      <c r="G119" t="s">
        <v>13</v>
      </c>
      <c r="H119" s="1">
        <v>2.3046111862363801</v>
      </c>
      <c r="I119" t="s">
        <v>17</v>
      </c>
      <c r="J119" t="str">
        <f t="shared" si="3"/>
        <v xml:space="preserve">Low Yield </v>
      </c>
    </row>
    <row r="120" spans="1:10" x14ac:dyDescent="0.25">
      <c r="A120" t="s">
        <v>133</v>
      </c>
      <c r="B120">
        <v>2021</v>
      </c>
      <c r="C120" s="1">
        <v>750</v>
      </c>
      <c r="D120" s="1">
        <v>21.409108671876499</v>
      </c>
      <c r="E120" s="1">
        <v>196.165500411723</v>
      </c>
      <c r="F120" s="1">
        <v>2.9770419846629999</v>
      </c>
      <c r="G120" t="s">
        <v>10</v>
      </c>
      <c r="H120" s="1">
        <v>7.3197028937039503</v>
      </c>
      <c r="I120" t="s">
        <v>14</v>
      </c>
      <c r="J120" t="str">
        <f t="shared" si="3"/>
        <v>HighYield</v>
      </c>
    </row>
    <row r="121" spans="1:10" x14ac:dyDescent="0.25">
      <c r="A121" t="s">
        <v>134</v>
      </c>
      <c r="B121">
        <v>2023</v>
      </c>
      <c r="C121" s="1">
        <v>408.23363709563802</v>
      </c>
      <c r="D121" s="1">
        <v>25.244378834559502</v>
      </c>
      <c r="E121" s="1">
        <v>155.29594298479699</v>
      </c>
      <c r="F121" s="1">
        <v>0.88315145290482</v>
      </c>
      <c r="G121" t="s">
        <v>10</v>
      </c>
      <c r="H121" s="1">
        <v>2.16570063124222</v>
      </c>
      <c r="I121" t="s">
        <v>17</v>
      </c>
      <c r="J121" t="str">
        <f t="shared" si="3"/>
        <v xml:space="preserve">Low Yield </v>
      </c>
    </row>
    <row r="122" spans="1:10" x14ac:dyDescent="0.25">
      <c r="A122" t="s">
        <v>135</v>
      </c>
      <c r="B122">
        <v>2024</v>
      </c>
      <c r="C122" s="1">
        <v>646.55453966661196</v>
      </c>
      <c r="D122" s="1">
        <v>22.4007435192784</v>
      </c>
      <c r="E122" s="1">
        <v>196.95599442794801</v>
      </c>
      <c r="F122" s="1">
        <v>2.3159389994485999</v>
      </c>
      <c r="G122" t="s">
        <v>10</v>
      </c>
      <c r="H122" s="1">
        <v>5.4731893730453498</v>
      </c>
      <c r="I122" t="s">
        <v>14</v>
      </c>
      <c r="J122" t="str">
        <f t="shared" si="3"/>
        <v>HighYield</v>
      </c>
    </row>
    <row r="123" spans="1:10" x14ac:dyDescent="0.25">
      <c r="A123" t="s">
        <v>136</v>
      </c>
      <c r="B123">
        <v>2024</v>
      </c>
      <c r="C123" s="1">
        <v>654.457380539479</v>
      </c>
      <c r="D123" s="1">
        <v>23.726286518938799</v>
      </c>
      <c r="E123" s="1">
        <v>189.26941752959399</v>
      </c>
      <c r="F123" s="1">
        <v>1.98697319013815</v>
      </c>
      <c r="G123" t="s">
        <v>10</v>
      </c>
      <c r="H123" s="1">
        <v>4.6308447381085198</v>
      </c>
      <c r="I123" t="s">
        <v>11</v>
      </c>
      <c r="J123" t="str">
        <f t="shared" si="3"/>
        <v>Medium Yield</v>
      </c>
    </row>
    <row r="124" spans="1:10" x14ac:dyDescent="0.25">
      <c r="A124" t="s">
        <v>137</v>
      </c>
      <c r="B124">
        <v>2017</v>
      </c>
      <c r="C124" s="1">
        <v>648.41970534085897</v>
      </c>
      <c r="D124" s="1">
        <v>19.714515436277001</v>
      </c>
      <c r="E124" s="1">
        <v>206.89602790159</v>
      </c>
      <c r="F124" s="1">
        <v>2.89555786623853</v>
      </c>
      <c r="G124" t="s">
        <v>20</v>
      </c>
      <c r="H124" s="1">
        <v>6.0321568117711903</v>
      </c>
      <c r="I124" t="s">
        <v>14</v>
      </c>
      <c r="J124" t="str">
        <f t="shared" si="3"/>
        <v>HighYield</v>
      </c>
    </row>
    <row r="125" spans="1:10" x14ac:dyDescent="0.25">
      <c r="A125" t="s">
        <v>138</v>
      </c>
      <c r="B125">
        <v>2021</v>
      </c>
      <c r="C125" s="1">
        <v>515.14922360356604</v>
      </c>
      <c r="D125" s="1">
        <v>23.620622316235199</v>
      </c>
      <c r="E125" s="1">
        <v>176.730871530797</v>
      </c>
      <c r="F125" s="1">
        <v>2.1552297517768002</v>
      </c>
      <c r="G125" t="s">
        <v>10</v>
      </c>
      <c r="H125" s="1">
        <v>3.9689160048483898</v>
      </c>
      <c r="I125" t="s">
        <v>11</v>
      </c>
      <c r="J125" t="str">
        <f t="shared" si="3"/>
        <v>Medium Yield</v>
      </c>
    </row>
    <row r="126" spans="1:10" x14ac:dyDescent="0.25">
      <c r="A126" t="s">
        <v>139</v>
      </c>
      <c r="B126">
        <v>2015</v>
      </c>
      <c r="C126" s="1">
        <v>522.79917617337901</v>
      </c>
      <c r="D126" s="1">
        <v>25.325245563106499</v>
      </c>
      <c r="E126" s="1">
        <v>129.92225526223399</v>
      </c>
      <c r="F126" s="1">
        <v>0.95557841365156904</v>
      </c>
      <c r="G126" t="s">
        <v>10</v>
      </c>
      <c r="H126" s="1">
        <v>2.9302497003664598</v>
      </c>
      <c r="I126" t="s">
        <v>17</v>
      </c>
      <c r="J126" t="str">
        <f t="shared" si="3"/>
        <v xml:space="preserve">Low Yield </v>
      </c>
    </row>
    <row r="127" spans="1:10" x14ac:dyDescent="0.25">
      <c r="A127" t="s">
        <v>140</v>
      </c>
      <c r="B127">
        <v>2018</v>
      </c>
      <c r="C127" s="1">
        <v>750</v>
      </c>
      <c r="D127" s="1">
        <v>18</v>
      </c>
      <c r="E127" s="1">
        <v>250</v>
      </c>
      <c r="F127" s="1">
        <v>3</v>
      </c>
      <c r="G127" t="s">
        <v>10</v>
      </c>
      <c r="H127" s="1">
        <v>7.8910453298631804</v>
      </c>
      <c r="I127" t="s">
        <v>14</v>
      </c>
      <c r="J127" t="str">
        <f t="shared" si="3"/>
        <v>HighYield</v>
      </c>
    </row>
    <row r="128" spans="1:10" x14ac:dyDescent="0.25">
      <c r="A128" t="s">
        <v>141</v>
      </c>
      <c r="B128">
        <v>2018</v>
      </c>
      <c r="C128" s="1">
        <v>676.93075205482205</v>
      </c>
      <c r="D128" s="1">
        <v>21.671142991140901</v>
      </c>
      <c r="E128" s="1">
        <v>217.22121660722499</v>
      </c>
      <c r="F128" s="1">
        <v>3</v>
      </c>
      <c r="G128" t="s">
        <v>20</v>
      </c>
      <c r="H128" s="1">
        <v>7.0336010124161801</v>
      </c>
      <c r="I128" t="s">
        <v>14</v>
      </c>
      <c r="J128" t="str">
        <f t="shared" si="3"/>
        <v>HighYield</v>
      </c>
    </row>
    <row r="129" spans="1:10" x14ac:dyDescent="0.25">
      <c r="A129" t="s">
        <v>142</v>
      </c>
      <c r="B129">
        <v>2019</v>
      </c>
      <c r="C129" s="1">
        <v>750</v>
      </c>
      <c r="D129" s="1">
        <v>18.988746938582299</v>
      </c>
      <c r="E129" s="1">
        <v>227.066305064874</v>
      </c>
      <c r="F129" s="1">
        <v>2.90606642195289</v>
      </c>
      <c r="G129" t="s">
        <v>10</v>
      </c>
      <c r="H129" s="1">
        <v>7.16242770987005</v>
      </c>
      <c r="I129" t="s">
        <v>14</v>
      </c>
      <c r="J129" t="str">
        <f t="shared" si="3"/>
        <v>HighYield</v>
      </c>
    </row>
    <row r="130" spans="1:10" x14ac:dyDescent="0.25">
      <c r="A130" t="s">
        <v>143</v>
      </c>
      <c r="B130">
        <v>2021</v>
      </c>
      <c r="C130" s="1">
        <v>566.12432773592502</v>
      </c>
      <c r="D130" s="1">
        <v>23.753667638351001</v>
      </c>
      <c r="E130" s="1">
        <v>149.26799018693799</v>
      </c>
      <c r="F130" s="1">
        <v>1.49359765785898</v>
      </c>
      <c r="G130" t="s">
        <v>13</v>
      </c>
      <c r="H130" s="1">
        <v>3.5015081630951799</v>
      </c>
      <c r="I130" t="s">
        <v>11</v>
      </c>
      <c r="J130" t="str">
        <f t="shared" ref="J130:J161" si="4">IF(H130&lt;3,"Low Yield ",IF(H130&lt;=5,"Medium Yield","HighYield"))</f>
        <v>Medium Yield</v>
      </c>
    </row>
    <row r="131" spans="1:10" x14ac:dyDescent="0.25">
      <c r="A131" t="s">
        <v>144</v>
      </c>
      <c r="B131">
        <v>2021</v>
      </c>
      <c r="C131" s="1">
        <v>559.31982837453597</v>
      </c>
      <c r="D131" s="1">
        <v>23.787727421866101</v>
      </c>
      <c r="E131" s="1">
        <v>154.18308260660001</v>
      </c>
      <c r="F131" s="1">
        <v>1.9218333015903</v>
      </c>
      <c r="G131" t="s">
        <v>20</v>
      </c>
      <c r="H131" s="1">
        <v>2.2330084065765301</v>
      </c>
      <c r="I131" t="s">
        <v>17</v>
      </c>
      <c r="J131" t="str">
        <f t="shared" si="4"/>
        <v xml:space="preserve">Low Yield </v>
      </c>
    </row>
    <row r="132" spans="1:10" x14ac:dyDescent="0.25">
      <c r="A132" t="s">
        <v>145</v>
      </c>
      <c r="B132">
        <v>2018</v>
      </c>
      <c r="C132" s="1">
        <v>578.04135221552804</v>
      </c>
      <c r="D132" s="1">
        <v>22.056369346134499</v>
      </c>
      <c r="E132" s="1">
        <v>167.69731777589001</v>
      </c>
      <c r="F132" s="1">
        <v>1.8890456242903899</v>
      </c>
      <c r="G132" t="s">
        <v>10</v>
      </c>
      <c r="H132" s="1">
        <v>3.8195930880393298</v>
      </c>
      <c r="I132" t="s">
        <v>11</v>
      </c>
      <c r="J132" t="str">
        <f t="shared" si="4"/>
        <v>Medium Yield</v>
      </c>
    </row>
    <row r="133" spans="1:10" x14ac:dyDescent="0.25">
      <c r="A133" t="s">
        <v>146</v>
      </c>
      <c r="B133">
        <v>2021</v>
      </c>
      <c r="C133" s="1">
        <v>604.26535254065595</v>
      </c>
      <c r="D133" s="1">
        <v>18.177109894777001</v>
      </c>
      <c r="E133" s="1">
        <v>178.645622857679</v>
      </c>
      <c r="F133" s="1">
        <v>2.7249928331121902</v>
      </c>
      <c r="G133" t="s">
        <v>20</v>
      </c>
      <c r="H133" s="1">
        <v>5.2224945631799304</v>
      </c>
      <c r="I133" t="s">
        <v>14</v>
      </c>
      <c r="J133" t="str">
        <f t="shared" si="4"/>
        <v>HighYield</v>
      </c>
    </row>
    <row r="134" spans="1:10" x14ac:dyDescent="0.25">
      <c r="A134" t="s">
        <v>147</v>
      </c>
      <c r="B134">
        <v>2017</v>
      </c>
      <c r="C134" s="1">
        <v>655.188950290158</v>
      </c>
      <c r="D134" s="1">
        <v>23.132849501157601</v>
      </c>
      <c r="E134" s="1">
        <v>187.38593202654101</v>
      </c>
      <c r="F134" s="1">
        <v>2.1429146072096201</v>
      </c>
      <c r="G134" t="s">
        <v>20</v>
      </c>
      <c r="H134" s="1">
        <v>3.9599074507762402</v>
      </c>
      <c r="I134" t="s">
        <v>11</v>
      </c>
      <c r="J134" t="str">
        <f t="shared" si="4"/>
        <v>Medium Yield</v>
      </c>
    </row>
    <row r="135" spans="1:10" x14ac:dyDescent="0.25">
      <c r="A135" t="s">
        <v>148</v>
      </c>
      <c r="B135">
        <v>2020</v>
      </c>
      <c r="C135" s="1">
        <v>716.07738113452206</v>
      </c>
      <c r="D135" s="1">
        <v>23.049516286056001</v>
      </c>
      <c r="E135" s="1">
        <v>246.468245884559</v>
      </c>
      <c r="F135" s="1">
        <v>2.8164947801687101</v>
      </c>
      <c r="G135" t="s">
        <v>20</v>
      </c>
      <c r="H135" s="1">
        <v>6.9672140227255301</v>
      </c>
      <c r="I135" t="s">
        <v>14</v>
      </c>
      <c r="J135" t="str">
        <f t="shared" si="4"/>
        <v>HighYield</v>
      </c>
    </row>
    <row r="136" spans="1:10" x14ac:dyDescent="0.25">
      <c r="A136" t="s">
        <v>149</v>
      </c>
      <c r="B136">
        <v>2016</v>
      </c>
      <c r="C136" s="1">
        <v>567.10149219284006</v>
      </c>
      <c r="D136" s="1">
        <v>21.935498959195201</v>
      </c>
      <c r="E136" s="1">
        <v>196.165500411723</v>
      </c>
      <c r="F136" s="1">
        <v>1.4602326937199199</v>
      </c>
      <c r="G136" t="s">
        <v>13</v>
      </c>
      <c r="H136" s="1">
        <v>3.6292574949184502</v>
      </c>
      <c r="I136" t="s">
        <v>11</v>
      </c>
      <c r="J136" t="str">
        <f t="shared" si="4"/>
        <v>Medium Yield</v>
      </c>
    </row>
    <row r="137" spans="1:10" x14ac:dyDescent="0.25">
      <c r="A137" t="s">
        <v>150</v>
      </c>
      <c r="B137">
        <v>2024</v>
      </c>
      <c r="C137" s="1">
        <v>750</v>
      </c>
      <c r="D137" s="1">
        <v>22.724906664301599</v>
      </c>
      <c r="E137" s="1">
        <v>232.81831189132001</v>
      </c>
      <c r="F137" s="1">
        <v>2.92761571853694</v>
      </c>
      <c r="G137" t="s">
        <v>20</v>
      </c>
      <c r="H137" s="1">
        <v>7.7915109823446098</v>
      </c>
      <c r="I137" t="s">
        <v>14</v>
      </c>
      <c r="J137" t="str">
        <f t="shared" si="4"/>
        <v>HighYield</v>
      </c>
    </row>
    <row r="138" spans="1:10" x14ac:dyDescent="0.25">
      <c r="A138" t="s">
        <v>151</v>
      </c>
      <c r="B138">
        <v>2023</v>
      </c>
      <c r="C138" s="1">
        <v>653.73972407788006</v>
      </c>
      <c r="D138" s="1">
        <v>24.1918881818156</v>
      </c>
      <c r="E138" s="1">
        <v>232.76365079273799</v>
      </c>
      <c r="F138" s="1">
        <v>1.9157984421876699</v>
      </c>
      <c r="G138" t="s">
        <v>20</v>
      </c>
      <c r="H138" s="1">
        <v>4.7435909696823702</v>
      </c>
      <c r="I138" t="s">
        <v>11</v>
      </c>
      <c r="J138" t="str">
        <f t="shared" si="4"/>
        <v>Medium Yield</v>
      </c>
    </row>
    <row r="139" spans="1:10" x14ac:dyDescent="0.25">
      <c r="A139" t="s">
        <v>152</v>
      </c>
      <c r="B139">
        <v>2019</v>
      </c>
      <c r="C139" s="1">
        <v>749.17388040255003</v>
      </c>
      <c r="D139" s="1">
        <v>18.4744437659444</v>
      </c>
      <c r="E139" s="1">
        <v>239.02894854935201</v>
      </c>
      <c r="F139" s="1">
        <v>2.3394375789526798</v>
      </c>
      <c r="G139" t="s">
        <v>20</v>
      </c>
      <c r="H139" s="1">
        <v>7.0521384500718796</v>
      </c>
      <c r="I139" t="s">
        <v>14</v>
      </c>
      <c r="J139" t="str">
        <f t="shared" si="4"/>
        <v>HighYield</v>
      </c>
    </row>
    <row r="140" spans="1:10" x14ac:dyDescent="0.25">
      <c r="A140" t="s">
        <v>153</v>
      </c>
      <c r="B140">
        <v>2020</v>
      </c>
      <c r="C140" s="1">
        <v>470.988661276578</v>
      </c>
      <c r="D140" s="1">
        <v>24.083046802266701</v>
      </c>
      <c r="E140" s="1">
        <v>133.88637412535601</v>
      </c>
      <c r="F140" s="1">
        <v>1.6845470362282899</v>
      </c>
      <c r="G140" t="s">
        <v>10</v>
      </c>
      <c r="H140" s="1">
        <v>3.1662802039692299</v>
      </c>
      <c r="I140" t="s">
        <v>11</v>
      </c>
      <c r="J140" t="str">
        <f t="shared" si="4"/>
        <v>Medium Yield</v>
      </c>
    </row>
    <row r="141" spans="1:10" x14ac:dyDescent="0.25">
      <c r="A141" t="s">
        <v>154</v>
      </c>
      <c r="B141">
        <v>2018</v>
      </c>
      <c r="C141" s="1">
        <v>563.61862347358397</v>
      </c>
      <c r="D141" s="1">
        <v>22.212195250202502</v>
      </c>
      <c r="E141" s="1">
        <v>212.058123538931</v>
      </c>
      <c r="F141" s="1">
        <v>2.36649447256909</v>
      </c>
      <c r="G141" t="s">
        <v>10</v>
      </c>
      <c r="H141" s="1">
        <v>4.4681234303400696</v>
      </c>
      <c r="I141" t="s">
        <v>11</v>
      </c>
      <c r="J141" t="str">
        <f t="shared" si="4"/>
        <v>Medium Yield</v>
      </c>
    </row>
    <row r="142" spans="1:10" x14ac:dyDescent="0.25">
      <c r="A142" t="s">
        <v>155</v>
      </c>
      <c r="B142">
        <v>2024</v>
      </c>
      <c r="C142" s="1">
        <v>638.29550775294695</v>
      </c>
      <c r="D142" s="1">
        <v>22.812904379342601</v>
      </c>
      <c r="E142" s="1">
        <v>199.079628723057</v>
      </c>
      <c r="F142" s="1">
        <v>2.3470943468230501</v>
      </c>
      <c r="G142" t="s">
        <v>13</v>
      </c>
      <c r="H142" s="1">
        <v>6.1970732646031603</v>
      </c>
      <c r="I142" t="s">
        <v>14</v>
      </c>
      <c r="J142" t="str">
        <f t="shared" si="4"/>
        <v>HighYield</v>
      </c>
    </row>
    <row r="143" spans="1:10" x14ac:dyDescent="0.25">
      <c r="A143" t="s">
        <v>156</v>
      </c>
      <c r="B143">
        <v>2021</v>
      </c>
      <c r="C143" s="1">
        <v>615.62049760822902</v>
      </c>
      <c r="D143" s="1">
        <v>25.2378754020434</v>
      </c>
      <c r="E143" s="1">
        <v>207.9022897024</v>
      </c>
      <c r="F143" s="1">
        <v>2.0335089980507899</v>
      </c>
      <c r="G143" t="s">
        <v>13</v>
      </c>
      <c r="H143" s="1">
        <v>2.8301185545068002</v>
      </c>
      <c r="I143" t="s">
        <v>17</v>
      </c>
      <c r="J143" t="str">
        <f t="shared" si="4"/>
        <v xml:space="preserve">Low Yield </v>
      </c>
    </row>
    <row r="144" spans="1:10" x14ac:dyDescent="0.25">
      <c r="A144" t="s">
        <v>157</v>
      </c>
      <c r="B144">
        <v>2023</v>
      </c>
      <c r="C144" s="1">
        <v>478.740485068601</v>
      </c>
      <c r="D144" s="1">
        <v>26.2773704061104</v>
      </c>
      <c r="E144" s="1">
        <v>154.02701715288501</v>
      </c>
      <c r="F144" s="1">
        <v>0.90662283094704799</v>
      </c>
      <c r="G144" t="s">
        <v>10</v>
      </c>
      <c r="H144" s="1">
        <v>2.79647253345781</v>
      </c>
      <c r="I144" t="s">
        <v>17</v>
      </c>
      <c r="J144" t="str">
        <f t="shared" si="4"/>
        <v xml:space="preserve">Low Yield </v>
      </c>
    </row>
    <row r="145" spans="1:10" x14ac:dyDescent="0.25">
      <c r="A145" t="s">
        <v>158</v>
      </c>
      <c r="B145">
        <v>2021</v>
      </c>
      <c r="C145" s="1">
        <v>708.45223205993102</v>
      </c>
      <c r="D145" s="1">
        <v>18.765731264685801</v>
      </c>
      <c r="E145" s="1">
        <v>250</v>
      </c>
      <c r="F145" s="1">
        <v>3</v>
      </c>
      <c r="G145" t="s">
        <v>13</v>
      </c>
      <c r="H145" s="1">
        <v>7.8172212026849497</v>
      </c>
      <c r="I145" t="s">
        <v>14</v>
      </c>
      <c r="J145" t="str">
        <f t="shared" si="4"/>
        <v>HighYield</v>
      </c>
    </row>
    <row r="146" spans="1:10" x14ac:dyDescent="0.25">
      <c r="A146" t="s">
        <v>159</v>
      </c>
      <c r="B146">
        <v>2015</v>
      </c>
      <c r="C146" s="1">
        <v>691.87865198994496</v>
      </c>
      <c r="D146" s="1">
        <v>19.972577937758398</v>
      </c>
      <c r="E146" s="1">
        <v>176.29159800330601</v>
      </c>
      <c r="F146" s="1">
        <v>2.9663218909590299</v>
      </c>
      <c r="G146" t="s">
        <v>10</v>
      </c>
      <c r="H146" s="1">
        <v>6.2875706250797103</v>
      </c>
      <c r="I146" t="s">
        <v>14</v>
      </c>
      <c r="J146" t="str">
        <f t="shared" si="4"/>
        <v>HighYield</v>
      </c>
    </row>
    <row r="147" spans="1:10" x14ac:dyDescent="0.25">
      <c r="A147" t="s">
        <v>160</v>
      </c>
      <c r="B147">
        <v>2015</v>
      </c>
      <c r="C147" s="1">
        <v>523.00068751405797</v>
      </c>
      <c r="D147" s="1">
        <v>25.681628671847001</v>
      </c>
      <c r="E147" s="1">
        <v>116.43727795458599</v>
      </c>
      <c r="F147" s="1">
        <v>1.14079241964544</v>
      </c>
      <c r="G147" t="s">
        <v>20</v>
      </c>
      <c r="H147" s="1">
        <v>2.2464051006072498</v>
      </c>
      <c r="I147" t="s">
        <v>17</v>
      </c>
      <c r="J147" t="str">
        <f t="shared" si="4"/>
        <v xml:space="preserve">Low Yield </v>
      </c>
    </row>
    <row r="148" spans="1:10" x14ac:dyDescent="0.25">
      <c r="A148" t="s">
        <v>161</v>
      </c>
      <c r="B148">
        <v>2023</v>
      </c>
      <c r="C148" s="1">
        <v>592.10868829705305</v>
      </c>
      <c r="D148" s="1">
        <v>21.8984268883559</v>
      </c>
      <c r="E148" s="1">
        <v>209.044543807753</v>
      </c>
      <c r="F148" s="1">
        <v>1.81697223866612</v>
      </c>
      <c r="G148" t="s">
        <v>20</v>
      </c>
      <c r="H148" s="1">
        <v>4.3929254086687601</v>
      </c>
      <c r="I148" t="s">
        <v>11</v>
      </c>
      <c r="J148" t="str">
        <f t="shared" si="4"/>
        <v>Medium Yield</v>
      </c>
    </row>
    <row r="149" spans="1:10" x14ac:dyDescent="0.25">
      <c r="A149" t="s">
        <v>162</v>
      </c>
      <c r="B149">
        <v>2023</v>
      </c>
      <c r="C149" s="1">
        <v>579.99757668672305</v>
      </c>
      <c r="D149" s="1">
        <v>20.070288402938001</v>
      </c>
      <c r="E149" s="1">
        <v>192.62738429041599</v>
      </c>
      <c r="F149" s="1">
        <v>2.25068093571721</v>
      </c>
      <c r="G149" t="s">
        <v>13</v>
      </c>
      <c r="H149" s="1">
        <v>4.6011244254844499</v>
      </c>
      <c r="I149" t="s">
        <v>11</v>
      </c>
      <c r="J149" t="str">
        <f t="shared" si="4"/>
        <v>Medium Yield</v>
      </c>
    </row>
    <row r="150" spans="1:10" x14ac:dyDescent="0.25">
      <c r="A150" t="s">
        <v>163</v>
      </c>
      <c r="B150">
        <v>2018</v>
      </c>
      <c r="C150" s="1">
        <v>746.58435621994795</v>
      </c>
      <c r="D150" s="1">
        <v>21.140213041441601</v>
      </c>
      <c r="E150" s="1">
        <v>250</v>
      </c>
      <c r="F150" s="1">
        <v>2.6718772886112001</v>
      </c>
      <c r="G150" t="s">
        <v>10</v>
      </c>
      <c r="H150" s="1">
        <v>6.46425585799469</v>
      </c>
      <c r="I150" t="s">
        <v>14</v>
      </c>
      <c r="J150" t="str">
        <f t="shared" si="4"/>
        <v>HighYield</v>
      </c>
    </row>
    <row r="151" spans="1:10" x14ac:dyDescent="0.25">
      <c r="A151" t="s">
        <v>164</v>
      </c>
      <c r="B151">
        <v>2023</v>
      </c>
      <c r="C151" s="1">
        <v>548.77258539600598</v>
      </c>
      <c r="D151" s="1">
        <v>21.366799372385401</v>
      </c>
      <c r="E151" s="1">
        <v>175.42531143109099</v>
      </c>
      <c r="F151" s="1">
        <v>0.99614008573713697</v>
      </c>
      <c r="G151" t="s">
        <v>10</v>
      </c>
      <c r="H151" s="1">
        <v>3.5051631640799599</v>
      </c>
      <c r="I151" t="s">
        <v>11</v>
      </c>
      <c r="J151" t="str">
        <f t="shared" si="4"/>
        <v>Medium Yield</v>
      </c>
    </row>
    <row r="152" spans="1:10" x14ac:dyDescent="0.25">
      <c r="A152" t="s">
        <v>165</v>
      </c>
      <c r="B152">
        <v>2017</v>
      </c>
      <c r="C152" s="1">
        <v>615.62049760822902</v>
      </c>
      <c r="D152" s="1">
        <v>23.7142461773219</v>
      </c>
      <c r="E152" s="1">
        <v>161.14346315709901</v>
      </c>
      <c r="F152" s="1">
        <v>1.2176136930095001</v>
      </c>
      <c r="G152" t="s">
        <v>13</v>
      </c>
      <c r="H152" s="1">
        <v>3.1060020459882201</v>
      </c>
      <c r="I152" t="s">
        <v>11</v>
      </c>
      <c r="J152" t="str">
        <f t="shared" si="4"/>
        <v>Medium Yield</v>
      </c>
    </row>
    <row r="153" spans="1:10" x14ac:dyDescent="0.25">
      <c r="A153" t="s">
        <v>166</v>
      </c>
      <c r="B153">
        <v>2021</v>
      </c>
      <c r="C153" s="1">
        <v>480.262847209575</v>
      </c>
      <c r="D153" s="1">
        <v>24.233656318947801</v>
      </c>
      <c r="E153" s="1">
        <v>180.86968856087799</v>
      </c>
      <c r="F153" s="1">
        <v>1.272571947993</v>
      </c>
      <c r="G153" t="s">
        <v>10</v>
      </c>
      <c r="H153" s="1">
        <v>2.4852377997031798</v>
      </c>
      <c r="I153" t="s">
        <v>17</v>
      </c>
      <c r="J153" t="str">
        <f t="shared" si="4"/>
        <v xml:space="preserve">Low Yield </v>
      </c>
    </row>
    <row r="154" spans="1:10" x14ac:dyDescent="0.25">
      <c r="A154" t="s">
        <v>167</v>
      </c>
      <c r="B154">
        <v>2020</v>
      </c>
      <c r="C154" s="1">
        <v>615.62049760822902</v>
      </c>
      <c r="D154" s="1">
        <v>23.2526723345302</v>
      </c>
      <c r="E154" s="1">
        <v>205.88811841527101</v>
      </c>
      <c r="F154" s="1">
        <v>1.5171801866071799</v>
      </c>
      <c r="G154" t="s">
        <v>20</v>
      </c>
      <c r="H154" s="1">
        <v>4.56988684964064</v>
      </c>
      <c r="I154" t="s">
        <v>11</v>
      </c>
      <c r="J154" t="str">
        <f t="shared" si="4"/>
        <v>Medium Yield</v>
      </c>
    </row>
    <row r="155" spans="1:10" x14ac:dyDescent="0.25">
      <c r="A155" t="s">
        <v>168</v>
      </c>
      <c r="B155">
        <v>2022</v>
      </c>
      <c r="C155" s="1">
        <v>735.33564916620401</v>
      </c>
      <c r="D155" s="1">
        <v>22.683307621659999</v>
      </c>
      <c r="E155" s="1">
        <v>211.03101485057701</v>
      </c>
      <c r="F155" s="1">
        <v>2.27368501900609</v>
      </c>
      <c r="G155" t="s">
        <v>13</v>
      </c>
      <c r="H155" s="1">
        <v>6.1309994045921901</v>
      </c>
      <c r="I155" t="s">
        <v>14</v>
      </c>
      <c r="J155" t="str">
        <f t="shared" si="4"/>
        <v>HighYield</v>
      </c>
    </row>
    <row r="156" spans="1:10" x14ac:dyDescent="0.25">
      <c r="A156" t="s">
        <v>169</v>
      </c>
      <c r="B156">
        <v>2023</v>
      </c>
      <c r="C156" s="1">
        <v>400</v>
      </c>
      <c r="D156" s="1">
        <v>26.871004004637701</v>
      </c>
      <c r="E156" s="1">
        <v>122.16469748473</v>
      </c>
      <c r="F156" s="1">
        <v>0.83070736400515099</v>
      </c>
      <c r="G156" t="s">
        <v>13</v>
      </c>
      <c r="H156" s="1">
        <v>2.3491615730506599</v>
      </c>
      <c r="I156" t="s">
        <v>17</v>
      </c>
      <c r="J156" t="str">
        <f t="shared" si="4"/>
        <v xml:space="preserve">Low Yield </v>
      </c>
    </row>
    <row r="157" spans="1:10" x14ac:dyDescent="0.25">
      <c r="A157" t="s">
        <v>170</v>
      </c>
      <c r="B157">
        <v>2019</v>
      </c>
      <c r="C157" s="1">
        <v>694.98933931074703</v>
      </c>
      <c r="D157" s="1">
        <v>19.644534571144</v>
      </c>
      <c r="E157" s="1">
        <v>193.029231062669</v>
      </c>
      <c r="F157" s="1">
        <v>2.7299745501336301</v>
      </c>
      <c r="G157" t="s">
        <v>10</v>
      </c>
      <c r="H157" s="1">
        <v>7.4912823657588801</v>
      </c>
      <c r="I157" t="s">
        <v>14</v>
      </c>
      <c r="J157" t="str">
        <f t="shared" si="4"/>
        <v>HighYield</v>
      </c>
    </row>
    <row r="158" spans="1:10" x14ac:dyDescent="0.25">
      <c r="A158" t="s">
        <v>171</v>
      </c>
      <c r="B158">
        <v>2015</v>
      </c>
      <c r="C158" s="1">
        <v>633.30456909647501</v>
      </c>
      <c r="D158" s="1">
        <v>21.2375508085855</v>
      </c>
      <c r="E158" s="1">
        <v>178.51131244869501</v>
      </c>
      <c r="F158" s="1">
        <v>1.8534236125494701</v>
      </c>
      <c r="G158" t="s">
        <v>13</v>
      </c>
      <c r="H158" s="1">
        <v>4.6541133783866204</v>
      </c>
      <c r="I158" t="s">
        <v>11</v>
      </c>
      <c r="J158" t="str">
        <f t="shared" si="4"/>
        <v>Medium Yield</v>
      </c>
    </row>
    <row r="159" spans="1:10" x14ac:dyDescent="0.25">
      <c r="A159" t="s">
        <v>172</v>
      </c>
      <c r="B159">
        <v>2017</v>
      </c>
      <c r="C159" s="1">
        <v>611.08493546295199</v>
      </c>
      <c r="D159" s="1">
        <v>23.426391075924698</v>
      </c>
      <c r="E159" s="1">
        <v>140.74937600077999</v>
      </c>
      <c r="F159" s="1">
        <v>1.6801277013982401</v>
      </c>
      <c r="G159" t="s">
        <v>10</v>
      </c>
      <c r="H159" s="1">
        <v>3.4387241549444099</v>
      </c>
      <c r="I159" t="s">
        <v>11</v>
      </c>
      <c r="J159" t="str">
        <f t="shared" si="4"/>
        <v>Medium Yield</v>
      </c>
    </row>
    <row r="160" spans="1:10" x14ac:dyDescent="0.25">
      <c r="A160" t="s">
        <v>173</v>
      </c>
      <c r="B160">
        <v>2024</v>
      </c>
      <c r="C160" s="1">
        <v>522.29741604366404</v>
      </c>
      <c r="D160" s="1">
        <v>24.302039763806501</v>
      </c>
      <c r="E160" s="1">
        <v>200.014837998833</v>
      </c>
      <c r="F160" s="1">
        <v>1.2734846217025699</v>
      </c>
      <c r="G160" t="s">
        <v>10</v>
      </c>
      <c r="H160" s="1">
        <v>2.5632397404877501</v>
      </c>
      <c r="I160" t="s">
        <v>17</v>
      </c>
      <c r="J160" t="str">
        <f t="shared" si="4"/>
        <v xml:space="preserve">Low Yield </v>
      </c>
    </row>
    <row r="161" spans="1:10" x14ac:dyDescent="0.25">
      <c r="A161" t="s">
        <v>174</v>
      </c>
      <c r="B161">
        <v>2022</v>
      </c>
      <c r="C161" s="1">
        <v>537.98096070563804</v>
      </c>
      <c r="D161" s="1">
        <v>23.423082851600999</v>
      </c>
      <c r="E161" s="1">
        <v>145.065005793171</v>
      </c>
      <c r="F161" s="1">
        <v>1.6187106608884201</v>
      </c>
      <c r="G161" t="s">
        <v>10</v>
      </c>
      <c r="H161" s="1">
        <v>3.0971959826438402</v>
      </c>
      <c r="I161" t="s">
        <v>11</v>
      </c>
      <c r="J161" t="str">
        <f t="shared" si="4"/>
        <v>Medium Yield</v>
      </c>
    </row>
    <row r="162" spans="1:10" x14ac:dyDescent="0.25">
      <c r="A162" t="s">
        <v>175</v>
      </c>
      <c r="B162">
        <v>2020</v>
      </c>
      <c r="C162" s="1">
        <v>750</v>
      </c>
      <c r="D162" s="1">
        <v>18</v>
      </c>
      <c r="E162" s="1">
        <v>229.089894588216</v>
      </c>
      <c r="F162" s="1">
        <v>2.9924644472541302</v>
      </c>
      <c r="G162" t="s">
        <v>10</v>
      </c>
      <c r="H162" s="1">
        <v>7.6076839840382497</v>
      </c>
      <c r="I162" t="s">
        <v>14</v>
      </c>
      <c r="J162" t="str">
        <f t="shared" ref="J162:J193" si="5">IF(H162&lt;3,"Low Yield ",IF(H162&lt;=5,"Medium Yield","HighYield"))</f>
        <v>HighYield</v>
      </c>
    </row>
    <row r="163" spans="1:10" x14ac:dyDescent="0.25">
      <c r="A163" t="s">
        <v>176</v>
      </c>
      <c r="B163">
        <v>2022</v>
      </c>
      <c r="C163" s="1">
        <v>718.74570041332004</v>
      </c>
      <c r="D163" s="1">
        <v>20.069263493573398</v>
      </c>
      <c r="E163" s="1">
        <v>178.880544315604</v>
      </c>
      <c r="F163" s="1">
        <v>2.6311593617355702</v>
      </c>
      <c r="G163" t="s">
        <v>10</v>
      </c>
      <c r="H163" s="1">
        <v>5.8296235630600997</v>
      </c>
      <c r="I163" t="s">
        <v>14</v>
      </c>
      <c r="J163" t="str">
        <f t="shared" si="5"/>
        <v>HighYield</v>
      </c>
    </row>
    <row r="164" spans="1:10" x14ac:dyDescent="0.25">
      <c r="A164" t="s">
        <v>177</v>
      </c>
      <c r="B164">
        <v>2023</v>
      </c>
      <c r="C164" s="1">
        <v>579.70367072208796</v>
      </c>
      <c r="D164" s="1">
        <v>20.914638780250002</v>
      </c>
      <c r="E164" s="1">
        <v>190.301982390034</v>
      </c>
      <c r="F164" s="1">
        <v>2.3559403949628401</v>
      </c>
      <c r="G164" t="s">
        <v>13</v>
      </c>
      <c r="H164" s="1">
        <v>5.1001775445593998</v>
      </c>
      <c r="I164" t="s">
        <v>14</v>
      </c>
      <c r="J164" t="str">
        <f t="shared" si="5"/>
        <v>HighYield</v>
      </c>
    </row>
    <row r="165" spans="1:10" x14ac:dyDescent="0.25">
      <c r="A165" t="s">
        <v>178</v>
      </c>
      <c r="B165">
        <v>2018</v>
      </c>
      <c r="C165" s="1">
        <v>665.812272737331</v>
      </c>
      <c r="D165" s="1">
        <v>21.999489563291501</v>
      </c>
      <c r="E165" s="1">
        <v>198.13432586342401</v>
      </c>
      <c r="F165" s="1">
        <v>2.5875208914782202</v>
      </c>
      <c r="G165" t="s">
        <v>20</v>
      </c>
      <c r="H165" s="1">
        <v>5.9426679710009997</v>
      </c>
      <c r="I165" t="s">
        <v>14</v>
      </c>
      <c r="J165" t="str">
        <f t="shared" si="5"/>
        <v>HighYield</v>
      </c>
    </row>
    <row r="166" spans="1:10" x14ac:dyDescent="0.25">
      <c r="A166" t="s">
        <v>179</v>
      </c>
      <c r="B166">
        <v>2015</v>
      </c>
      <c r="C166" s="1">
        <v>619.872586009722</v>
      </c>
      <c r="D166" s="1">
        <v>20.650497926616602</v>
      </c>
      <c r="E166" s="1">
        <v>221.26778967615101</v>
      </c>
      <c r="F166" s="1">
        <v>2.8733469135610599</v>
      </c>
      <c r="G166" t="s">
        <v>20</v>
      </c>
      <c r="H166" s="1">
        <v>4.6140373920673401</v>
      </c>
      <c r="I166" t="s">
        <v>11</v>
      </c>
      <c r="J166" t="str">
        <f t="shared" si="5"/>
        <v>Medium Yield</v>
      </c>
    </row>
    <row r="167" spans="1:10" x14ac:dyDescent="0.25">
      <c r="A167" t="s">
        <v>180</v>
      </c>
      <c r="B167">
        <v>2015</v>
      </c>
      <c r="C167" s="1">
        <v>750</v>
      </c>
      <c r="D167" s="1">
        <v>18.930493972330598</v>
      </c>
      <c r="E167" s="1">
        <v>222.99894630150399</v>
      </c>
      <c r="F167" s="1">
        <v>2.5980445095460998</v>
      </c>
      <c r="G167" t="s">
        <v>13</v>
      </c>
      <c r="H167" s="1">
        <v>6.3802358993709101</v>
      </c>
      <c r="I167" t="s">
        <v>14</v>
      </c>
      <c r="J167" t="str">
        <f t="shared" si="5"/>
        <v>HighYield</v>
      </c>
    </row>
    <row r="168" spans="1:10" x14ac:dyDescent="0.25">
      <c r="A168" t="s">
        <v>181</v>
      </c>
      <c r="B168">
        <v>2024</v>
      </c>
      <c r="C168" s="1">
        <v>543.32900932119696</v>
      </c>
      <c r="D168" s="1">
        <v>22.767018960753301</v>
      </c>
      <c r="E168" s="1">
        <v>142.69078391218201</v>
      </c>
      <c r="F168" s="1">
        <v>1.9925391905795</v>
      </c>
      <c r="G168" t="s">
        <v>13</v>
      </c>
      <c r="H168" s="1">
        <v>2.2862967661498899</v>
      </c>
      <c r="I168" t="s">
        <v>17</v>
      </c>
      <c r="J168" t="str">
        <f t="shared" si="5"/>
        <v xml:space="preserve">Low Yield </v>
      </c>
    </row>
    <row r="169" spans="1:10" x14ac:dyDescent="0.25">
      <c r="A169" t="s">
        <v>182</v>
      </c>
      <c r="B169">
        <v>2018</v>
      </c>
      <c r="C169" s="1">
        <v>630.90596275961298</v>
      </c>
      <c r="D169" s="1">
        <v>23.377945125060702</v>
      </c>
      <c r="E169" s="1">
        <v>198.48573109893101</v>
      </c>
      <c r="F169" s="1">
        <v>2.3099852903495699</v>
      </c>
      <c r="G169" t="s">
        <v>20</v>
      </c>
      <c r="H169" s="1">
        <v>5.3962232629644502</v>
      </c>
      <c r="I169" t="s">
        <v>14</v>
      </c>
      <c r="J169" t="str">
        <f t="shared" si="5"/>
        <v>HighYield</v>
      </c>
    </row>
    <row r="170" spans="1:10" x14ac:dyDescent="0.25">
      <c r="A170" t="s">
        <v>183</v>
      </c>
      <c r="B170">
        <v>2021</v>
      </c>
      <c r="C170" s="1">
        <v>540.14840894633403</v>
      </c>
      <c r="D170" s="1">
        <v>23.115397204694901</v>
      </c>
      <c r="E170" s="1">
        <v>171.07122376356401</v>
      </c>
      <c r="F170" s="1">
        <v>1.3976068148879</v>
      </c>
      <c r="G170" t="s">
        <v>20</v>
      </c>
      <c r="H170" s="1">
        <v>2.9518786858549402</v>
      </c>
      <c r="I170" t="s">
        <v>17</v>
      </c>
      <c r="J170" t="str">
        <f t="shared" si="5"/>
        <v xml:space="preserve">Low Yield </v>
      </c>
    </row>
    <row r="171" spans="1:10" x14ac:dyDescent="0.25">
      <c r="A171" t="s">
        <v>184</v>
      </c>
      <c r="B171">
        <v>2016</v>
      </c>
      <c r="C171" s="1">
        <v>424.84904558728601</v>
      </c>
      <c r="D171" s="1">
        <v>25.589927989040799</v>
      </c>
      <c r="E171" s="1">
        <v>141.971959565444</v>
      </c>
      <c r="F171" s="1">
        <v>1.2383591599716199</v>
      </c>
      <c r="G171" t="s">
        <v>20</v>
      </c>
      <c r="H171" s="1">
        <v>2.72098788683385</v>
      </c>
      <c r="I171" t="s">
        <v>17</v>
      </c>
      <c r="J171" t="str">
        <f t="shared" si="5"/>
        <v xml:space="preserve">Low Yield </v>
      </c>
    </row>
    <row r="172" spans="1:10" x14ac:dyDescent="0.25">
      <c r="A172" t="s">
        <v>185</v>
      </c>
      <c r="B172">
        <v>2017</v>
      </c>
      <c r="C172" s="1">
        <v>625.67483674442201</v>
      </c>
      <c r="D172" s="1">
        <v>23.648880789945402</v>
      </c>
      <c r="E172" s="1">
        <v>189.305584376231</v>
      </c>
      <c r="F172" s="1">
        <v>2.2189421146277799</v>
      </c>
      <c r="G172" t="s">
        <v>20</v>
      </c>
      <c r="H172" s="1">
        <v>4.0512780002984004</v>
      </c>
      <c r="I172" t="s">
        <v>11</v>
      </c>
      <c r="J172" t="str">
        <f t="shared" si="5"/>
        <v>Medium Yield</v>
      </c>
    </row>
    <row r="173" spans="1:10" x14ac:dyDescent="0.25">
      <c r="A173" t="s">
        <v>186</v>
      </c>
      <c r="B173">
        <v>2015</v>
      </c>
      <c r="C173" s="1">
        <v>543.88389421218994</v>
      </c>
      <c r="D173" s="1">
        <v>26.789764938035301</v>
      </c>
      <c r="E173" s="1">
        <v>180.10679131856099</v>
      </c>
      <c r="F173" s="1">
        <v>1.7892742662665799</v>
      </c>
      <c r="G173" t="s">
        <v>20</v>
      </c>
      <c r="H173" s="1">
        <v>2.5507943948806502</v>
      </c>
      <c r="I173" t="s">
        <v>17</v>
      </c>
      <c r="J173" t="str">
        <f t="shared" si="5"/>
        <v xml:space="preserve">Low Yield </v>
      </c>
    </row>
    <row r="174" spans="1:10" x14ac:dyDescent="0.25">
      <c r="A174" t="s">
        <v>187</v>
      </c>
      <c r="B174">
        <v>2019</v>
      </c>
      <c r="C174" s="1">
        <v>572.82403108175197</v>
      </c>
      <c r="D174" s="1">
        <v>24.478797540423098</v>
      </c>
      <c r="E174" s="1">
        <v>157.29416138620499</v>
      </c>
      <c r="F174" s="1">
        <v>1.4814795097929601</v>
      </c>
      <c r="G174" t="s">
        <v>10</v>
      </c>
      <c r="H174" s="1">
        <v>2.56494192961136</v>
      </c>
      <c r="I174" t="s">
        <v>17</v>
      </c>
      <c r="J174" t="str">
        <f t="shared" si="5"/>
        <v xml:space="preserve">Low Yield </v>
      </c>
    </row>
    <row r="175" spans="1:10" x14ac:dyDescent="0.25">
      <c r="A175" t="s">
        <v>188</v>
      </c>
      <c r="B175">
        <v>2015</v>
      </c>
      <c r="C175" s="1">
        <v>562.04352880148804</v>
      </c>
      <c r="D175" s="1">
        <v>21.743090498636398</v>
      </c>
      <c r="E175" s="1">
        <v>167.53937165001699</v>
      </c>
      <c r="F175" s="1">
        <v>2.0489639874594801</v>
      </c>
      <c r="G175" t="s">
        <v>13</v>
      </c>
      <c r="H175" s="1">
        <v>3.86847985634776</v>
      </c>
      <c r="I175" t="s">
        <v>11</v>
      </c>
      <c r="J175" t="str">
        <f t="shared" si="5"/>
        <v>Medium Yield</v>
      </c>
    </row>
    <row r="176" spans="1:10" x14ac:dyDescent="0.25">
      <c r="A176" t="s">
        <v>189</v>
      </c>
      <c r="B176">
        <v>2022</v>
      </c>
      <c r="C176" s="1">
        <v>750</v>
      </c>
      <c r="D176" s="1">
        <v>18</v>
      </c>
      <c r="E176" s="1">
        <v>228.625751050481</v>
      </c>
      <c r="F176" s="1">
        <v>2.5784161013884002</v>
      </c>
      <c r="G176" t="s">
        <v>10</v>
      </c>
      <c r="H176" s="1">
        <v>7.8770631717290502</v>
      </c>
      <c r="I176" t="s">
        <v>14</v>
      </c>
      <c r="J176" t="str">
        <f t="shared" si="5"/>
        <v>HighYield</v>
      </c>
    </row>
    <row r="177" spans="1:10" x14ac:dyDescent="0.25">
      <c r="A177" t="s">
        <v>190</v>
      </c>
      <c r="B177">
        <v>2015</v>
      </c>
      <c r="C177" s="1">
        <v>509.45727838196501</v>
      </c>
      <c r="D177" s="1">
        <v>20.008069508656799</v>
      </c>
      <c r="E177" s="1">
        <v>151.72217563560901</v>
      </c>
      <c r="F177" s="1">
        <v>0.98911030928884602</v>
      </c>
      <c r="G177" t="s">
        <v>20</v>
      </c>
      <c r="H177" s="1">
        <v>3.0519816193360301</v>
      </c>
      <c r="I177" t="s">
        <v>11</v>
      </c>
      <c r="J177" t="str">
        <f t="shared" si="5"/>
        <v>Medium Yield</v>
      </c>
    </row>
    <row r="178" spans="1:10" x14ac:dyDescent="0.25">
      <c r="A178" t="s">
        <v>191</v>
      </c>
      <c r="B178">
        <v>2015</v>
      </c>
      <c r="C178" s="1">
        <v>434.60204392304701</v>
      </c>
      <c r="D178" s="1">
        <v>25.613321575080199</v>
      </c>
      <c r="E178" s="1">
        <v>150.692201435523</v>
      </c>
      <c r="F178" s="1">
        <v>1.5310751316737601</v>
      </c>
      <c r="G178" t="s">
        <v>20</v>
      </c>
      <c r="H178" s="1">
        <v>2.1029666109904999</v>
      </c>
      <c r="I178" t="s">
        <v>17</v>
      </c>
      <c r="J178" t="str">
        <f t="shared" si="5"/>
        <v xml:space="preserve">Low Yield </v>
      </c>
    </row>
    <row r="179" spans="1:10" x14ac:dyDescent="0.25">
      <c r="A179" t="s">
        <v>192</v>
      </c>
      <c r="B179">
        <v>2016</v>
      </c>
      <c r="C179" s="1">
        <v>657.77035089441699</v>
      </c>
      <c r="D179" s="1">
        <v>20.937975686203998</v>
      </c>
      <c r="E179" s="1">
        <v>192.72795074959299</v>
      </c>
      <c r="F179" s="1">
        <v>2.5182648437614201</v>
      </c>
      <c r="G179" t="s">
        <v>20</v>
      </c>
      <c r="H179" s="1">
        <v>6.5801865380234599</v>
      </c>
      <c r="I179" t="s">
        <v>14</v>
      </c>
      <c r="J179" t="str">
        <f t="shared" si="5"/>
        <v>HighYield</v>
      </c>
    </row>
    <row r="180" spans="1:10" x14ac:dyDescent="0.25">
      <c r="A180" t="s">
        <v>193</v>
      </c>
      <c r="B180">
        <v>2016</v>
      </c>
      <c r="C180" s="1">
        <v>608.34963399933304</v>
      </c>
      <c r="D180" s="1">
        <v>20.155684829915899</v>
      </c>
      <c r="E180" s="1">
        <v>244.90856507239801</v>
      </c>
      <c r="F180" s="1">
        <v>2.8627525571894599</v>
      </c>
      <c r="G180" t="s">
        <v>10</v>
      </c>
      <c r="H180" s="1">
        <v>6.8414778623046697</v>
      </c>
      <c r="I180" t="s">
        <v>14</v>
      </c>
      <c r="J180" t="str">
        <f t="shared" si="5"/>
        <v>HighYield</v>
      </c>
    </row>
    <row r="181" spans="1:10" x14ac:dyDescent="0.25">
      <c r="A181" t="s">
        <v>194</v>
      </c>
      <c r="B181">
        <v>2020</v>
      </c>
      <c r="C181" s="1">
        <v>624.13516006567102</v>
      </c>
      <c r="D181" s="1">
        <v>20.608071137070201</v>
      </c>
      <c r="E181" s="1">
        <v>180.61148988711801</v>
      </c>
      <c r="F181" s="1">
        <v>1.5591342170558</v>
      </c>
      <c r="G181" t="s">
        <v>13</v>
      </c>
      <c r="H181" s="1">
        <v>4.0778259265364003</v>
      </c>
      <c r="I181" t="s">
        <v>11</v>
      </c>
      <c r="J181" t="str">
        <f t="shared" si="5"/>
        <v>Medium Yield</v>
      </c>
    </row>
    <row r="182" spans="1:10" x14ac:dyDescent="0.25">
      <c r="A182" t="s">
        <v>195</v>
      </c>
      <c r="B182">
        <v>2021</v>
      </c>
      <c r="C182" s="1">
        <v>500.73275076399301</v>
      </c>
      <c r="D182" s="1">
        <v>23.573185620620801</v>
      </c>
      <c r="E182" s="1">
        <v>186.79202076053099</v>
      </c>
      <c r="F182" s="1">
        <v>2.4933599401732001</v>
      </c>
      <c r="G182" t="s">
        <v>20</v>
      </c>
      <c r="H182" s="1">
        <v>4.7880428776376602</v>
      </c>
      <c r="I182" t="s">
        <v>11</v>
      </c>
      <c r="J182" t="str">
        <f t="shared" si="5"/>
        <v>Medium Yield</v>
      </c>
    </row>
    <row r="183" spans="1:10" x14ac:dyDescent="0.25">
      <c r="A183" t="s">
        <v>196</v>
      </c>
      <c r="B183">
        <v>2019</v>
      </c>
      <c r="C183" s="1">
        <v>750</v>
      </c>
      <c r="D183" s="1">
        <v>19.579373337706201</v>
      </c>
      <c r="E183" s="1">
        <v>197.41127106829001</v>
      </c>
      <c r="F183" s="1">
        <v>1.8812000533884701</v>
      </c>
      <c r="G183" t="s">
        <v>10</v>
      </c>
      <c r="H183" s="1">
        <v>5.8986420958565802</v>
      </c>
      <c r="I183" t="s">
        <v>14</v>
      </c>
      <c r="J183" t="str">
        <f t="shared" si="5"/>
        <v>HighYield</v>
      </c>
    </row>
    <row r="184" spans="1:10" x14ac:dyDescent="0.25">
      <c r="A184" t="s">
        <v>197</v>
      </c>
      <c r="B184">
        <v>2015</v>
      </c>
      <c r="C184" s="1">
        <v>411.90912263671697</v>
      </c>
      <c r="D184" s="1">
        <v>23.7792028273096</v>
      </c>
      <c r="E184" s="1">
        <v>133.37907495277801</v>
      </c>
      <c r="F184" s="1">
        <v>0.79943495692463096</v>
      </c>
      <c r="G184" t="s">
        <v>10</v>
      </c>
      <c r="H184" s="1">
        <v>2.2883535451822001</v>
      </c>
      <c r="I184" t="s">
        <v>17</v>
      </c>
      <c r="J184" t="str">
        <f t="shared" si="5"/>
        <v xml:space="preserve">Low Yield </v>
      </c>
    </row>
    <row r="185" spans="1:10" x14ac:dyDescent="0.25">
      <c r="A185" t="s">
        <v>198</v>
      </c>
      <c r="B185">
        <v>2015</v>
      </c>
      <c r="C185" s="1">
        <v>750</v>
      </c>
      <c r="D185" s="1">
        <v>18</v>
      </c>
      <c r="E185" s="1">
        <v>250</v>
      </c>
      <c r="F185" s="1">
        <v>3</v>
      </c>
      <c r="G185" t="s">
        <v>20</v>
      </c>
      <c r="H185" s="1">
        <v>7.6948743895483096</v>
      </c>
      <c r="I185" t="s">
        <v>14</v>
      </c>
      <c r="J185" t="str">
        <f t="shared" si="5"/>
        <v>HighYield</v>
      </c>
    </row>
    <row r="186" spans="1:10" x14ac:dyDescent="0.25">
      <c r="A186" t="s">
        <v>199</v>
      </c>
      <c r="B186">
        <v>2017</v>
      </c>
      <c r="C186" s="1">
        <v>674.85089948721497</v>
      </c>
      <c r="D186" s="1">
        <v>18.967510479023701</v>
      </c>
      <c r="E186" s="1">
        <v>234.68731304912799</v>
      </c>
      <c r="F186" s="1">
        <v>2.0045731882889601</v>
      </c>
      <c r="G186" t="s">
        <v>10</v>
      </c>
      <c r="H186" s="1">
        <v>7.3200823237882799</v>
      </c>
      <c r="I186" t="s">
        <v>14</v>
      </c>
      <c r="J186" t="str">
        <f t="shared" si="5"/>
        <v>HighYield</v>
      </c>
    </row>
    <row r="187" spans="1:10" x14ac:dyDescent="0.25">
      <c r="A187" t="s">
        <v>200</v>
      </c>
      <c r="B187">
        <v>2016</v>
      </c>
      <c r="C187" s="1">
        <v>584.03622950075203</v>
      </c>
      <c r="D187" s="1">
        <v>21.316245467661499</v>
      </c>
      <c r="E187" s="1">
        <v>156.82773328037101</v>
      </c>
      <c r="F187" s="1">
        <v>1.72774620419418</v>
      </c>
      <c r="G187" t="s">
        <v>13</v>
      </c>
      <c r="H187" s="1">
        <v>3.5653617400502799</v>
      </c>
      <c r="I187" t="s">
        <v>11</v>
      </c>
      <c r="J187" t="str">
        <f t="shared" si="5"/>
        <v>Medium Yield</v>
      </c>
    </row>
    <row r="188" spans="1:10" x14ac:dyDescent="0.25">
      <c r="A188" t="s">
        <v>201</v>
      </c>
      <c r="B188">
        <v>2019</v>
      </c>
      <c r="C188" s="1">
        <v>453.89510680988201</v>
      </c>
      <c r="D188" s="1">
        <v>25.329662077243398</v>
      </c>
      <c r="E188" s="1">
        <v>148.593030650098</v>
      </c>
      <c r="F188" s="1">
        <v>1.1214982143654899</v>
      </c>
      <c r="G188" t="s">
        <v>13</v>
      </c>
      <c r="H188" s="1">
        <v>2.0918272417422998</v>
      </c>
      <c r="I188" t="s">
        <v>17</v>
      </c>
      <c r="J188" t="str">
        <f t="shared" si="5"/>
        <v xml:space="preserve">Low Yield </v>
      </c>
    </row>
    <row r="189" spans="1:10" x14ac:dyDescent="0.25">
      <c r="A189" t="s">
        <v>202</v>
      </c>
      <c r="B189">
        <v>2024</v>
      </c>
      <c r="C189" s="1">
        <v>750</v>
      </c>
      <c r="D189" s="1">
        <v>19.143400057479301</v>
      </c>
      <c r="E189" s="1">
        <v>250</v>
      </c>
      <c r="F189" s="1">
        <v>2.6544075018890201</v>
      </c>
      <c r="G189" t="s">
        <v>13</v>
      </c>
      <c r="H189" s="1">
        <v>7.6006178484768903</v>
      </c>
      <c r="I189" t="s">
        <v>14</v>
      </c>
      <c r="J189" t="str">
        <f t="shared" si="5"/>
        <v>HighYield</v>
      </c>
    </row>
    <row r="190" spans="1:10" x14ac:dyDescent="0.25">
      <c r="A190" t="s">
        <v>203</v>
      </c>
      <c r="B190">
        <v>2020</v>
      </c>
      <c r="C190" s="1">
        <v>621.20810293196905</v>
      </c>
      <c r="D190" s="1">
        <v>23.403186715000899</v>
      </c>
      <c r="E190" s="1">
        <v>168.88348571398501</v>
      </c>
      <c r="F190" s="1">
        <v>2.004467827764</v>
      </c>
      <c r="G190" t="s">
        <v>13</v>
      </c>
      <c r="H190" s="1">
        <v>5.00623930349155</v>
      </c>
      <c r="I190" t="s">
        <v>14</v>
      </c>
      <c r="J190" t="str">
        <f t="shared" si="5"/>
        <v>HighYield</v>
      </c>
    </row>
    <row r="191" spans="1:10" x14ac:dyDescent="0.25">
      <c r="A191" t="s">
        <v>204</v>
      </c>
      <c r="B191">
        <v>2021</v>
      </c>
      <c r="C191" s="1">
        <v>682.770680809954</v>
      </c>
      <c r="D191" s="1">
        <v>21.718604122831302</v>
      </c>
      <c r="E191" s="1">
        <v>209.60957687654599</v>
      </c>
      <c r="F191" s="1">
        <v>1.88207566782317</v>
      </c>
      <c r="G191" t="s">
        <v>20</v>
      </c>
      <c r="H191" s="1">
        <v>5.23626469040037</v>
      </c>
      <c r="I191" t="s">
        <v>14</v>
      </c>
      <c r="J191" t="str">
        <f t="shared" si="5"/>
        <v>HighYield</v>
      </c>
    </row>
    <row r="192" spans="1:10" x14ac:dyDescent="0.25">
      <c r="A192" t="s">
        <v>205</v>
      </c>
      <c r="B192">
        <v>2018</v>
      </c>
      <c r="C192" s="1">
        <v>670.84289146183096</v>
      </c>
      <c r="D192" s="1">
        <v>18.3608289822232</v>
      </c>
      <c r="E192" s="1">
        <v>250</v>
      </c>
      <c r="F192" s="1">
        <v>2.87010885143606</v>
      </c>
      <c r="G192" t="s">
        <v>20</v>
      </c>
      <c r="H192" s="1">
        <v>6.1037826163888402</v>
      </c>
      <c r="I192" t="s">
        <v>14</v>
      </c>
      <c r="J192" t="str">
        <f t="shared" si="5"/>
        <v>HighYield</v>
      </c>
    </row>
    <row r="193" spans="1:10" x14ac:dyDescent="0.25">
      <c r="A193" t="s">
        <v>206</v>
      </c>
      <c r="B193">
        <v>2021</v>
      </c>
      <c r="C193" s="1">
        <v>666.808929429297</v>
      </c>
      <c r="D193" s="1">
        <v>21.104451608553902</v>
      </c>
      <c r="E193" s="1">
        <v>216.175671781375</v>
      </c>
      <c r="F193" s="1">
        <v>2.8210700597395699</v>
      </c>
      <c r="G193" t="s">
        <v>20</v>
      </c>
      <c r="H193" s="1">
        <v>5.6951069863394803</v>
      </c>
      <c r="I193" t="s">
        <v>14</v>
      </c>
      <c r="J193" t="str">
        <f t="shared" si="5"/>
        <v>HighYield</v>
      </c>
    </row>
    <row r="194" spans="1:10" x14ac:dyDescent="0.25">
      <c r="A194" t="s">
        <v>207</v>
      </c>
      <c r="B194">
        <v>2022</v>
      </c>
      <c r="C194" s="1">
        <v>750</v>
      </c>
      <c r="D194" s="1">
        <v>18</v>
      </c>
      <c r="E194" s="1">
        <v>209.70766141621101</v>
      </c>
      <c r="F194" s="1">
        <v>2.6890754825149101</v>
      </c>
      <c r="G194" t="s">
        <v>13</v>
      </c>
      <c r="H194" s="1">
        <v>7.6633496273645401</v>
      </c>
      <c r="I194" t="s">
        <v>14</v>
      </c>
      <c r="J194" t="str">
        <f t="shared" ref="J194:J201" si="6">IF(H194&lt;3,"Low Yield ",IF(H194&lt;=5,"Medium Yield","HighYield"))</f>
        <v>HighYield</v>
      </c>
    </row>
    <row r="195" spans="1:10" x14ac:dyDescent="0.25">
      <c r="A195" t="s">
        <v>208</v>
      </c>
      <c r="B195">
        <v>2015</v>
      </c>
      <c r="C195" s="1">
        <v>708.92984497037105</v>
      </c>
      <c r="D195" s="1">
        <v>18</v>
      </c>
      <c r="E195" s="1">
        <v>247.27581251337199</v>
      </c>
      <c r="F195" s="1">
        <v>2.9781292078502402</v>
      </c>
      <c r="G195" t="s">
        <v>13</v>
      </c>
      <c r="H195" s="1">
        <v>7.6655095827509996</v>
      </c>
      <c r="I195" t="s">
        <v>14</v>
      </c>
      <c r="J195" t="str">
        <f t="shared" si="6"/>
        <v>HighYield</v>
      </c>
    </row>
    <row r="196" spans="1:10" x14ac:dyDescent="0.25">
      <c r="A196" t="s">
        <v>209</v>
      </c>
      <c r="B196">
        <v>2020</v>
      </c>
      <c r="C196" s="1">
        <v>651.12516364642499</v>
      </c>
      <c r="D196" s="1">
        <v>18</v>
      </c>
      <c r="E196" s="1">
        <v>198.44357254106399</v>
      </c>
      <c r="F196" s="1">
        <v>2.3534750591348099</v>
      </c>
      <c r="G196" t="s">
        <v>10</v>
      </c>
      <c r="H196" s="1">
        <v>7.2031936013300202</v>
      </c>
      <c r="I196" t="s">
        <v>14</v>
      </c>
      <c r="J196" t="str">
        <f t="shared" si="6"/>
        <v>HighYield</v>
      </c>
    </row>
    <row r="197" spans="1:10" x14ac:dyDescent="0.25">
      <c r="A197" t="s">
        <v>210</v>
      </c>
      <c r="B197">
        <v>2022</v>
      </c>
      <c r="C197" s="1">
        <v>589.47577804247703</v>
      </c>
      <c r="D197" s="1">
        <v>18</v>
      </c>
      <c r="E197" s="1">
        <v>250</v>
      </c>
      <c r="F197" s="1">
        <v>2.6401723929121999</v>
      </c>
      <c r="G197" t="s">
        <v>10</v>
      </c>
      <c r="H197" s="1">
        <v>5.8184215846760603</v>
      </c>
      <c r="I197" t="s">
        <v>14</v>
      </c>
      <c r="J197" t="str">
        <f t="shared" si="6"/>
        <v>HighYield</v>
      </c>
    </row>
    <row r="198" spans="1:10" x14ac:dyDescent="0.25">
      <c r="A198" t="s">
        <v>211</v>
      </c>
      <c r="B198">
        <v>2019</v>
      </c>
      <c r="C198" s="1">
        <v>700.29131831093696</v>
      </c>
      <c r="D198" s="1">
        <v>18.642135537978898</v>
      </c>
      <c r="E198" s="1">
        <v>250</v>
      </c>
      <c r="F198" s="1">
        <v>2.9408826799224901</v>
      </c>
      <c r="G198" t="s">
        <v>13</v>
      </c>
      <c r="H198" s="1">
        <v>6.8056957680943899</v>
      </c>
      <c r="I198" t="s">
        <v>14</v>
      </c>
      <c r="J198" t="str">
        <f t="shared" si="6"/>
        <v>HighYield</v>
      </c>
    </row>
    <row r="199" spans="1:10" x14ac:dyDescent="0.25">
      <c r="A199" t="s">
        <v>212</v>
      </c>
      <c r="B199">
        <v>2018</v>
      </c>
      <c r="C199" s="1">
        <v>640.82468560612801</v>
      </c>
      <c r="D199" s="1">
        <v>22.114570546697902</v>
      </c>
      <c r="E199" s="1">
        <v>200.362668862177</v>
      </c>
      <c r="F199" s="1">
        <v>2.3061119721557799</v>
      </c>
      <c r="G199" t="s">
        <v>13</v>
      </c>
      <c r="H199" s="1">
        <v>6.06301005429789</v>
      </c>
      <c r="I199" t="s">
        <v>14</v>
      </c>
      <c r="J199" t="str">
        <f t="shared" si="6"/>
        <v>HighYield</v>
      </c>
    </row>
    <row r="200" spans="1:10" x14ac:dyDescent="0.25">
      <c r="A200" t="s">
        <v>213</v>
      </c>
      <c r="B200">
        <v>2016</v>
      </c>
      <c r="C200" s="1">
        <v>530.71601044638498</v>
      </c>
      <c r="D200" s="1">
        <v>24.5844732106018</v>
      </c>
      <c r="E200" s="1">
        <v>157.09044820821501</v>
      </c>
      <c r="F200" s="1">
        <v>2.2051287206608401</v>
      </c>
      <c r="G200" t="s">
        <v>13</v>
      </c>
      <c r="H200" s="1">
        <v>5.4402022500316001</v>
      </c>
      <c r="I200" t="s">
        <v>14</v>
      </c>
      <c r="J200" t="str">
        <f t="shared" si="6"/>
        <v>HighYield</v>
      </c>
    </row>
    <row r="201" spans="1:10" x14ac:dyDescent="0.25">
      <c r="A201" t="s">
        <v>214</v>
      </c>
      <c r="B201">
        <v>2020</v>
      </c>
      <c r="C201" s="1">
        <v>546.878405263476</v>
      </c>
      <c r="D201" s="1">
        <v>23.675869613235498</v>
      </c>
      <c r="E201" s="1">
        <v>134.388865996959</v>
      </c>
      <c r="F201" s="1">
        <v>1.3378085274567799</v>
      </c>
      <c r="G201" t="s">
        <v>13</v>
      </c>
      <c r="H201" s="1">
        <v>2.7710021194034602</v>
      </c>
      <c r="I201" t="s">
        <v>17</v>
      </c>
      <c r="J201" t="str">
        <f t="shared" si="6"/>
        <v xml:space="preserve">Low Yield </v>
      </c>
    </row>
  </sheetData>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C7805-7FFE-4F6E-AA78-C99799B52567}">
  <dimension ref="A3:E52"/>
  <sheetViews>
    <sheetView topLeftCell="A33" workbookViewId="0">
      <selection activeCell="L14" sqref="L14"/>
    </sheetView>
  </sheetViews>
  <sheetFormatPr defaultRowHeight="15" x14ac:dyDescent="0.25"/>
  <cols>
    <col min="1" max="1" width="24.140625" bestFit="1" customWidth="1"/>
    <col min="2" max="2" width="11.85546875" bestFit="1" customWidth="1"/>
    <col min="3" max="3" width="5.7109375" bestFit="1" customWidth="1"/>
    <col min="4" max="4" width="6.28515625" bestFit="1" customWidth="1"/>
    <col min="5" max="5" width="11.28515625" bestFit="1" customWidth="1"/>
  </cols>
  <sheetData>
    <row r="3" spans="1:2" x14ac:dyDescent="0.25">
      <c r="A3" s="2" t="s">
        <v>222</v>
      </c>
      <c r="B3" t="s">
        <v>221</v>
      </c>
    </row>
    <row r="4" spans="1:2" x14ac:dyDescent="0.25">
      <c r="A4" s="3" t="s">
        <v>10</v>
      </c>
      <c r="B4" s="1">
        <v>5.0829166143243398</v>
      </c>
    </row>
    <row r="5" spans="1:2" x14ac:dyDescent="0.25">
      <c r="A5" s="3" t="s">
        <v>20</v>
      </c>
      <c r="B5" s="1">
        <v>4.9802752030231838</v>
      </c>
    </row>
    <row r="6" spans="1:2" x14ac:dyDescent="0.25">
      <c r="A6" s="3" t="s">
        <v>13</v>
      </c>
      <c r="B6" s="1">
        <v>5.079190768221836</v>
      </c>
    </row>
    <row r="7" spans="1:2" x14ac:dyDescent="0.25">
      <c r="A7" s="3" t="s">
        <v>216</v>
      </c>
      <c r="B7" s="1">
        <v>5.0474326169382158</v>
      </c>
    </row>
    <row r="21" spans="1:2" x14ac:dyDescent="0.25">
      <c r="A21" s="2" t="s">
        <v>225</v>
      </c>
      <c r="B21" t="s">
        <v>219</v>
      </c>
    </row>
    <row r="22" spans="1:2" x14ac:dyDescent="0.25">
      <c r="A22" s="3" t="s">
        <v>223</v>
      </c>
      <c r="B22" s="1">
        <v>217.7633440385454</v>
      </c>
    </row>
    <row r="23" spans="1:2" x14ac:dyDescent="0.25">
      <c r="A23" s="5" t="s">
        <v>224</v>
      </c>
      <c r="B23" s="1">
        <v>156.52189629135574</v>
      </c>
    </row>
    <row r="24" spans="1:2" x14ac:dyDescent="0.25">
      <c r="A24" s="5" t="s">
        <v>11</v>
      </c>
      <c r="B24" s="1">
        <v>181.93846036677053</v>
      </c>
    </row>
    <row r="25" spans="1:2" x14ac:dyDescent="0.25">
      <c r="A25" s="3" t="s">
        <v>216</v>
      </c>
      <c r="B25" s="1">
        <v>196.16550041172283</v>
      </c>
    </row>
    <row r="40" spans="1:5" x14ac:dyDescent="0.25">
      <c r="A40" s="2" t="s">
        <v>221</v>
      </c>
      <c r="B40" s="2" t="s">
        <v>226</v>
      </c>
    </row>
    <row r="41" spans="1:5" x14ac:dyDescent="0.25">
      <c r="A41" s="2" t="s">
        <v>1</v>
      </c>
      <c r="B41" t="s">
        <v>10</v>
      </c>
      <c r="C41" t="s">
        <v>20</v>
      </c>
      <c r="D41" t="s">
        <v>13</v>
      </c>
      <c r="E41" t="s">
        <v>216</v>
      </c>
    </row>
    <row r="42" spans="1:5" x14ac:dyDescent="0.25">
      <c r="A42" s="3">
        <v>2015</v>
      </c>
      <c r="B42" s="1">
        <v>4.3563729907413613</v>
      </c>
      <c r="C42" s="1">
        <v>3.6433844455774422</v>
      </c>
      <c r="D42" s="1">
        <v>5.2997661048318081</v>
      </c>
      <c r="E42" s="1">
        <v>4.3234800245703795</v>
      </c>
    </row>
    <row r="43" spans="1:5" x14ac:dyDescent="0.25">
      <c r="A43" s="3">
        <v>2016</v>
      </c>
      <c r="B43" s="1">
        <v>5.1153761229453059</v>
      </c>
      <c r="C43" s="1">
        <v>4.1800156099667038</v>
      </c>
      <c r="D43" s="1">
        <v>5.6665770680722858</v>
      </c>
      <c r="E43" s="1">
        <v>5.0348115997611211</v>
      </c>
    </row>
    <row r="44" spans="1:5" x14ac:dyDescent="0.25">
      <c r="A44" s="3">
        <v>2017</v>
      </c>
      <c r="B44" s="1">
        <v>5.7675742548358491</v>
      </c>
      <c r="C44" s="1">
        <v>5.2025711464748516</v>
      </c>
      <c r="D44" s="1">
        <v>4.763374602415074</v>
      </c>
      <c r="E44" s="1">
        <v>5.248920933322669</v>
      </c>
    </row>
    <row r="45" spans="1:5" x14ac:dyDescent="0.25">
      <c r="A45" s="3">
        <v>2018</v>
      </c>
      <c r="B45" s="1">
        <v>5.758818074018019</v>
      </c>
      <c r="C45" s="1">
        <v>5.4853356738980619</v>
      </c>
      <c r="D45" s="1">
        <v>5.9160275807268903</v>
      </c>
      <c r="E45" s="1">
        <v>5.6961331147238328</v>
      </c>
    </row>
    <row r="46" spans="1:5" x14ac:dyDescent="0.25">
      <c r="A46" s="3">
        <v>2019</v>
      </c>
      <c r="B46" s="1">
        <v>5.6236327444081349</v>
      </c>
      <c r="C46" s="1">
        <v>4.9827472149224024</v>
      </c>
      <c r="D46" s="1">
        <v>4.6445909733249922</v>
      </c>
      <c r="E46" s="1">
        <v>5.2186509192659161</v>
      </c>
    </row>
    <row r="47" spans="1:5" x14ac:dyDescent="0.25">
      <c r="A47" s="3">
        <v>2020</v>
      </c>
      <c r="B47" s="1">
        <v>5.7547773262614523</v>
      </c>
      <c r="C47" s="1">
        <v>5.1444292942547039</v>
      </c>
      <c r="D47" s="1">
        <v>4.246087291503958</v>
      </c>
      <c r="E47" s="1">
        <v>5.0484313040067059</v>
      </c>
    </row>
    <row r="48" spans="1:5" x14ac:dyDescent="0.25">
      <c r="A48" s="3">
        <v>2021</v>
      </c>
      <c r="B48" s="1">
        <v>4.5026317433119649</v>
      </c>
      <c r="C48" s="1">
        <v>5.0382076867912717</v>
      </c>
      <c r="D48" s="1">
        <v>5.2418072118395385</v>
      </c>
      <c r="E48" s="1">
        <v>4.9850899969666012</v>
      </c>
    </row>
    <row r="49" spans="1:5" x14ac:dyDescent="0.25">
      <c r="A49" s="3">
        <v>2022</v>
      </c>
      <c r="B49" s="1">
        <v>4.9967407265351023</v>
      </c>
      <c r="C49" s="1">
        <v>4.4783043139918144</v>
      </c>
      <c r="D49" s="1">
        <v>5.7144061063043878</v>
      </c>
      <c r="E49" s="1">
        <v>5.048713500594058</v>
      </c>
    </row>
    <row r="50" spans="1:5" x14ac:dyDescent="0.25">
      <c r="A50" s="3">
        <v>2023</v>
      </c>
      <c r="B50" s="1">
        <v>4.8370815471690891</v>
      </c>
      <c r="C50" s="1">
        <v>5.4748325647187928</v>
      </c>
      <c r="D50" s="1">
        <v>3.7091565545983114</v>
      </c>
      <c r="E50" s="1">
        <v>4.7464256042913062</v>
      </c>
    </row>
    <row r="51" spans="1:5" x14ac:dyDescent="0.25">
      <c r="A51" s="3">
        <v>2024</v>
      </c>
      <c r="B51" s="1">
        <v>4.1904623527951861</v>
      </c>
      <c r="C51" s="1">
        <v>6.2253383400011204</v>
      </c>
      <c r="D51" s="1">
        <v>5.2977121051210778</v>
      </c>
      <c r="E51" s="1">
        <v>5.3386337559150236</v>
      </c>
    </row>
    <row r="52" spans="1:5" x14ac:dyDescent="0.25">
      <c r="A52" s="3" t="s">
        <v>216</v>
      </c>
      <c r="B52" s="1">
        <v>5.0829166143243407</v>
      </c>
      <c r="C52" s="1">
        <v>4.9802752030231847</v>
      </c>
      <c r="D52" s="1">
        <v>5.079190768221836</v>
      </c>
      <c r="E52" s="1">
        <v>5.0474326169382131</v>
      </c>
    </row>
  </sheetData>
  <conditionalFormatting pivot="1" sqref="B22:B24">
    <cfRule type="cellIs" dxfId="3" priority="6" operator="greaterThan">
      <formula>187.14</formula>
    </cfRule>
  </conditionalFormatting>
  <conditionalFormatting sqref="A22">
    <cfRule type="cellIs" dxfId="2" priority="5" operator="greaterThan">
      <formula>187.14</formula>
    </cfRule>
  </conditionalFormatting>
  <conditionalFormatting sqref="A42:A51">
    <cfRule type="top10" dxfId="1" priority="2" rank="6"/>
  </conditionalFormatting>
  <conditionalFormatting pivot="1" sqref="B42:E51">
    <cfRule type="top10" dxfId="0" priority="1" rank="6"/>
  </conditionalFormatting>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888C7-8641-4EAE-A62E-05815ADCA622}">
  <dimension ref="D4:S38"/>
  <sheetViews>
    <sheetView showGridLines="0" tabSelected="1" topLeftCell="F16" zoomScale="98" zoomScaleNormal="98" workbookViewId="0">
      <selection activeCell="R6" sqref="R6"/>
    </sheetView>
  </sheetViews>
  <sheetFormatPr defaultRowHeight="15" x14ac:dyDescent="0.25"/>
  <sheetData>
    <row r="4" spans="4:19" x14ac:dyDescent="0.25">
      <c r="D4" s="6"/>
      <c r="E4" s="6"/>
      <c r="F4" s="6"/>
      <c r="G4" s="6"/>
      <c r="H4" s="6"/>
      <c r="I4" s="6"/>
      <c r="J4" s="6"/>
      <c r="K4" s="6"/>
      <c r="L4" s="6"/>
      <c r="M4" s="6"/>
      <c r="N4" s="6"/>
      <c r="O4" s="6"/>
      <c r="P4" s="6"/>
      <c r="Q4" s="6"/>
      <c r="R4" s="6"/>
      <c r="S4" s="6"/>
    </row>
    <row r="5" spans="4:19" ht="28.5" x14ac:dyDescent="0.45">
      <c r="D5" s="7" t="s">
        <v>227</v>
      </c>
      <c r="E5" s="7"/>
      <c r="F5" s="7"/>
      <c r="G5" s="7"/>
      <c r="H5" s="7"/>
      <c r="I5" s="7"/>
      <c r="J5" s="7"/>
      <c r="K5" s="7"/>
      <c r="L5" s="7"/>
      <c r="M5" s="7"/>
      <c r="N5" s="7"/>
      <c r="O5" s="7"/>
      <c r="P5" s="7"/>
      <c r="Q5" s="7"/>
      <c r="R5" s="7"/>
      <c r="S5" s="7"/>
    </row>
    <row r="6" spans="4:19" x14ac:dyDescent="0.25">
      <c r="D6" s="6"/>
      <c r="E6" s="6"/>
      <c r="F6" s="6"/>
      <c r="G6" s="6"/>
      <c r="H6" s="6"/>
      <c r="I6" s="6"/>
      <c r="J6" s="6"/>
      <c r="K6" s="6"/>
      <c r="L6" s="6"/>
      <c r="M6" s="6"/>
      <c r="N6" s="6"/>
      <c r="O6" s="6"/>
      <c r="P6" s="6"/>
      <c r="Q6" s="6"/>
      <c r="R6" s="8" t="s">
        <v>228</v>
      </c>
      <c r="S6" s="6"/>
    </row>
    <row r="7" spans="4:19" x14ac:dyDescent="0.25">
      <c r="D7" s="6"/>
      <c r="E7" s="6"/>
      <c r="F7" s="6"/>
      <c r="G7" s="6"/>
      <c r="H7" s="6"/>
      <c r="I7" s="6"/>
      <c r="J7" s="6"/>
      <c r="K7" s="6"/>
      <c r="L7" s="6"/>
      <c r="M7" s="6"/>
      <c r="N7" s="6"/>
      <c r="O7" s="6"/>
      <c r="P7" s="6"/>
      <c r="Q7" s="6"/>
      <c r="R7" s="6"/>
      <c r="S7" s="6"/>
    </row>
    <row r="8" spans="4:19" x14ac:dyDescent="0.25">
      <c r="D8" s="6"/>
      <c r="E8" s="6"/>
      <c r="F8" s="6"/>
      <c r="G8" s="6"/>
      <c r="H8" s="6"/>
      <c r="I8" s="6"/>
      <c r="J8" s="6"/>
      <c r="K8" s="6"/>
      <c r="L8" s="6"/>
      <c r="M8" s="6"/>
      <c r="N8" s="6"/>
      <c r="O8" s="6"/>
      <c r="P8" s="6"/>
      <c r="Q8" s="6"/>
      <c r="R8" s="6"/>
      <c r="S8" s="6"/>
    </row>
    <row r="9" spans="4:19" x14ac:dyDescent="0.25">
      <c r="D9" s="6"/>
      <c r="E9" s="6"/>
      <c r="F9" s="6"/>
      <c r="G9" s="6"/>
      <c r="H9" s="6"/>
      <c r="I9" s="6"/>
      <c r="J9" s="6"/>
      <c r="K9" s="6"/>
      <c r="L9" s="6"/>
      <c r="M9" s="6"/>
      <c r="N9" s="6"/>
      <c r="O9" s="6"/>
      <c r="P9" s="6"/>
      <c r="Q9" s="6"/>
      <c r="R9" s="6"/>
      <c r="S9" s="6"/>
    </row>
    <row r="10" spans="4:19" x14ac:dyDescent="0.25">
      <c r="D10" s="6"/>
      <c r="E10" s="6"/>
      <c r="F10" s="6"/>
      <c r="G10" s="6"/>
      <c r="H10" s="6"/>
      <c r="I10" s="6"/>
      <c r="J10" s="6"/>
      <c r="K10" s="6"/>
      <c r="L10" s="6"/>
      <c r="M10" s="6"/>
      <c r="N10" s="6"/>
      <c r="O10" s="6"/>
      <c r="P10" s="6"/>
      <c r="Q10" s="6"/>
      <c r="R10" s="6"/>
      <c r="S10" s="6"/>
    </row>
    <row r="11" spans="4:19" x14ac:dyDescent="0.25">
      <c r="D11" s="6"/>
      <c r="E11" s="6"/>
      <c r="F11" s="6"/>
      <c r="G11" s="6"/>
      <c r="H11" s="6"/>
      <c r="I11" s="6"/>
      <c r="J11" s="6"/>
      <c r="K11" s="6"/>
      <c r="L11" s="6"/>
      <c r="M11" s="6"/>
      <c r="N11" s="6"/>
      <c r="O11" s="6"/>
      <c r="P11" s="6"/>
      <c r="Q11" s="6"/>
      <c r="R11" s="6"/>
      <c r="S11" s="6"/>
    </row>
    <row r="12" spans="4:19" x14ac:dyDescent="0.25">
      <c r="D12" s="6"/>
      <c r="E12" s="6"/>
      <c r="F12" s="6"/>
      <c r="G12" s="6"/>
      <c r="H12" s="6"/>
      <c r="I12" s="6"/>
      <c r="J12" s="6"/>
      <c r="K12" s="6"/>
      <c r="L12" s="6"/>
      <c r="M12" s="6"/>
      <c r="N12" s="6"/>
      <c r="O12" s="6"/>
      <c r="P12" s="6"/>
      <c r="Q12" s="6"/>
      <c r="R12" s="6"/>
      <c r="S12" s="6"/>
    </row>
    <row r="13" spans="4:19" x14ac:dyDescent="0.25">
      <c r="D13" s="6"/>
      <c r="E13" s="6"/>
      <c r="F13" s="6"/>
      <c r="G13" s="6"/>
      <c r="H13" s="6"/>
      <c r="I13" s="6"/>
      <c r="J13" s="6"/>
      <c r="K13" s="6"/>
      <c r="L13" s="6"/>
      <c r="M13" s="6"/>
      <c r="N13" s="6"/>
      <c r="O13" s="6"/>
      <c r="P13" s="6"/>
      <c r="Q13" s="6"/>
      <c r="R13" s="6"/>
      <c r="S13" s="6"/>
    </row>
    <row r="14" spans="4:19" x14ac:dyDescent="0.25">
      <c r="D14" s="6"/>
      <c r="E14" s="6"/>
      <c r="F14" s="6"/>
      <c r="G14" s="6"/>
      <c r="H14" s="6"/>
      <c r="I14" s="6"/>
      <c r="J14" s="6"/>
      <c r="K14" s="6"/>
      <c r="L14" s="6"/>
      <c r="M14" s="6"/>
      <c r="N14" s="6"/>
      <c r="O14" s="6"/>
      <c r="P14" s="6"/>
      <c r="Q14" s="6"/>
      <c r="R14" s="6"/>
      <c r="S14" s="6"/>
    </row>
    <row r="15" spans="4:19" x14ac:dyDescent="0.25">
      <c r="D15" s="6"/>
      <c r="E15" s="6"/>
      <c r="F15" s="6"/>
      <c r="G15" s="6"/>
      <c r="H15" s="6"/>
      <c r="I15" s="6"/>
      <c r="J15" s="6"/>
      <c r="K15" s="6"/>
      <c r="L15" s="6"/>
      <c r="M15" s="6"/>
      <c r="N15" s="6"/>
      <c r="O15" s="6"/>
      <c r="P15" s="6"/>
      <c r="Q15" s="6"/>
      <c r="R15" s="6"/>
      <c r="S15" s="6"/>
    </row>
    <row r="16" spans="4:19" x14ac:dyDescent="0.25">
      <c r="D16" s="6"/>
      <c r="E16" s="6"/>
      <c r="F16" s="6"/>
      <c r="G16" s="6"/>
      <c r="H16" s="6"/>
      <c r="I16" s="6"/>
      <c r="J16" s="6"/>
      <c r="K16" s="6"/>
      <c r="L16" s="6"/>
      <c r="M16" s="6"/>
      <c r="N16" s="6"/>
      <c r="O16" s="6"/>
      <c r="P16" s="6"/>
      <c r="Q16" s="6"/>
      <c r="R16" s="6"/>
      <c r="S16" s="6"/>
    </row>
    <row r="17" spans="4:19" x14ac:dyDescent="0.25">
      <c r="D17" s="6"/>
      <c r="E17" s="6"/>
      <c r="F17" s="6"/>
      <c r="G17" s="6"/>
      <c r="H17" s="6"/>
      <c r="I17" s="6"/>
      <c r="J17" s="6"/>
      <c r="K17" s="6"/>
      <c r="L17" s="6"/>
      <c r="M17" s="6"/>
      <c r="N17" s="6"/>
      <c r="O17" s="6"/>
      <c r="P17" s="6"/>
      <c r="Q17" s="6"/>
      <c r="R17" s="6"/>
      <c r="S17" s="6"/>
    </row>
    <row r="18" spans="4:19" x14ac:dyDescent="0.25">
      <c r="D18" s="6"/>
      <c r="E18" s="6"/>
      <c r="F18" s="6"/>
      <c r="G18" s="6"/>
      <c r="H18" s="6"/>
      <c r="I18" s="6"/>
      <c r="J18" s="6"/>
      <c r="K18" s="6"/>
      <c r="L18" s="6"/>
      <c r="M18" s="6"/>
      <c r="N18" s="6"/>
      <c r="O18" s="6"/>
      <c r="P18" s="6"/>
      <c r="Q18" s="6"/>
      <c r="R18" s="6"/>
      <c r="S18" s="6"/>
    </row>
    <row r="19" spans="4:19" x14ac:dyDescent="0.25">
      <c r="D19" s="6"/>
      <c r="E19" s="6"/>
      <c r="F19" s="6"/>
      <c r="G19" s="6"/>
      <c r="H19" s="6"/>
      <c r="I19" s="6"/>
      <c r="J19" s="6"/>
      <c r="K19" s="6"/>
      <c r="L19" s="6"/>
      <c r="M19" s="6"/>
      <c r="N19" s="6"/>
      <c r="O19" s="6"/>
      <c r="P19" s="6"/>
      <c r="Q19" s="6"/>
      <c r="R19" s="6"/>
      <c r="S19" s="6"/>
    </row>
    <row r="20" spans="4:19" x14ac:dyDescent="0.25">
      <c r="D20" s="6"/>
      <c r="E20" s="6"/>
      <c r="F20" s="6"/>
      <c r="G20" s="6"/>
      <c r="H20" s="6"/>
      <c r="I20" s="6"/>
      <c r="J20" s="6"/>
      <c r="K20" s="6"/>
      <c r="L20" s="6"/>
      <c r="M20" s="6"/>
      <c r="N20" s="6"/>
      <c r="O20" s="6"/>
      <c r="P20" s="6"/>
      <c r="Q20" s="6"/>
      <c r="R20" s="6"/>
      <c r="S20" s="6"/>
    </row>
    <row r="21" spans="4:19" x14ac:dyDescent="0.25">
      <c r="D21" s="6"/>
      <c r="E21" s="6"/>
      <c r="F21" s="6"/>
      <c r="G21" s="6"/>
      <c r="H21" s="6"/>
      <c r="I21" s="6"/>
      <c r="J21" s="6"/>
      <c r="K21" s="6"/>
      <c r="L21" s="6"/>
      <c r="M21" s="6"/>
      <c r="N21" s="6"/>
      <c r="O21" s="6"/>
      <c r="P21" s="6"/>
      <c r="Q21" s="6"/>
      <c r="R21" s="6"/>
      <c r="S21" s="6"/>
    </row>
    <row r="22" spans="4:19" x14ac:dyDescent="0.25">
      <c r="D22" s="6"/>
      <c r="E22" s="6"/>
      <c r="F22" s="6"/>
      <c r="G22" s="6"/>
      <c r="H22" s="6"/>
      <c r="I22" s="6"/>
      <c r="J22" s="6"/>
      <c r="K22" s="6"/>
      <c r="L22" s="6"/>
      <c r="M22" s="6"/>
      <c r="N22" s="6"/>
      <c r="O22" s="6"/>
      <c r="P22" s="6"/>
      <c r="Q22" s="6"/>
      <c r="R22" s="6"/>
      <c r="S22" s="6"/>
    </row>
    <row r="23" spans="4:19" x14ac:dyDescent="0.25">
      <c r="D23" s="6"/>
      <c r="E23" s="6"/>
      <c r="F23" s="6"/>
      <c r="G23" s="6"/>
      <c r="H23" s="6"/>
      <c r="I23" s="6"/>
      <c r="J23" s="6"/>
      <c r="K23" s="6"/>
      <c r="L23" s="6"/>
      <c r="M23" s="6"/>
      <c r="N23" s="6"/>
      <c r="O23" s="6"/>
      <c r="P23" s="6"/>
      <c r="Q23" s="6"/>
      <c r="R23" s="6"/>
      <c r="S23" s="6"/>
    </row>
    <row r="24" spans="4:19" x14ac:dyDescent="0.25">
      <c r="D24" s="6"/>
      <c r="E24" s="6"/>
      <c r="F24" s="6"/>
      <c r="G24" s="6"/>
      <c r="H24" s="6"/>
      <c r="I24" s="6"/>
      <c r="J24" s="6"/>
      <c r="K24" s="6"/>
      <c r="L24" s="6"/>
      <c r="M24" s="6"/>
      <c r="N24" s="6"/>
      <c r="O24" s="6"/>
      <c r="P24" s="6"/>
      <c r="Q24" s="6"/>
      <c r="R24" s="6"/>
      <c r="S24" s="6"/>
    </row>
    <row r="25" spans="4:19" x14ac:dyDescent="0.25">
      <c r="D25" s="6"/>
      <c r="E25" s="6"/>
      <c r="F25" s="6"/>
      <c r="G25" s="6"/>
      <c r="H25" s="6"/>
      <c r="I25" s="6"/>
      <c r="J25" s="6"/>
      <c r="K25" s="6"/>
      <c r="L25" s="6"/>
      <c r="M25" s="6"/>
      <c r="N25" s="6"/>
      <c r="O25" s="6"/>
      <c r="P25" s="6"/>
      <c r="Q25" s="6"/>
      <c r="R25" s="6"/>
      <c r="S25" s="6"/>
    </row>
    <row r="26" spans="4:19" x14ac:dyDescent="0.25">
      <c r="D26" s="6"/>
      <c r="E26" s="6"/>
      <c r="F26" s="6"/>
      <c r="G26" s="6"/>
      <c r="H26" s="6"/>
      <c r="I26" s="6"/>
      <c r="J26" s="6"/>
      <c r="K26" s="6"/>
      <c r="L26" s="6"/>
      <c r="M26" s="6"/>
      <c r="N26" s="6"/>
      <c r="O26" s="6"/>
      <c r="P26" s="6"/>
      <c r="Q26" s="6"/>
      <c r="R26" s="6"/>
      <c r="S26" s="6"/>
    </row>
    <row r="27" spans="4:19" x14ac:dyDescent="0.25">
      <c r="D27" s="6"/>
      <c r="E27" s="6"/>
      <c r="F27" s="6"/>
      <c r="G27" s="6"/>
      <c r="H27" s="6"/>
      <c r="I27" s="6"/>
      <c r="J27" s="6"/>
      <c r="K27" s="6"/>
      <c r="L27" s="6"/>
      <c r="M27" s="6"/>
      <c r="N27" s="6"/>
      <c r="O27" s="6"/>
      <c r="P27" s="6"/>
      <c r="Q27" s="6"/>
      <c r="R27" s="6"/>
      <c r="S27" s="6"/>
    </row>
    <row r="28" spans="4:19" x14ac:dyDescent="0.25">
      <c r="D28" s="6"/>
      <c r="E28" s="6"/>
      <c r="F28" s="6"/>
      <c r="G28" s="6"/>
      <c r="H28" s="6"/>
      <c r="I28" s="6"/>
      <c r="J28" s="6"/>
      <c r="K28" s="6"/>
      <c r="L28" s="6"/>
      <c r="M28" s="6"/>
      <c r="N28" s="6"/>
      <c r="O28" s="6"/>
      <c r="P28" s="6"/>
      <c r="Q28" s="6"/>
      <c r="R28" s="6"/>
      <c r="S28" s="6"/>
    </row>
    <row r="29" spans="4:19" x14ac:dyDescent="0.25">
      <c r="D29" s="6"/>
      <c r="E29" s="6"/>
      <c r="F29" s="6"/>
      <c r="G29" s="6"/>
      <c r="H29" s="6"/>
      <c r="I29" s="6"/>
      <c r="J29" s="6"/>
      <c r="K29" s="6"/>
      <c r="L29" s="6"/>
      <c r="M29" s="6"/>
      <c r="N29" s="6"/>
      <c r="O29" s="6"/>
      <c r="P29" s="6"/>
      <c r="Q29" s="6"/>
      <c r="R29" s="6"/>
      <c r="S29" s="6"/>
    </row>
    <row r="30" spans="4:19" x14ac:dyDescent="0.25">
      <c r="D30" s="6"/>
      <c r="E30" s="6"/>
      <c r="F30" s="6"/>
      <c r="G30" s="6"/>
      <c r="H30" s="6"/>
      <c r="I30" s="6"/>
      <c r="J30" s="6"/>
      <c r="K30" s="6"/>
      <c r="L30" s="6"/>
      <c r="M30" s="6"/>
      <c r="N30" s="6"/>
      <c r="O30" s="6"/>
      <c r="P30" s="6"/>
      <c r="Q30" s="6"/>
      <c r="R30" s="6"/>
      <c r="S30" s="6"/>
    </row>
    <row r="31" spans="4:19" x14ac:dyDescent="0.25">
      <c r="D31" s="6"/>
      <c r="E31" s="6"/>
      <c r="F31" s="6"/>
      <c r="G31" s="6"/>
      <c r="H31" s="6"/>
      <c r="I31" s="6"/>
      <c r="J31" s="6"/>
      <c r="K31" s="6"/>
      <c r="L31" s="6"/>
      <c r="M31" s="6"/>
      <c r="N31" s="6"/>
      <c r="O31" s="6"/>
      <c r="P31" s="6"/>
      <c r="Q31" s="6"/>
      <c r="R31" s="6"/>
      <c r="S31" s="6"/>
    </row>
    <row r="32" spans="4:19" x14ac:dyDescent="0.25">
      <c r="D32" s="6"/>
      <c r="E32" s="6"/>
      <c r="F32" s="6"/>
      <c r="G32" s="6"/>
      <c r="H32" s="6"/>
      <c r="I32" s="6"/>
      <c r="J32" s="6"/>
      <c r="K32" s="6"/>
      <c r="L32" s="6"/>
      <c r="M32" s="6"/>
      <c r="N32" s="6"/>
      <c r="O32" s="6"/>
      <c r="P32" s="6"/>
      <c r="Q32" s="6"/>
      <c r="R32" s="6"/>
      <c r="S32" s="6"/>
    </row>
    <row r="33" spans="4:19" x14ac:dyDescent="0.25">
      <c r="D33" s="6"/>
      <c r="E33" s="6"/>
      <c r="F33" s="6"/>
      <c r="G33" s="6"/>
      <c r="H33" s="6"/>
      <c r="I33" s="6"/>
      <c r="J33" s="6"/>
      <c r="K33" s="6"/>
      <c r="L33" s="6"/>
      <c r="M33" s="6"/>
      <c r="N33" s="6"/>
      <c r="O33" s="6"/>
      <c r="P33" s="6"/>
      <c r="Q33" s="6"/>
      <c r="R33" s="6"/>
      <c r="S33" s="6"/>
    </row>
    <row r="34" spans="4:19" x14ac:dyDescent="0.25">
      <c r="D34" s="6"/>
      <c r="E34" s="6"/>
      <c r="F34" s="6"/>
      <c r="G34" s="6"/>
      <c r="H34" s="6"/>
      <c r="I34" s="6"/>
      <c r="J34" s="6"/>
      <c r="K34" s="6"/>
      <c r="L34" s="6"/>
      <c r="M34" s="6"/>
      <c r="N34" s="6"/>
      <c r="O34" s="6"/>
      <c r="P34" s="6"/>
      <c r="Q34" s="6"/>
      <c r="R34" s="6"/>
      <c r="S34" s="6"/>
    </row>
    <row r="35" spans="4:19" x14ac:dyDescent="0.25">
      <c r="D35" s="6"/>
      <c r="E35" s="6"/>
      <c r="F35" s="6"/>
      <c r="G35" s="6"/>
      <c r="H35" s="6"/>
      <c r="I35" s="6"/>
      <c r="J35" s="6"/>
      <c r="K35" s="6"/>
      <c r="L35" s="6"/>
      <c r="M35" s="6"/>
      <c r="N35" s="6"/>
      <c r="O35" s="6"/>
      <c r="P35" s="6"/>
      <c r="Q35" s="6"/>
      <c r="R35" s="6"/>
      <c r="S35" s="6"/>
    </row>
    <row r="36" spans="4:19" x14ac:dyDescent="0.25">
      <c r="D36" s="6"/>
      <c r="E36" s="6"/>
      <c r="F36" s="6"/>
      <c r="G36" s="6"/>
      <c r="H36" s="6"/>
      <c r="I36" s="6"/>
      <c r="J36" s="6"/>
      <c r="K36" s="6"/>
      <c r="L36" s="6"/>
      <c r="M36" s="6"/>
      <c r="N36" s="6"/>
      <c r="O36" s="6"/>
      <c r="P36" s="6"/>
      <c r="Q36" s="6"/>
      <c r="R36" s="6"/>
      <c r="S36" s="6"/>
    </row>
    <row r="37" spans="4:19" x14ac:dyDescent="0.25">
      <c r="D37" s="6"/>
      <c r="E37" s="6"/>
      <c r="F37" s="6"/>
      <c r="G37" s="6"/>
      <c r="H37" s="6"/>
      <c r="I37" s="6"/>
      <c r="J37" s="6"/>
      <c r="K37" s="6"/>
      <c r="L37" s="6"/>
      <c r="M37" s="6"/>
      <c r="N37" s="6"/>
      <c r="O37" s="6"/>
      <c r="P37" s="6"/>
      <c r="Q37" s="6"/>
      <c r="R37" s="6"/>
      <c r="S37" s="6"/>
    </row>
    <row r="38" spans="4:19" x14ac:dyDescent="0.25">
      <c r="D38" s="6"/>
      <c r="E38" s="6"/>
      <c r="F38" s="6"/>
      <c r="G38" s="6"/>
      <c r="H38" s="6"/>
      <c r="I38" s="6"/>
      <c r="J38" s="6"/>
      <c r="K38" s="6"/>
      <c r="L38" s="6"/>
      <c r="M38" s="6"/>
      <c r="N38" s="6"/>
      <c r="O38" s="6"/>
      <c r="P38" s="6"/>
      <c r="Q38" s="6"/>
      <c r="R38" s="6"/>
      <c r="S38" s="6"/>
    </row>
  </sheetData>
  <mergeCells count="1">
    <mergeCell ref="D5:S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08032-B7BE-4BD5-995A-D82D8C2908DD}">
  <dimension ref="B2:N44"/>
  <sheetViews>
    <sheetView topLeftCell="A37" workbookViewId="0">
      <selection activeCell="I55" sqref="I55"/>
    </sheetView>
  </sheetViews>
  <sheetFormatPr defaultRowHeight="15" x14ac:dyDescent="0.25"/>
  <cols>
    <col min="2" max="2" width="10.42578125" bestFit="1" customWidth="1"/>
  </cols>
  <sheetData>
    <row r="2" spans="2:3" x14ac:dyDescent="0.25">
      <c r="B2" t="s">
        <v>229</v>
      </c>
    </row>
    <row r="4" spans="2:3" x14ac:dyDescent="0.25">
      <c r="B4" t="s">
        <v>231</v>
      </c>
    </row>
    <row r="8" spans="2:3" ht="18" x14ac:dyDescent="0.25">
      <c r="B8" s="9" t="s">
        <v>232</v>
      </c>
    </row>
    <row r="10" spans="2:3" x14ac:dyDescent="0.25">
      <c r="B10" s="10" t="s">
        <v>233</v>
      </c>
    </row>
    <row r="11" spans="2:3" x14ac:dyDescent="0.25">
      <c r="B11" s="11" t="s">
        <v>236</v>
      </c>
    </row>
    <row r="12" spans="2:3" x14ac:dyDescent="0.25">
      <c r="B12" s="11" t="s">
        <v>237</v>
      </c>
    </row>
    <row r="13" spans="2:3" x14ac:dyDescent="0.25">
      <c r="B13" s="11" t="s">
        <v>234</v>
      </c>
    </row>
    <row r="14" spans="2:3" x14ac:dyDescent="0.25">
      <c r="B14" s="11" t="s">
        <v>238</v>
      </c>
    </row>
    <row r="15" spans="2:3" x14ac:dyDescent="0.25">
      <c r="C15" t="s">
        <v>230</v>
      </c>
    </row>
    <row r="16" spans="2:3" x14ac:dyDescent="0.25">
      <c r="C16" s="4" t="s">
        <v>220</v>
      </c>
    </row>
    <row r="17" spans="2:14" x14ac:dyDescent="0.25">
      <c r="B17" s="11" t="s">
        <v>239</v>
      </c>
    </row>
    <row r="18" spans="2:14" x14ac:dyDescent="0.25">
      <c r="B18" s="10" t="s">
        <v>240</v>
      </c>
    </row>
    <row r="19" spans="2:14" x14ac:dyDescent="0.25">
      <c r="B19" s="11" t="s">
        <v>241</v>
      </c>
    </row>
    <row r="20" spans="2:14" x14ac:dyDescent="0.25">
      <c r="B20" s="11" t="s">
        <v>242</v>
      </c>
    </row>
    <row r="21" spans="2:14" x14ac:dyDescent="0.25">
      <c r="B21" s="11" t="s">
        <v>243</v>
      </c>
    </row>
    <row r="22" spans="2:14" x14ac:dyDescent="0.25">
      <c r="B22" s="11" t="s">
        <v>244</v>
      </c>
    </row>
    <row r="23" spans="2:14" x14ac:dyDescent="0.25">
      <c r="B23" s="11" t="s">
        <v>245</v>
      </c>
    </row>
    <row r="24" spans="2:14" x14ac:dyDescent="0.25">
      <c r="B24" s="11" t="s">
        <v>246</v>
      </c>
    </row>
    <row r="26" spans="2:14" x14ac:dyDescent="0.25">
      <c r="B26" s="10" t="s">
        <v>235</v>
      </c>
    </row>
    <row r="27" spans="2:14" x14ac:dyDescent="0.25">
      <c r="B27" s="11"/>
    </row>
    <row r="28" spans="2:14" x14ac:dyDescent="0.25">
      <c r="B28" s="11" t="s">
        <v>247</v>
      </c>
    </row>
    <row r="29" spans="2:14" x14ac:dyDescent="0.25">
      <c r="B29" s="10" t="s">
        <v>248</v>
      </c>
      <c r="C29" s="10"/>
      <c r="D29" s="10"/>
      <c r="E29" s="10"/>
      <c r="F29" s="10"/>
      <c r="G29" s="10"/>
      <c r="H29" s="10"/>
      <c r="I29" s="10"/>
      <c r="J29" s="10"/>
    </row>
    <row r="30" spans="2:14" x14ac:dyDescent="0.25">
      <c r="B30" s="11" t="s">
        <v>249</v>
      </c>
      <c r="C30" t="s">
        <v>250</v>
      </c>
    </row>
    <row r="31" spans="2:14" x14ac:dyDescent="0.25">
      <c r="B31" s="10" t="s">
        <v>251</v>
      </c>
      <c r="C31" s="10"/>
      <c r="D31" s="10"/>
      <c r="E31" s="10"/>
      <c r="F31" s="10"/>
      <c r="G31" s="10"/>
      <c r="H31" s="10"/>
      <c r="I31" s="10"/>
      <c r="J31" s="10"/>
      <c r="K31" s="10"/>
      <c r="L31" s="10"/>
      <c r="M31" s="10"/>
      <c r="N31" s="10"/>
    </row>
    <row r="32" spans="2:14" x14ac:dyDescent="0.25">
      <c r="B32" s="11" t="s">
        <v>249</v>
      </c>
      <c r="C32" t="s">
        <v>252</v>
      </c>
    </row>
    <row r="34" spans="2:9" x14ac:dyDescent="0.25">
      <c r="C34" t="s">
        <v>253</v>
      </c>
    </row>
    <row r="35" spans="2:9" x14ac:dyDescent="0.25">
      <c r="C35" t="s">
        <v>254</v>
      </c>
    </row>
    <row r="36" spans="2:9" x14ac:dyDescent="0.25">
      <c r="C36" t="s">
        <v>255</v>
      </c>
    </row>
    <row r="38" spans="2:9" x14ac:dyDescent="0.25">
      <c r="B38" s="10" t="s">
        <v>256</v>
      </c>
      <c r="C38" s="10"/>
      <c r="D38" s="10"/>
      <c r="E38" s="10"/>
      <c r="F38" s="10"/>
      <c r="G38" s="10"/>
      <c r="H38" s="10"/>
      <c r="I38" s="10"/>
    </row>
    <row r="39" spans="2:9" x14ac:dyDescent="0.25">
      <c r="B39" t="s">
        <v>249</v>
      </c>
      <c r="C39" s="14" t="s">
        <v>258</v>
      </c>
      <c r="D39" s="12"/>
      <c r="E39" s="12"/>
      <c r="F39" s="12"/>
      <c r="G39" s="12"/>
    </row>
    <row r="40" spans="2:9" x14ac:dyDescent="0.25">
      <c r="C40" s="13"/>
      <c r="D40" s="12"/>
      <c r="E40" s="12"/>
      <c r="F40" s="12"/>
      <c r="G40" s="12"/>
    </row>
    <row r="41" spans="2:9" x14ac:dyDescent="0.25">
      <c r="C41" s="13" t="s">
        <v>257</v>
      </c>
      <c r="D41" s="12"/>
      <c r="E41" s="12"/>
      <c r="F41" s="12"/>
      <c r="G41" s="12"/>
    </row>
    <row r="42" spans="2:9" x14ac:dyDescent="0.25">
      <c r="C42" t="s">
        <v>259</v>
      </c>
    </row>
    <row r="43" spans="2:9" x14ac:dyDescent="0.25">
      <c r="C43" t="s">
        <v>260</v>
      </c>
    </row>
    <row r="44" spans="2:9" x14ac:dyDescent="0.25">
      <c r="C44" t="s">
        <v>261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e 0 g z 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B 7 S D N 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e 0 g z W y i K R 7 g O A A A A E Q A A A B M A H A B G b 3 J t d W x h c y 9 T Z W N 0 a W 9 u M S 5 t I K I Y A C i g F A A A A A A A A A A A A A A A A A A A A A A A A A A A A C t O T S 7 J z M 9 T C I b Q h t Y A U E s B A i 0 A F A A C A A g A e 0 g z W 3 T 5 L U a m A A A A 9 g A A A B I A A A A A A A A A A A A A A A A A A A A A A E N v b m Z p Z y 9 Q Y W N r Y W d l L n h t b F B L A Q I t A B Q A A g A I A H t I M 1 s P y u m r p A A A A O k A A A A T A A A A A A A A A A A A A A A A A P I A A A B b Q 2 9 u d G V u d F 9 U e X B l c 1 0 u e G 1 s U E s B A i 0 A F A A C A A g A e 0 g z W 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H A I 3 S r G T y F P g M O K J u 2 6 A Y k A A A A A A g A A A A A A E G Y A A A A B A A A g A A A A 7 e C R M N / b Q g p P 8 J J + I v D p G E w S T T z C d / p 4 8 Q / q D i q 7 4 G M A A A A A D o A A A A A C A A A g A A A A V K F 5 H b O B H 9 T A p V S q w 1 U J Z f U g I r M k 0 d 1 g 2 z l 3 O o u N G O d Q A A A A Y x m c d b 8 I / y N 9 F P d Y i B Q g M U I I e 8 8 g 0 k e Q o n 0 m f / u p n P U / S / y v K 9 r w Y E z U q Q I g w 0 E P L g o A z B W U 8 E g G a j X b F o J B W k f 6 h F c K I / M 6 9 I m P p E Y D E 9 l A A A A A E G h E V d / y L i s h 1 G Z z L x 5 L j T E 2 o p Y j / K f + 9 w 2 D 6 c Y d v N H c o e f V O n B W N t K J R x q R 1 6 v x I C q S U P a F O w 4 m H t l O L C j p 0 g = = < / D a t a M a s h u p > 
</file>

<file path=customXml/itemProps1.xml><?xml version="1.0" encoding="utf-8"?>
<ds:datastoreItem xmlns:ds="http://schemas.openxmlformats.org/officeDocument/2006/customXml" ds:itemID="{1E628B1E-A91F-4314-8A96-558C2EF6C69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agri_data_cleaned</vt:lpstr>
      <vt:lpstr>PIVIOT TABLES</vt:lpstr>
      <vt:lpstr>dash board</vt:lpstr>
      <vt:lpstr>summery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 Lakshmi</dc:creator>
  <cp:lastModifiedBy>S Lakshmi</cp:lastModifiedBy>
  <dcterms:created xsi:type="dcterms:W3CDTF">2025-09-18T16:39:09Z</dcterms:created>
  <dcterms:modified xsi:type="dcterms:W3CDTF">2025-09-19T10:16:20Z</dcterms:modified>
</cp:coreProperties>
</file>