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ale\OneDrive\Desktop\Life\3. Anthromadness\Pop-Gen Modeling\R Modeling\PN Charts Generation Directory\"/>
    </mc:Choice>
  </mc:AlternateContent>
  <xr:revisionPtr revIDLastSave="0" documentId="13_ncr:1_{7091CE46-B2B3-4073-AA94-B954CAABD607}" xr6:coauthVersionLast="47" xr6:coauthVersionMax="47" xr10:uidLastSave="{00000000-0000-0000-0000-000000000000}"/>
  <bookViews>
    <workbookView xWindow="-108" yWindow="-108" windowWidth="23256" windowHeight="13176" xr2:uid="{8F50BA37-5AB3-4E60-85F3-7FC29D1D293D}"/>
  </bookViews>
  <sheets>
    <sheet name="Averages" sheetId="1" r:id="rId1"/>
    <sheet name="Individual Samp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3" i="2"/>
</calcChain>
</file>

<file path=xl/sharedStrings.xml><?xml version="1.0" encoding="utf-8"?>
<sst xmlns="http://schemas.openxmlformats.org/spreadsheetml/2006/main" count="95" uniqueCount="46">
  <si>
    <t>Calculating ancestry proportions if these samples lacked Ethio-HG admixture</t>
  </si>
  <si>
    <t>distance%</t>
  </si>
  <si>
    <t>Pre-historic Egyptian</t>
  </si>
  <si>
    <t>Iran-Chalcolithic</t>
  </si>
  <si>
    <t>Ethio-HG</t>
  </si>
  <si>
    <t>Pre-historic Sudanese</t>
  </si>
  <si>
    <t>Total Non-Ethio-HG</t>
  </si>
  <si>
    <t>Scaled Pre-historic Egyptian</t>
  </si>
  <si>
    <t>Scaled Iran-Chalcolithic</t>
  </si>
  <si>
    <t>Scaled Pre-historic Sudanese</t>
  </si>
  <si>
    <t>Kenya-Early-PastoralN</t>
  </si>
  <si>
    <t>Kenya-HyraxHill-PastoralN</t>
  </si>
  <si>
    <t>Kenya-IA-PastoralN</t>
  </si>
  <si>
    <t>Kenya-IA-PastoralN-Outlier</t>
  </si>
  <si>
    <t>Kenya-LukenyaHill-PastoralN</t>
  </si>
  <si>
    <t>Kenya-MoloCave-PastoralN</t>
  </si>
  <si>
    <t>Kenya-PastoralN</t>
  </si>
  <si>
    <t>Kenya-PastoralN-Elmenteitan</t>
  </si>
  <si>
    <t>Kenya-PastoralN-Elmenteitan-Outlier</t>
  </si>
  <si>
    <t>Formula applied: Scaled Proportion = (Old Proportion / Total Non-Ethio-HG) x 100</t>
  </si>
  <si>
    <t xml:space="preserve"> </t>
  </si>
  <si>
    <t>Final scaled ancestry proportions (rounded) when no Ethio-HG ancestry is assumed</t>
  </si>
  <si>
    <t>Distance</t>
  </si>
  <si>
    <t>Kenya_EarlyPastoralN:I12533</t>
  </si>
  <si>
    <t>Kenya_EarlyPastoralN:I12534</t>
  </si>
  <si>
    <t>Kenya_HyraxHill_PastoralN:HYR002</t>
  </si>
  <si>
    <t>Kenya_IA_Pastoral_o:I8802</t>
  </si>
  <si>
    <t>Kenya_IA_Pastoral:I12381</t>
  </si>
  <si>
    <t>Kenya_LukenyaHill_PastoralN:LUK001</t>
  </si>
  <si>
    <t>Kenya_MoloCave_PastoralN:MOL001</t>
  </si>
  <si>
    <t>Kenya_PastoralN_Elmenteitan_o:I8923</t>
  </si>
  <si>
    <t>Kenya_PastoralN_Elmenteitan:I10719</t>
  </si>
  <si>
    <t>Kenya_PastoralN_Elmenteitan:I12394</t>
  </si>
  <si>
    <t>Kenya_PastoralN_Elmenteitan:I12398</t>
  </si>
  <si>
    <t>Kenya_PastoralN_Elmenteitan:I8805</t>
  </si>
  <si>
    <t>Kenya_PastoralN_Elmenteitan:I8922</t>
  </si>
  <si>
    <t>Kenya_PastoralN:I12384</t>
  </si>
  <si>
    <t>Kenya_PastoralN:I8758</t>
  </si>
  <si>
    <t>Kenya_PastoralN:I8804</t>
  </si>
  <si>
    <t>Kenya_PastoralN:I8809</t>
  </si>
  <si>
    <t>Kenya_PastoralN:I8814</t>
  </si>
  <si>
    <t>Kenya_PastoralN:I8874</t>
  </si>
  <si>
    <t>Kenya_PastoralN:I8918</t>
  </si>
  <si>
    <t>Kenya_PastoralN:I8919</t>
  </si>
  <si>
    <t>Kenya_PastoralN:I8920</t>
  </si>
  <si>
    <t>Original Ancestry Proportions produced by nMonte using Global25 PCA coordinates (names modified by 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</si>
</sst>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64" fontId="0" fillId="0" borderId="0" xfId="0" applyNumberFormat="1"/>
    <xf numFmtId="1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0F1F-9988-4243-9A36-3A7C9CB13E6F}">
  <dimension ref="A1:L24"/>
  <sheetViews>
    <sheetView tabSelected="1" workbookViewId="0">
      <selection activeCell="G25" sqref="G25"/>
    </sheetView>
  </sheetViews>
  <sheetFormatPr defaultRowHeight="14.4" x14ac:dyDescent="0.3"/>
  <cols>
    <col min="1" max="1" width="31.33203125" bestFit="1" customWidth="1"/>
    <col min="2" max="2" width="9.77734375" bestFit="1" customWidth="1"/>
    <col min="3" max="3" width="18.44140625" bestFit="1" customWidth="1"/>
    <col min="4" max="4" width="15.109375" bestFit="1" customWidth="1"/>
    <col min="5" max="6" width="19.44140625" bestFit="1" customWidth="1"/>
    <col min="9" max="9" width="17.21875" bestFit="1" customWidth="1"/>
    <col min="10" max="10" width="24.6640625" bestFit="1" customWidth="1"/>
    <col min="11" max="11" width="21.44140625" bestFit="1" customWidth="1"/>
    <col min="12" max="12" width="25.77734375" bestFit="1" customWidth="1"/>
  </cols>
  <sheetData>
    <row r="1" spans="1:12" ht="15" thickBot="1" x14ac:dyDescent="0.35">
      <c r="A1" s="4" t="s">
        <v>45</v>
      </c>
      <c r="B1" s="5"/>
      <c r="C1" s="5"/>
      <c r="D1" s="5"/>
      <c r="E1" s="5"/>
      <c r="F1" s="6"/>
      <c r="I1" s="4" t="s">
        <v>0</v>
      </c>
      <c r="J1" s="5"/>
      <c r="K1" s="5"/>
      <c r="L1" s="6"/>
    </row>
    <row r="2" spans="1:12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 x14ac:dyDescent="0.3">
      <c r="A3" t="s">
        <v>10</v>
      </c>
      <c r="B3">
        <v>6.0753000000000004</v>
      </c>
      <c r="C3">
        <v>53.1</v>
      </c>
      <c r="D3">
        <v>2.1</v>
      </c>
      <c r="E3">
        <v>20.7</v>
      </c>
      <c r="F3">
        <v>24.1</v>
      </c>
      <c r="I3">
        <v>79.3</v>
      </c>
      <c r="J3">
        <v>66.960907939999998</v>
      </c>
      <c r="K3">
        <v>2.6481715010000002</v>
      </c>
      <c r="L3">
        <v>30.390920550000001</v>
      </c>
    </row>
    <row r="4" spans="1:12" x14ac:dyDescent="0.3">
      <c r="A4" t="s">
        <v>11</v>
      </c>
      <c r="B4">
        <v>7.1029999999999998</v>
      </c>
      <c r="C4">
        <v>45.6</v>
      </c>
      <c r="D4">
        <v>1.5</v>
      </c>
      <c r="E4">
        <v>10.1</v>
      </c>
      <c r="F4">
        <v>42.8</v>
      </c>
      <c r="I4">
        <v>89.9</v>
      </c>
      <c r="J4">
        <v>50.723025579999998</v>
      </c>
      <c r="K4">
        <v>1.6685205780000001</v>
      </c>
      <c r="L4">
        <v>47.608453840000003</v>
      </c>
    </row>
    <row r="5" spans="1:12" x14ac:dyDescent="0.3">
      <c r="A5" t="s">
        <v>12</v>
      </c>
      <c r="B5">
        <v>4.4311999999999996</v>
      </c>
      <c r="C5">
        <v>28.5</v>
      </c>
      <c r="D5">
        <v>0</v>
      </c>
      <c r="E5">
        <v>8.5</v>
      </c>
      <c r="F5">
        <v>63</v>
      </c>
      <c r="I5">
        <v>91.5</v>
      </c>
      <c r="J5">
        <v>31.147540979999999</v>
      </c>
      <c r="K5">
        <v>0</v>
      </c>
      <c r="L5">
        <v>68.852459019999998</v>
      </c>
    </row>
    <row r="6" spans="1:12" x14ac:dyDescent="0.3">
      <c r="A6" t="s">
        <v>13</v>
      </c>
      <c r="B6">
        <v>10.287699999999999</v>
      </c>
      <c r="C6">
        <v>1.8</v>
      </c>
      <c r="D6">
        <v>7.4</v>
      </c>
      <c r="E6">
        <v>0</v>
      </c>
      <c r="F6">
        <v>90.8</v>
      </c>
      <c r="I6">
        <v>100</v>
      </c>
      <c r="J6">
        <v>1.8</v>
      </c>
      <c r="K6">
        <v>7.4</v>
      </c>
      <c r="L6">
        <v>90.8</v>
      </c>
    </row>
    <row r="7" spans="1:12" x14ac:dyDescent="0.3">
      <c r="A7" t="s">
        <v>14</v>
      </c>
      <c r="B7">
        <v>6.8254000000000001</v>
      </c>
      <c r="C7">
        <v>43.4</v>
      </c>
      <c r="D7">
        <v>0</v>
      </c>
      <c r="E7">
        <v>22.4</v>
      </c>
      <c r="F7">
        <v>34.200000000000003</v>
      </c>
      <c r="I7">
        <v>77.599999999999994</v>
      </c>
      <c r="J7">
        <v>55.927835049999999</v>
      </c>
      <c r="K7">
        <v>0</v>
      </c>
      <c r="L7">
        <v>44.072164950000001</v>
      </c>
    </row>
    <row r="8" spans="1:12" x14ac:dyDescent="0.3">
      <c r="A8" t="s">
        <v>15</v>
      </c>
      <c r="B8">
        <v>4.9859999999999998</v>
      </c>
      <c r="C8">
        <v>32.9</v>
      </c>
      <c r="D8">
        <v>1.6</v>
      </c>
      <c r="E8">
        <v>39.1</v>
      </c>
      <c r="F8">
        <v>26.4</v>
      </c>
      <c r="I8">
        <v>60.9</v>
      </c>
      <c r="J8">
        <v>54.022988509999998</v>
      </c>
      <c r="K8">
        <v>2.6272578000000002</v>
      </c>
      <c r="L8">
        <v>43.34975369</v>
      </c>
    </row>
    <row r="9" spans="1:12" x14ac:dyDescent="0.3">
      <c r="A9" t="s">
        <v>16</v>
      </c>
      <c r="B9">
        <v>6.5347999999999997</v>
      </c>
      <c r="C9">
        <v>44.2</v>
      </c>
      <c r="D9">
        <v>0</v>
      </c>
      <c r="E9">
        <v>15.2</v>
      </c>
      <c r="F9">
        <v>40.6</v>
      </c>
      <c r="I9">
        <v>84.8</v>
      </c>
      <c r="J9">
        <v>52.122641510000001</v>
      </c>
      <c r="K9">
        <v>0</v>
      </c>
      <c r="L9">
        <v>47.877358489999999</v>
      </c>
    </row>
    <row r="10" spans="1:12" x14ac:dyDescent="0.3">
      <c r="A10" t="s">
        <v>17</v>
      </c>
      <c r="B10">
        <v>6.2398999999999996</v>
      </c>
      <c r="C10">
        <v>45.3</v>
      </c>
      <c r="D10">
        <v>0</v>
      </c>
      <c r="E10">
        <v>13.5</v>
      </c>
      <c r="F10">
        <v>41.2</v>
      </c>
      <c r="I10">
        <v>86.5</v>
      </c>
      <c r="J10">
        <v>52.369942199999997</v>
      </c>
      <c r="K10">
        <v>0</v>
      </c>
      <c r="L10">
        <v>47.630057800000003</v>
      </c>
    </row>
    <row r="11" spans="1:12" x14ac:dyDescent="0.3">
      <c r="A11" t="s">
        <v>18</v>
      </c>
      <c r="B11">
        <v>6.4154</v>
      </c>
      <c r="C11">
        <v>48.1</v>
      </c>
      <c r="D11">
        <v>1.1000000000000001</v>
      </c>
      <c r="E11">
        <v>12.4</v>
      </c>
      <c r="F11">
        <v>38.4</v>
      </c>
      <c r="I11">
        <v>87.6</v>
      </c>
      <c r="J11">
        <v>54.908675799999997</v>
      </c>
      <c r="K11">
        <v>1.255707763</v>
      </c>
      <c r="L11">
        <v>43.835616440000003</v>
      </c>
    </row>
    <row r="13" spans="1:12" ht="15" thickBot="1" x14ac:dyDescent="0.35">
      <c r="I13" s="7" t="s">
        <v>19</v>
      </c>
      <c r="J13" s="7"/>
      <c r="K13" s="7"/>
      <c r="L13" s="7"/>
    </row>
    <row r="14" spans="1:12" ht="15" thickBot="1" x14ac:dyDescent="0.35">
      <c r="A14" s="4" t="s">
        <v>21</v>
      </c>
      <c r="B14" s="5"/>
      <c r="C14" s="5"/>
      <c r="D14" s="5"/>
      <c r="E14" s="6"/>
    </row>
    <row r="15" spans="1:12" x14ac:dyDescent="0.3">
      <c r="C15" s="1" t="s">
        <v>2</v>
      </c>
      <c r="D15" s="1" t="s">
        <v>3</v>
      </c>
      <c r="E15" s="1" t="s">
        <v>5</v>
      </c>
    </row>
    <row r="16" spans="1:12" x14ac:dyDescent="0.3">
      <c r="A16" t="s">
        <v>10</v>
      </c>
      <c r="C16" s="3">
        <v>67</v>
      </c>
      <c r="D16">
        <v>2.6</v>
      </c>
      <c r="E16">
        <v>30.4</v>
      </c>
    </row>
    <row r="17" spans="1:6" x14ac:dyDescent="0.3">
      <c r="A17" t="s">
        <v>11</v>
      </c>
      <c r="C17">
        <v>50.7</v>
      </c>
      <c r="D17">
        <v>1.7</v>
      </c>
      <c r="E17">
        <v>47.6</v>
      </c>
    </row>
    <row r="18" spans="1:6" x14ac:dyDescent="0.3">
      <c r="A18" t="s">
        <v>12</v>
      </c>
      <c r="C18">
        <v>31.1</v>
      </c>
      <c r="D18">
        <v>0</v>
      </c>
      <c r="E18">
        <v>68.900000000000006</v>
      </c>
      <c r="F18" t="s">
        <v>20</v>
      </c>
    </row>
    <row r="19" spans="1:6" x14ac:dyDescent="0.3">
      <c r="A19" t="s">
        <v>13</v>
      </c>
      <c r="C19">
        <v>1.8</v>
      </c>
      <c r="D19">
        <v>7.4</v>
      </c>
      <c r="E19">
        <v>90.8</v>
      </c>
    </row>
    <row r="20" spans="1:6" x14ac:dyDescent="0.3">
      <c r="A20" t="s">
        <v>14</v>
      </c>
      <c r="C20">
        <v>55.9</v>
      </c>
      <c r="D20">
        <v>0</v>
      </c>
      <c r="E20">
        <v>44.1</v>
      </c>
    </row>
    <row r="21" spans="1:6" x14ac:dyDescent="0.3">
      <c r="A21" t="s">
        <v>15</v>
      </c>
      <c r="C21">
        <v>54</v>
      </c>
      <c r="D21">
        <v>2.6</v>
      </c>
      <c r="E21">
        <v>43.3</v>
      </c>
    </row>
    <row r="22" spans="1:6" x14ac:dyDescent="0.3">
      <c r="A22" t="s">
        <v>16</v>
      </c>
      <c r="C22">
        <v>52.1</v>
      </c>
      <c r="D22">
        <v>0</v>
      </c>
      <c r="E22">
        <v>47.9</v>
      </c>
    </row>
    <row r="23" spans="1:6" x14ac:dyDescent="0.3">
      <c r="A23" t="s">
        <v>17</v>
      </c>
      <c r="C23">
        <v>52.4</v>
      </c>
      <c r="D23">
        <v>0</v>
      </c>
      <c r="E23">
        <v>47.6</v>
      </c>
    </row>
    <row r="24" spans="1:6" x14ac:dyDescent="0.3">
      <c r="A24" t="s">
        <v>18</v>
      </c>
      <c r="C24">
        <v>54.9</v>
      </c>
      <c r="D24">
        <v>1.3</v>
      </c>
      <c r="E24">
        <v>43.8</v>
      </c>
    </row>
  </sheetData>
  <mergeCells count="4">
    <mergeCell ref="A1:F1"/>
    <mergeCell ref="A14:E14"/>
    <mergeCell ref="I1:L1"/>
    <mergeCell ref="I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5780-A5BB-4954-B622-DF726B85A356}">
  <dimension ref="A1:L50"/>
  <sheetViews>
    <sheetView workbookViewId="0">
      <selection sqref="A1:F1"/>
    </sheetView>
  </sheetViews>
  <sheetFormatPr defaultRowHeight="14.4" x14ac:dyDescent="0.3"/>
  <cols>
    <col min="1" max="1" width="32.21875" bestFit="1" customWidth="1"/>
    <col min="2" max="2" width="11" bestFit="1" customWidth="1"/>
    <col min="3" max="3" width="18.44140625" bestFit="1" customWidth="1"/>
    <col min="4" max="4" width="15.109375" bestFit="1" customWidth="1"/>
    <col min="5" max="6" width="19.44140625" bestFit="1" customWidth="1"/>
    <col min="7" max="7" width="8.77734375" customWidth="1"/>
    <col min="8" max="8" width="4.21875" hidden="1" customWidth="1"/>
    <col min="9" max="9" width="17.77734375" customWidth="1"/>
    <col min="10" max="10" width="24.6640625" bestFit="1" customWidth="1"/>
    <col min="11" max="11" width="21.44140625" bestFit="1" customWidth="1"/>
    <col min="12" max="12" width="25.77734375" bestFit="1" customWidth="1"/>
    <col min="13" max="13" width="21.44140625" bestFit="1" customWidth="1"/>
    <col min="14" max="14" width="25.77734375" bestFit="1" customWidth="1"/>
  </cols>
  <sheetData>
    <row r="1" spans="1:12" ht="15" thickBot="1" x14ac:dyDescent="0.35">
      <c r="A1" s="4" t="s">
        <v>45</v>
      </c>
      <c r="B1" s="5"/>
      <c r="C1" s="5"/>
      <c r="D1" s="5"/>
      <c r="E1" s="5"/>
      <c r="F1" s="8"/>
      <c r="I1" s="4" t="s">
        <v>0</v>
      </c>
      <c r="J1" s="9"/>
      <c r="K1" s="9"/>
      <c r="L1" s="10"/>
    </row>
    <row r="2" spans="1:12" x14ac:dyDescent="0.3">
      <c r="B2" s="1" t="s">
        <v>22</v>
      </c>
      <c r="C2" s="1" t="s">
        <v>2</v>
      </c>
      <c r="D2" s="1" t="s">
        <v>3</v>
      </c>
      <c r="E2" s="1" t="s">
        <v>4</v>
      </c>
      <c r="F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 x14ac:dyDescent="0.3">
      <c r="A3" t="s">
        <v>23</v>
      </c>
      <c r="B3">
        <v>6.2225740000000002E-2</v>
      </c>
      <c r="C3">
        <v>49.4</v>
      </c>
      <c r="D3">
        <v>2.6</v>
      </c>
      <c r="E3">
        <v>20.6</v>
      </c>
      <c r="F3">
        <v>27.4</v>
      </c>
      <c r="I3">
        <f t="shared" ref="I3:I24" si="0">SUM(C3,D3,F3)</f>
        <v>79.400000000000006</v>
      </c>
      <c r="J3">
        <f t="shared" ref="J3:J24" si="1">C3/I3*100</f>
        <v>62.216624685138534</v>
      </c>
      <c r="K3">
        <f t="shared" ref="K3:K24" si="2">D3/I3*100</f>
        <v>3.2745591939546599</v>
      </c>
      <c r="L3">
        <f t="shared" ref="L3:L24" si="3">F3/I3*100</f>
        <v>34.508816120906801</v>
      </c>
    </row>
    <row r="4" spans="1:12" x14ac:dyDescent="0.3">
      <c r="A4" t="s">
        <v>24</v>
      </c>
      <c r="B4">
        <v>6.3960799999999998E-2</v>
      </c>
      <c r="C4">
        <v>56.6</v>
      </c>
      <c r="D4">
        <v>2</v>
      </c>
      <c r="E4">
        <v>20.8</v>
      </c>
      <c r="F4">
        <v>20.6</v>
      </c>
      <c r="I4">
        <f t="shared" si="0"/>
        <v>79.2</v>
      </c>
      <c r="J4">
        <f t="shared" si="1"/>
        <v>71.464646464646464</v>
      </c>
      <c r="K4">
        <f t="shared" si="2"/>
        <v>2.5252525252525251</v>
      </c>
      <c r="L4">
        <f t="shared" si="3"/>
        <v>26.01010101010101</v>
      </c>
    </row>
    <row r="5" spans="1:12" x14ac:dyDescent="0.3">
      <c r="A5" t="s">
        <v>25</v>
      </c>
      <c r="B5">
        <v>7.1030940000000001E-2</v>
      </c>
      <c r="C5">
        <v>45.6</v>
      </c>
      <c r="D5">
        <v>1.4</v>
      </c>
      <c r="E5">
        <v>10.199999999999999</v>
      </c>
      <c r="F5">
        <v>42.8</v>
      </c>
      <c r="I5">
        <f t="shared" si="0"/>
        <v>89.8</v>
      </c>
      <c r="J5">
        <f t="shared" si="1"/>
        <v>50.779510022271722</v>
      </c>
      <c r="K5">
        <f t="shared" si="2"/>
        <v>1.5590200445434297</v>
      </c>
      <c r="L5">
        <f t="shared" si="3"/>
        <v>47.661469933184854</v>
      </c>
    </row>
    <row r="6" spans="1:12" x14ac:dyDescent="0.3">
      <c r="A6" t="s">
        <v>26</v>
      </c>
      <c r="B6">
        <v>0.10287702999999999</v>
      </c>
      <c r="C6">
        <v>1.8</v>
      </c>
      <c r="D6">
        <v>7.4</v>
      </c>
      <c r="E6">
        <v>0</v>
      </c>
      <c r="F6">
        <v>90.8</v>
      </c>
      <c r="I6">
        <f t="shared" si="0"/>
        <v>100</v>
      </c>
      <c r="J6">
        <f t="shared" si="1"/>
        <v>1.8000000000000003</v>
      </c>
      <c r="K6">
        <f t="shared" si="2"/>
        <v>7.4000000000000012</v>
      </c>
      <c r="L6">
        <f t="shared" si="3"/>
        <v>90.8</v>
      </c>
    </row>
    <row r="7" spans="1:12" x14ac:dyDescent="0.3">
      <c r="A7" t="s">
        <v>27</v>
      </c>
      <c r="B7">
        <v>4.4312959999999998E-2</v>
      </c>
      <c r="C7">
        <v>28.4</v>
      </c>
      <c r="D7">
        <v>0</v>
      </c>
      <c r="E7">
        <v>8.6</v>
      </c>
      <c r="F7">
        <v>63</v>
      </c>
      <c r="I7">
        <f t="shared" si="0"/>
        <v>91.4</v>
      </c>
      <c r="J7">
        <f t="shared" si="1"/>
        <v>31.07221006564551</v>
      </c>
      <c r="K7">
        <f t="shared" si="2"/>
        <v>0</v>
      </c>
      <c r="L7">
        <f t="shared" si="3"/>
        <v>68.927789934354479</v>
      </c>
    </row>
    <row r="8" spans="1:12" x14ac:dyDescent="0.3">
      <c r="A8" t="s">
        <v>28</v>
      </c>
      <c r="B8">
        <v>6.8253729999999999E-2</v>
      </c>
      <c r="C8">
        <v>43.4</v>
      </c>
      <c r="D8">
        <v>0</v>
      </c>
      <c r="E8">
        <v>22.4</v>
      </c>
      <c r="F8">
        <v>34.200000000000003</v>
      </c>
      <c r="I8">
        <f t="shared" si="0"/>
        <v>77.599999999999994</v>
      </c>
      <c r="J8">
        <f t="shared" si="1"/>
        <v>55.927835051546396</v>
      </c>
      <c r="K8">
        <f t="shared" si="2"/>
        <v>0</v>
      </c>
      <c r="L8">
        <f t="shared" si="3"/>
        <v>44.072164948453612</v>
      </c>
    </row>
    <row r="9" spans="1:12" x14ac:dyDescent="0.3">
      <c r="A9" t="s">
        <v>29</v>
      </c>
      <c r="B9">
        <v>4.9862129999999998E-2</v>
      </c>
      <c r="C9">
        <v>33</v>
      </c>
      <c r="D9">
        <v>1.6</v>
      </c>
      <c r="E9">
        <v>39</v>
      </c>
      <c r="F9">
        <v>26.4</v>
      </c>
      <c r="I9">
        <f t="shared" si="0"/>
        <v>61</v>
      </c>
      <c r="J9">
        <f t="shared" si="1"/>
        <v>54.098360655737707</v>
      </c>
      <c r="K9">
        <f t="shared" si="2"/>
        <v>2.622950819672131</v>
      </c>
      <c r="L9">
        <f t="shared" si="3"/>
        <v>43.278688524590166</v>
      </c>
    </row>
    <row r="10" spans="1:12" x14ac:dyDescent="0.3">
      <c r="A10" t="s">
        <v>30</v>
      </c>
      <c r="B10">
        <v>6.4154169999999996E-2</v>
      </c>
      <c r="C10">
        <v>48</v>
      </c>
      <c r="D10">
        <v>1.2</v>
      </c>
      <c r="E10">
        <v>12.4</v>
      </c>
      <c r="F10">
        <v>38.4</v>
      </c>
      <c r="I10">
        <f t="shared" si="0"/>
        <v>87.6</v>
      </c>
      <c r="J10">
        <f t="shared" si="1"/>
        <v>54.794520547945211</v>
      </c>
      <c r="K10">
        <f t="shared" si="2"/>
        <v>1.3698630136986303</v>
      </c>
      <c r="L10">
        <f t="shared" si="3"/>
        <v>43.835616438356169</v>
      </c>
    </row>
    <row r="11" spans="1:12" x14ac:dyDescent="0.3">
      <c r="A11" t="s">
        <v>31</v>
      </c>
      <c r="B11">
        <v>6.8730799999999995E-2</v>
      </c>
      <c r="C11">
        <v>45</v>
      </c>
      <c r="D11">
        <v>0</v>
      </c>
      <c r="E11">
        <v>10.8</v>
      </c>
      <c r="F11">
        <v>44.2</v>
      </c>
      <c r="I11">
        <f t="shared" si="0"/>
        <v>89.2</v>
      </c>
      <c r="J11">
        <f t="shared" si="1"/>
        <v>50.448430493273541</v>
      </c>
      <c r="K11">
        <f t="shared" si="2"/>
        <v>0</v>
      </c>
      <c r="L11">
        <f t="shared" si="3"/>
        <v>49.551569506726459</v>
      </c>
    </row>
    <row r="12" spans="1:12" x14ac:dyDescent="0.3">
      <c r="A12" t="s">
        <v>32</v>
      </c>
      <c r="B12">
        <v>5.8256950000000002E-2</v>
      </c>
      <c r="C12">
        <v>45.4</v>
      </c>
      <c r="D12">
        <v>0.8</v>
      </c>
      <c r="E12">
        <v>17</v>
      </c>
      <c r="F12">
        <v>36.799999999999997</v>
      </c>
      <c r="I12">
        <f t="shared" si="0"/>
        <v>83</v>
      </c>
      <c r="J12">
        <f t="shared" si="1"/>
        <v>54.69879518072289</v>
      </c>
      <c r="K12">
        <f t="shared" si="2"/>
        <v>0.96385542168674709</v>
      </c>
      <c r="L12">
        <f t="shared" si="3"/>
        <v>44.337349397590359</v>
      </c>
    </row>
    <row r="13" spans="1:12" x14ac:dyDescent="0.3">
      <c r="A13" t="s">
        <v>33</v>
      </c>
      <c r="B13">
        <v>6.7365060000000004E-2</v>
      </c>
      <c r="C13">
        <v>47.8</v>
      </c>
      <c r="D13">
        <v>0</v>
      </c>
      <c r="E13">
        <v>13.4</v>
      </c>
      <c r="F13">
        <v>38.799999999999997</v>
      </c>
      <c r="I13">
        <f t="shared" si="0"/>
        <v>86.6</v>
      </c>
      <c r="J13">
        <f t="shared" si="1"/>
        <v>55.196304849884527</v>
      </c>
      <c r="K13">
        <f t="shared" si="2"/>
        <v>0</v>
      </c>
      <c r="L13">
        <f t="shared" si="3"/>
        <v>44.803695150115473</v>
      </c>
    </row>
    <row r="14" spans="1:12" x14ac:dyDescent="0.3">
      <c r="A14" t="s">
        <v>34</v>
      </c>
      <c r="B14">
        <v>6.7179829999999996E-2</v>
      </c>
      <c r="C14">
        <v>44</v>
      </c>
      <c r="D14">
        <v>0</v>
      </c>
      <c r="E14">
        <v>13.4</v>
      </c>
      <c r="F14">
        <v>42.6</v>
      </c>
      <c r="I14">
        <f t="shared" si="0"/>
        <v>86.6</v>
      </c>
      <c r="J14">
        <f t="shared" si="1"/>
        <v>50.808314087759818</v>
      </c>
      <c r="K14">
        <f t="shared" si="2"/>
        <v>0</v>
      </c>
      <c r="L14">
        <f t="shared" si="3"/>
        <v>49.191685912240189</v>
      </c>
    </row>
    <row r="15" spans="1:12" x14ac:dyDescent="0.3">
      <c r="A15" t="s">
        <v>35</v>
      </c>
      <c r="B15">
        <v>6.3202099999999997E-2</v>
      </c>
      <c r="C15">
        <v>44</v>
      </c>
      <c r="D15">
        <v>0</v>
      </c>
      <c r="E15">
        <v>14.2</v>
      </c>
      <c r="F15">
        <v>41.8</v>
      </c>
      <c r="I15">
        <f t="shared" si="0"/>
        <v>85.8</v>
      </c>
      <c r="J15">
        <f t="shared" si="1"/>
        <v>51.282051282051292</v>
      </c>
      <c r="K15">
        <f t="shared" si="2"/>
        <v>0</v>
      </c>
      <c r="L15">
        <f t="shared" si="3"/>
        <v>48.717948717948715</v>
      </c>
    </row>
    <row r="16" spans="1:12" x14ac:dyDescent="0.3">
      <c r="A16" t="s">
        <v>36</v>
      </c>
      <c r="B16">
        <v>7.0801260000000005E-2</v>
      </c>
      <c r="C16">
        <v>41.2</v>
      </c>
      <c r="D16">
        <v>1.4</v>
      </c>
      <c r="E16">
        <v>10.6</v>
      </c>
      <c r="F16">
        <v>46.8</v>
      </c>
      <c r="I16">
        <f t="shared" si="0"/>
        <v>89.4</v>
      </c>
      <c r="J16">
        <f t="shared" si="1"/>
        <v>46.085011185682326</v>
      </c>
      <c r="K16">
        <f t="shared" si="2"/>
        <v>1.565995525727069</v>
      </c>
      <c r="L16">
        <f t="shared" si="3"/>
        <v>52.348993288590592</v>
      </c>
    </row>
    <row r="17" spans="1:12" x14ac:dyDescent="0.3">
      <c r="A17" t="s">
        <v>37</v>
      </c>
      <c r="B17">
        <v>8.3790210000000004E-2</v>
      </c>
      <c r="C17">
        <v>42.800000000000004</v>
      </c>
      <c r="D17">
        <v>2.2000000000000002</v>
      </c>
      <c r="E17">
        <v>12.6</v>
      </c>
      <c r="F17">
        <v>42.4</v>
      </c>
      <c r="I17">
        <f t="shared" si="0"/>
        <v>87.4</v>
      </c>
      <c r="J17">
        <f t="shared" si="1"/>
        <v>48.970251716247141</v>
      </c>
      <c r="K17">
        <f t="shared" si="2"/>
        <v>2.5171624713958809</v>
      </c>
      <c r="L17">
        <f t="shared" si="3"/>
        <v>48.512585812356974</v>
      </c>
    </row>
    <row r="18" spans="1:12" x14ac:dyDescent="0.3">
      <c r="A18" t="s">
        <v>38</v>
      </c>
      <c r="B18">
        <v>7.5138679999999999E-2</v>
      </c>
      <c r="C18">
        <v>47.400000000000006</v>
      </c>
      <c r="D18">
        <v>0</v>
      </c>
      <c r="E18">
        <v>11.2</v>
      </c>
      <c r="F18">
        <v>41.4</v>
      </c>
      <c r="I18">
        <f t="shared" si="0"/>
        <v>88.800000000000011</v>
      </c>
      <c r="J18">
        <f t="shared" si="1"/>
        <v>53.378378378378379</v>
      </c>
      <c r="K18">
        <f t="shared" si="2"/>
        <v>0</v>
      </c>
      <c r="L18">
        <f t="shared" si="3"/>
        <v>46.621621621621614</v>
      </c>
    </row>
    <row r="19" spans="1:12" x14ac:dyDescent="0.3">
      <c r="A19" t="s">
        <v>39</v>
      </c>
      <c r="B19">
        <v>7.2019659999999999E-2</v>
      </c>
      <c r="C19">
        <v>47</v>
      </c>
      <c r="D19">
        <v>0</v>
      </c>
      <c r="E19">
        <v>10.199999999999999</v>
      </c>
      <c r="F19">
        <v>42.8</v>
      </c>
      <c r="I19">
        <f t="shared" si="0"/>
        <v>89.8</v>
      </c>
      <c r="J19">
        <f t="shared" si="1"/>
        <v>52.338530066815146</v>
      </c>
      <c r="K19">
        <f t="shared" si="2"/>
        <v>0</v>
      </c>
      <c r="L19">
        <f t="shared" si="3"/>
        <v>47.661469933184854</v>
      </c>
    </row>
    <row r="20" spans="1:12" x14ac:dyDescent="0.3">
      <c r="A20" t="s">
        <v>40</v>
      </c>
      <c r="B20">
        <v>6.3970719999999995E-2</v>
      </c>
      <c r="C20">
        <v>42.8</v>
      </c>
      <c r="D20">
        <v>0</v>
      </c>
      <c r="E20">
        <v>22.6</v>
      </c>
      <c r="F20">
        <v>34.6</v>
      </c>
      <c r="I20">
        <f t="shared" si="0"/>
        <v>77.400000000000006</v>
      </c>
      <c r="J20">
        <f t="shared" si="1"/>
        <v>55.297157622739014</v>
      </c>
      <c r="K20">
        <f t="shared" si="2"/>
        <v>0</v>
      </c>
      <c r="L20">
        <f t="shared" si="3"/>
        <v>44.702842377260978</v>
      </c>
    </row>
    <row r="21" spans="1:12" x14ac:dyDescent="0.3">
      <c r="A21" t="s">
        <v>41</v>
      </c>
      <c r="B21">
        <v>6.1907209999999997E-2</v>
      </c>
      <c r="C21">
        <v>45.8</v>
      </c>
      <c r="D21">
        <v>0</v>
      </c>
      <c r="E21">
        <v>10.199999999999999</v>
      </c>
      <c r="F21">
        <v>44</v>
      </c>
      <c r="I21">
        <f t="shared" si="0"/>
        <v>89.8</v>
      </c>
      <c r="J21">
        <f t="shared" si="1"/>
        <v>51.002227171492201</v>
      </c>
      <c r="K21">
        <f t="shared" si="2"/>
        <v>0</v>
      </c>
      <c r="L21">
        <f t="shared" si="3"/>
        <v>48.997772828507799</v>
      </c>
    </row>
    <row r="22" spans="1:12" x14ac:dyDescent="0.3">
      <c r="A22" t="s">
        <v>42</v>
      </c>
      <c r="B22">
        <v>6.6036349999999994E-2</v>
      </c>
      <c r="C22">
        <v>44</v>
      </c>
      <c r="D22">
        <v>0</v>
      </c>
      <c r="E22">
        <v>16</v>
      </c>
      <c r="F22">
        <v>40</v>
      </c>
      <c r="I22">
        <f t="shared" si="0"/>
        <v>84</v>
      </c>
      <c r="J22">
        <f t="shared" si="1"/>
        <v>52.380952380952387</v>
      </c>
      <c r="K22">
        <f t="shared" si="2"/>
        <v>0</v>
      </c>
      <c r="L22">
        <f t="shared" si="3"/>
        <v>47.619047619047613</v>
      </c>
    </row>
    <row r="23" spans="1:12" x14ac:dyDescent="0.3">
      <c r="A23" t="s">
        <v>43</v>
      </c>
      <c r="B23">
        <v>6.1343149999999999E-2</v>
      </c>
      <c r="C23">
        <v>41.800000000000004</v>
      </c>
      <c r="D23">
        <v>0</v>
      </c>
      <c r="E23">
        <v>22.2</v>
      </c>
      <c r="F23">
        <v>36</v>
      </c>
      <c r="I23">
        <f t="shared" si="0"/>
        <v>77.800000000000011</v>
      </c>
      <c r="J23">
        <f t="shared" si="1"/>
        <v>53.727506426735218</v>
      </c>
      <c r="K23">
        <f t="shared" si="2"/>
        <v>0</v>
      </c>
      <c r="L23">
        <f t="shared" si="3"/>
        <v>46.272493573264775</v>
      </c>
    </row>
    <row r="24" spans="1:12" x14ac:dyDescent="0.3">
      <c r="A24" t="s">
        <v>44</v>
      </c>
      <c r="B24">
        <v>6.2925750000000003E-2</v>
      </c>
      <c r="C24">
        <v>41.6</v>
      </c>
      <c r="D24">
        <v>0</v>
      </c>
      <c r="E24">
        <v>20.8</v>
      </c>
      <c r="F24">
        <v>37.6</v>
      </c>
      <c r="I24">
        <f t="shared" si="0"/>
        <v>79.2</v>
      </c>
      <c r="J24">
        <f t="shared" si="1"/>
        <v>52.525252525252533</v>
      </c>
      <c r="K24">
        <f t="shared" si="2"/>
        <v>0</v>
      </c>
      <c r="L24">
        <f t="shared" si="3"/>
        <v>47.474747474747474</v>
      </c>
    </row>
    <row r="26" spans="1:12" ht="15" thickBot="1" x14ac:dyDescent="0.35">
      <c r="I26" s="7" t="s">
        <v>19</v>
      </c>
      <c r="J26" s="11"/>
      <c r="K26" s="11"/>
      <c r="L26" s="11"/>
    </row>
    <row r="27" spans="1:12" ht="15" thickBot="1" x14ac:dyDescent="0.35">
      <c r="A27" s="4" t="s">
        <v>21</v>
      </c>
      <c r="B27" s="5"/>
      <c r="C27" s="5"/>
      <c r="D27" s="5"/>
      <c r="E27" s="6"/>
    </row>
    <row r="28" spans="1:12" x14ac:dyDescent="0.3">
      <c r="C28" s="1" t="s">
        <v>2</v>
      </c>
      <c r="D28" s="1" t="s">
        <v>3</v>
      </c>
      <c r="E28" s="1" t="s">
        <v>5</v>
      </c>
    </row>
    <row r="29" spans="1:12" x14ac:dyDescent="0.3">
      <c r="A29" t="s">
        <v>23</v>
      </c>
      <c r="C29" s="2">
        <v>62.216624685138534</v>
      </c>
      <c r="D29" s="2">
        <v>3.2745591939546599</v>
      </c>
      <c r="E29" s="2">
        <v>34.508816120906801</v>
      </c>
      <c r="F29" s="2"/>
    </row>
    <row r="30" spans="1:12" x14ac:dyDescent="0.3">
      <c r="A30" t="s">
        <v>24</v>
      </c>
      <c r="C30" s="2">
        <v>71.464646464646464</v>
      </c>
      <c r="D30" s="2">
        <v>2.5252525252525251</v>
      </c>
      <c r="E30" s="2">
        <v>26.01010101010101</v>
      </c>
    </row>
    <row r="31" spans="1:12" x14ac:dyDescent="0.3">
      <c r="A31" t="s">
        <v>25</v>
      </c>
      <c r="C31" s="2">
        <v>50.779510022271722</v>
      </c>
      <c r="D31" s="2">
        <v>1.5590200445434297</v>
      </c>
      <c r="E31" s="2">
        <v>47.661469933184854</v>
      </c>
    </row>
    <row r="32" spans="1:12" x14ac:dyDescent="0.3">
      <c r="A32" t="s">
        <v>26</v>
      </c>
      <c r="C32" s="2">
        <v>1.8000000000000003</v>
      </c>
      <c r="D32" s="2">
        <v>7.4000000000000012</v>
      </c>
      <c r="E32" s="2">
        <v>90.8</v>
      </c>
    </row>
    <row r="33" spans="1:5" x14ac:dyDescent="0.3">
      <c r="A33" t="s">
        <v>27</v>
      </c>
      <c r="C33" s="2">
        <v>31.07221006564551</v>
      </c>
      <c r="D33" s="2">
        <v>0</v>
      </c>
      <c r="E33" s="2">
        <v>68.927789934354479</v>
      </c>
    </row>
    <row r="34" spans="1:5" x14ac:dyDescent="0.3">
      <c r="A34" t="s">
        <v>28</v>
      </c>
      <c r="C34" s="2">
        <v>55.927835051546396</v>
      </c>
      <c r="D34" s="2">
        <v>0</v>
      </c>
      <c r="E34" s="2">
        <v>44.072164948453612</v>
      </c>
    </row>
    <row r="35" spans="1:5" x14ac:dyDescent="0.3">
      <c r="A35" t="s">
        <v>29</v>
      </c>
      <c r="C35" s="2">
        <v>54.098360655737707</v>
      </c>
      <c r="D35" s="2">
        <v>2.622950819672131</v>
      </c>
      <c r="E35" s="2">
        <v>43.278688524590166</v>
      </c>
    </row>
    <row r="36" spans="1:5" x14ac:dyDescent="0.3">
      <c r="A36" t="s">
        <v>30</v>
      </c>
      <c r="C36" s="2">
        <v>54.794520547945211</v>
      </c>
      <c r="D36" s="2">
        <v>1.3698630136986303</v>
      </c>
      <c r="E36" s="2">
        <v>43.835616438356169</v>
      </c>
    </row>
    <row r="37" spans="1:5" x14ac:dyDescent="0.3">
      <c r="A37" t="s">
        <v>31</v>
      </c>
      <c r="C37" s="2">
        <v>50.448430493273541</v>
      </c>
      <c r="D37" s="2">
        <v>0</v>
      </c>
      <c r="E37" s="2">
        <v>49.551569506726459</v>
      </c>
    </row>
    <row r="38" spans="1:5" x14ac:dyDescent="0.3">
      <c r="A38" t="s">
        <v>32</v>
      </c>
      <c r="C38" s="2">
        <v>54.69879518072289</v>
      </c>
      <c r="D38" s="2">
        <v>0.96385542168674709</v>
      </c>
      <c r="E38" s="2">
        <v>44.337349397590359</v>
      </c>
    </row>
    <row r="39" spans="1:5" x14ac:dyDescent="0.3">
      <c r="A39" t="s">
        <v>33</v>
      </c>
      <c r="C39" s="2">
        <v>55.196304849884527</v>
      </c>
      <c r="D39" s="2">
        <v>0</v>
      </c>
      <c r="E39" s="2">
        <v>44.803695150115473</v>
      </c>
    </row>
    <row r="40" spans="1:5" x14ac:dyDescent="0.3">
      <c r="A40" t="s">
        <v>34</v>
      </c>
      <c r="C40" s="2">
        <v>50.808314087759818</v>
      </c>
      <c r="D40" s="2">
        <v>0</v>
      </c>
      <c r="E40" s="2">
        <v>49.191685912240189</v>
      </c>
    </row>
    <row r="41" spans="1:5" x14ac:dyDescent="0.3">
      <c r="A41" t="s">
        <v>35</v>
      </c>
      <c r="C41" s="2">
        <v>51.282051282051292</v>
      </c>
      <c r="D41" s="2">
        <v>0</v>
      </c>
      <c r="E41" s="2">
        <v>48.717948717948715</v>
      </c>
    </row>
    <row r="42" spans="1:5" x14ac:dyDescent="0.3">
      <c r="A42" t="s">
        <v>36</v>
      </c>
      <c r="C42" s="2">
        <v>46.085011185682326</v>
      </c>
      <c r="D42" s="2">
        <v>1.565995525727069</v>
      </c>
      <c r="E42" s="2">
        <v>52.348993288590592</v>
      </c>
    </row>
    <row r="43" spans="1:5" x14ac:dyDescent="0.3">
      <c r="A43" t="s">
        <v>37</v>
      </c>
      <c r="C43" s="2">
        <v>48.970251716247141</v>
      </c>
      <c r="D43" s="2">
        <v>2.5171624713958809</v>
      </c>
      <c r="E43" s="2">
        <v>48.512585812356974</v>
      </c>
    </row>
    <row r="44" spans="1:5" x14ac:dyDescent="0.3">
      <c r="A44" t="s">
        <v>38</v>
      </c>
      <c r="C44" s="2">
        <v>53.378378378378379</v>
      </c>
      <c r="D44" s="2">
        <v>0</v>
      </c>
      <c r="E44" s="2">
        <v>46.621621621621614</v>
      </c>
    </row>
    <row r="45" spans="1:5" x14ac:dyDescent="0.3">
      <c r="A45" t="s">
        <v>39</v>
      </c>
      <c r="C45" s="2">
        <v>52.338530066815146</v>
      </c>
      <c r="D45" s="2">
        <v>0</v>
      </c>
      <c r="E45" s="2">
        <v>47.661469933184854</v>
      </c>
    </row>
    <row r="46" spans="1:5" x14ac:dyDescent="0.3">
      <c r="A46" t="s">
        <v>40</v>
      </c>
      <c r="C46" s="2">
        <v>55.297157622739014</v>
      </c>
      <c r="D46" s="2">
        <v>0</v>
      </c>
      <c r="E46" s="2">
        <v>44.702842377260978</v>
      </c>
    </row>
    <row r="47" spans="1:5" x14ac:dyDescent="0.3">
      <c r="A47" t="s">
        <v>41</v>
      </c>
      <c r="C47" s="2">
        <v>51.002227171492201</v>
      </c>
      <c r="D47" s="2">
        <v>0</v>
      </c>
      <c r="E47" s="2">
        <v>48.997772828507799</v>
      </c>
    </row>
    <row r="48" spans="1:5" x14ac:dyDescent="0.3">
      <c r="A48" t="s">
        <v>42</v>
      </c>
      <c r="C48" s="2">
        <v>52.380952380952387</v>
      </c>
      <c r="D48" s="2">
        <v>0</v>
      </c>
      <c r="E48" s="2">
        <v>47.619047619047613</v>
      </c>
    </row>
    <row r="49" spans="1:5" x14ac:dyDescent="0.3">
      <c r="A49" t="s">
        <v>43</v>
      </c>
      <c r="C49" s="2">
        <v>53.727506426735218</v>
      </c>
      <c r="D49" s="2">
        <v>0</v>
      </c>
      <c r="E49" s="2">
        <v>46.272493573264775</v>
      </c>
    </row>
    <row r="50" spans="1:5" x14ac:dyDescent="0.3">
      <c r="A50" t="s">
        <v>44</v>
      </c>
      <c r="C50" s="2">
        <v>52.525252525252533</v>
      </c>
      <c r="D50" s="2">
        <v>0</v>
      </c>
      <c r="E50" s="2">
        <v>47.474747474747474</v>
      </c>
    </row>
  </sheetData>
  <mergeCells count="4">
    <mergeCell ref="A1:F1"/>
    <mergeCell ref="A27:E27"/>
    <mergeCell ref="I1:L1"/>
    <mergeCell ref="I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Individual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Awale Abdi</dc:creator>
  <cp:lastModifiedBy>Awale Abdi</cp:lastModifiedBy>
  <dcterms:created xsi:type="dcterms:W3CDTF">2025-03-18T20:04:58Z</dcterms:created>
  <dcterms:modified xsi:type="dcterms:W3CDTF">2025-04-04T19:18:39Z</dcterms:modified>
</cp:coreProperties>
</file>