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44784\Desktop\Slider\E-portfolio\"/>
    </mc:Choice>
  </mc:AlternateContent>
  <xr:revisionPtr revIDLastSave="0" documentId="13_ncr:1_{67E86F84-91FE-4D35-9786-7FBA3D072980}" xr6:coauthVersionLast="47" xr6:coauthVersionMax="47" xr10:uidLastSave="{00000000-0000-0000-0000-000000000000}"/>
  <bookViews>
    <workbookView xWindow="18449" yWindow="-106" windowWidth="18769" windowHeight="9925" tabRatio="885" firstSheet="3" activeTab="3" xr2:uid="{00000000-000D-0000-FFFF-FFFF00000000}"/>
  </bookViews>
  <sheets>
    <sheet name="TotalSales" sheetId="18" state="hidden" r:id="rId1"/>
    <sheet name="Country Chart" sheetId="19" state="hidden" r:id="rId2"/>
    <sheet name="Top 5 Customers" sheetId="20" state="hidden" r:id="rId3"/>
    <sheet name="DashBoard" sheetId="21"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36" i="17"/>
  <c r="N200" i="17"/>
  <c r="N51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<sst xmlns="http://schemas.openxmlformats.org/spreadsheetml/2006/main" count="11132" uniqueCount="6221">
  <si>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</si>
  <si>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</si>
  <si>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</si>
  <si>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</si>
  <si>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</si>
  <si>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</si>
  <si>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</si>
  <si>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</si>
  <si>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</si>
  <si>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</si>
  <si>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</si>
  <si>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</si>
  <si>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</si>
  <si>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</si>
  <si>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</si>
  <si>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</si>
  <si>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</si>
  <si>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</si>
  <si>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</si>
  <si>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</si>
  <si>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</si>
  <si>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</si>
  <si>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</si>
  <si>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</si>
  <si>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</si>
  <si>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</si>
  <si>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</si>
  <si>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</si>
  <si>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</si>
  <si>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</si>
  <si>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</si>
  <si>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</si>
  <si>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</si>
  <si>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</si>
  <si>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</si>
  <si>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</si>
  <si>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</si>
  <si>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</si>
  <si>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</si>
  <si>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</si>
  <si>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</si>
  <si>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</si>
  <si>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</si>
  <si>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</si>
  <si>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</si>
  <si>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</si>
  <si>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</si>
  <si>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</si>
  <si>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</si>
  <si>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</si>
  <si>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</si>
  <si>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</si>
  <si>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</si>
  <si>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</si>
  <si>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</si>
  <si>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</si>
  <si>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</si>
  <si>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</si>
  <si>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</si>
  <si>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</si>
  <si>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</si>
  <si>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</si>
  <si>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</si>
  <si>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</si>
  <si>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</si>
  <si>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</si>
  <si>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</si>
  <si>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</si>
  <si>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</si>
  <si>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</si>
  <si>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</si>
  <si>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</si>
  <si>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</si>
  <si>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</si>
  <si>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</si>
  <si>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</si>
  <si>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</si>
  <si>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</si>
  <si>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</si>
  <si>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</si>
  <si>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</si>
  <si>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</si>
  <si>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</si>
  <si>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</si>
  <si>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</si>
  <si>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</si>
  <si>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</si>
  <si>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</si>
  <si>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</si>
  <si>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</si>
  <si>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</si>
  <si>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</si>
  <si>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</si>
  <si>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</si>
  <si>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</si>
  <si>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</si>
  <si>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</si>
  <si>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</si>
  <si>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</si>
  <si>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</si>
  <si>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</si>
  <si>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</si>
  <si>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</si>
  <si>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</si>
  <si>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</si>
  <si>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</si>
  <si>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</si>
  <si>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</si>
  <si>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</si>
  <si>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</si>
  <si>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</si>
  <si>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</si>
  <si>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</si>
  <si>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</si>
  <si>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</si>
  <si>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</si>
  <si>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</si>
  <si>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</si>
  <si>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</si>
  <si>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</si>
  <si>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</si>
  <si>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</si>
  <si>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</si>
  <si>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</si>
  <si>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</si>
  <si>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</si>
  <si>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</si>
  <si>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</si>
  <si>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</si>
  <si>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</si>
  <si>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</si>
  <si>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</si>
  <si>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</si>
  <si>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</si>
  <si>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</si>
  <si>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</si>
  <si>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</si>
  <si>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</si>
  <si>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</si>
  <si>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</si>
  <si>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</si>
  <si>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</si>
  <si>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</si>
  <si>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</si>
  <si>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</si>
  <si>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</si>
  <si>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</si>
  <si>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</si>
  <si>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</si>
  <si>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</si>
  <si>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</si>
  <si>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</si>
  <si>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</si>
  <si>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</si>
  <si>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</si>
  <si>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</si>
  <si>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</si>
  <si>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</si>
  <si>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</si>
  <si>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</si>
  <si>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</si>
  <si>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</si>
  <si>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</si>
  <si>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</si>
  <si>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</si>
  <si>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</si>
  <si>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</si>
  <si>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</si>
  <si>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</si>
  <si>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</si>
  <si>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</si>
  <si>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</si>
  <si>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</si>
  <si>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</si>
  <si>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</si>
  <si>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</si>
  <si>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</si>
  <si>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</si>
  <si>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</si>
  <si>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</si>
  <si>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</si>
  <si>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</si>
  <si>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</si>
  <si>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</si>
  <si>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</si>
  <si>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</si>
  <si>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</si>
  <si>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</si>
  <si>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</si>
  <si>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</si>
  <si>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</si>
  <si>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</si>
  <si>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</si>
  <si>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</si>
  <si>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</si>
  <si>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</si>
  <si>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</si>
  <si>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</si>
  <si>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</si>
  <si>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</si>
  <si>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</si>
  <si>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</si>
  <si>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</si>
  <si>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</si>
  <si>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</si>
  <si>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</si>
  <si>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</si>
  <si>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</si>
  <si>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</si>
  <si>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</si>
  <si>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</si>
  <si>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</si>
  <si>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</si>
  <si>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</si>
  <si>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</si>
  <si>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</si>
  <si>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</si>
  <si>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</si>
  <si>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</si>
  <si>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</si>
  <si>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</si>
  <si>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</si>
  <si>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</si>
  <si>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</si>
  <si>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</si>
  <si>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</si>
  <si>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</si>
  <si>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</si>
  <si>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</si>
  <si>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</si>
  <si>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</si>
  <si>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</si>
  <si>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</si>
  <si>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</si>
  <si>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</si>
  <si>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</si>
  <si>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</si>
  <si>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</si>
  <si>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</si>
  <si>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</si>
  <si>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</si>
  <si>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</si>
  <si>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</si>
  <si>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</si>
  <si>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</si>
  <si>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</si>
  <si>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</si>
  <si>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</si>
  <si>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</si>
  <si>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</si>
  <si>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</si>
  <si>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</si>
  <si>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</si>
  <si>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</si>
  <si>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</si>
  <si>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</si>
  <si>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</si>
  <si>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</si>
  <si>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</si>
  <si>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</si>
  <si>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</si>
  <si>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</si>
  <si>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</si>
  <si>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</si>
  <si>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</si>
  <si>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</si>
  <si>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</si>
  <si>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</si>
  <si>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</si>
  <si>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</si>
  <si>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</si>
  <si>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</si>
  <si>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</si>
  <si>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</si>
  <si>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</si>
  <si>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</si>
  <si>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</si>
  <si>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</si>
  <si>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</si>
  <si>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</si>
  <si>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</si>
  <si>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</si>
  <si>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</si>
  <si>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</si>
  <si>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</si>
  <si>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</si>
  <si>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</si>
  <si>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</si>
  <si>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</si>
  <si>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</si>
  <si>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</si>
  <si>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</si>
  <si>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</si>
  <si>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</si>
  <si>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</si>
  <si>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</si>
  <si>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</si>
  <si>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</si>
  <si>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</si>
  <si>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</si>
  <si>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</si>
  <si>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</si>
  <si>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</si>
  <si>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</si>
  <si>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</si>
  <si>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</si>
  <si>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</si>
  <si>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</si>
  <si>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</si>
  <si>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</si>
  <si>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</si>
  <si>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</si>
  <si>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</si>
  <si>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</si>
  <si>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</si>
  <si>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</si>
  <si>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</si>
  <si>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</si>
  <si>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</si>
  <si>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</si>
  <si>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</si>
  <si>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</si>
  <si>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</si>
  <si>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</si>
  <si>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</si>
  <si>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</si>
  <si>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</si>
  <si>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</si>
  <si>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</si>
  <si>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</si>
  <si>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</si>
  <si>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</si>
  <si>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</si>
  <si>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</si>
  <si>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</si>
  <si>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</si>
  <si>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</si>
  <si>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</si>
  <si>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</si>
  <si>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</si>
  <si>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</si>
  <si>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</si>
  <si>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</si>
  <si>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</si>
  <si>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</si>
  <si>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</si>
  <si>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</si>
  <si>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</si>
  <si>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</si>
  <si>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</si>
  <si>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</si>
  <si>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</si>
  <si>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</si>
  <si>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</si>
  <si>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</si>
  <si>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</si>
  <si>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</si>
  <si>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</si>
  <si>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</si>
  <si>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</si>
  <si>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</si>
  <si>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</si>
  <si>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</si>
  <si>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</si>
  <si>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</si>
  <si>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</si>
  <si>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</si>
  <si>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</si>
  <si>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</si>
  <si>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</si>
  <si>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</si>
  <si>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</si>
  <si>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</si>
  <si>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</si>
  <si>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</si>
  <si>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</si>
  <si>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</si>
  <si>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</si>
  <si>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</si>
  <si>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</si>
  <si>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</si>
  <si>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</si>
  <si>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</si>
  <si>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</si>
  <si>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</si>
  <si>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</si>
  <si>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</si>
  <si>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</si>
  <si>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</si>
  <si>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</si>
  <si>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</si>
  <si>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</si>
  <si>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</si>
  <si>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</si>
  <si>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</si>
  <si>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</si>
  <si>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</si>
  <si>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</si>
  <si>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</si>
  <si>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</si>
  <si>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</si>
  <si>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</si>
  <si>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</si>
  <si>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</si>
  <si>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</si>
  <si>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</si>
  <si>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</si>
  <si>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</si>
  <si>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</si>
  <si>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</si>
  <si>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</si>
  <si>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</si>
  <si>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</si>
  <si>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</si>
  <si>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</si>
  <si>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</si>
  <si>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</si>
  <si>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</si>
  <si>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</si>
  <si>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</si>
  <si>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</si>
  <si>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</si>
  <si>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</si>
  <si>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</si>
  <si>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</si>
  <si>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</si>
  <si>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</si>
  <si>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</si>
  <si>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</si>
  <si>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</si>
  <si>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</si>
  <si>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</si>
  <si>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</si>
  <si>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</si>
  <si>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</si>
  <si>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</si>
  <si>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</si>
  <si>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</si>
  <si>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</si>
  <si>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</si>
  <si>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</si>
  <si>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</si>
  <si>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</si>
  <si>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</si>
  <si>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</si>
  <si>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</si>
  <si>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</si>
  <si>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</si>
  <si>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</si>
  <si>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</si>
  <si>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</si>
  <si>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</si>
  <si>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</si>
  <si>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</si>
  <si>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</si>
  <si>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</si>
  <si>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</si>
  <si>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</si>
  <si>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</si>
  <si>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</si>
  <si>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</si>
  <si>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</si>
  <si>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</si>
  <si>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</si>
  <si>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</si>
  <si>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</si>
  <si>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</si>
  <si>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</si>
  <si>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</si>
  <si>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</si>
  <si>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</si>
  <si>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</si>
  <si>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</si>
  <si>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</si>
  <si>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</si>
  <si>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</si>
  <si>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</si>
  <si>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</si>
  <si>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</si>
  <si>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</si>
  <si>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</si>
  <si>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</si>
  <si>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</si>
  <si>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</si>
  <si>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</si>
  <si>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</si>
  <si>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</si>
  <si>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</si>
  <si>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</si>
  <si>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</si>
  <si>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</si>
  <si>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</si>
  <si>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</si>
  <si>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</si>
  <si>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</si>
  <si>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</si>
  <si>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</si>
  <si>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</si>
  <si>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</si>
  <si>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</si>
  <si>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</si>
  <si>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</si>
  <si>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</si>
  <si>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</si>
  <si>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</si>
  <si>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</si>
  <si>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</si>
  <si>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</si>
  <si>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</si>
  <si>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</si>
  <si>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</si>
  <si>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</si>
  <si>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</si>
  <si>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</si>
  <si>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</si>
  <si>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</si>
  <si>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</si>
  <si>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</si>
  <si>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</si>
  <si>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</si>
  <si>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</si>
  <si>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</si>
  <si>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</si>
  <si>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</si>
  <si>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</si>
  <si>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</si>
  <si>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</si>
  <si>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</si>
  <si>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</si>
  <si>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</si>
  <si>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</si>
  <si>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</si>
  <si>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</si>
  <si>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</si>
  <si>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</si>
  <si>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</si>
  <si>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</si>
  <si>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</si>
  <si>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</si>
  <si>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</si>
  <si>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</si>
  <si>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</si>
  <si>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</si>
  <si>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</si>
  <si>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</si>
  <si>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</si>
  <si>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</si>
  <si>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</si>
  <si>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</si>
  <si>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</si>
  <si>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</si>
  <si>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</si>
  <si>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</si>
  <si>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</si>
  <si>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</si>
  <si>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</si>
  <si>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</si>
  <si>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</si>
  <si>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</si>
  <si>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</si>
  <si>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</si>
  <si>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</si>
  <si>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</si>
  <si>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</si>
  <si>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</si>
  <si>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</si>
  <si>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</si>
  <si>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</si>
  <si>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</si>
  <si>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</si>
  <si>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</si>
  <si>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</si>
  <si>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</si>
  <si>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</si>
  <si>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</si>
  <si>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</si>
  <si>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</si>
  <si>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</si>
  <si>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</si>
  <si>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</si>
  <si>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</si>
  <si>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</si>
  <si>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</si>
  <si>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</si>
  <si>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</si>
  <si>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</si>
  <si>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</si>
  <si>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</si>
  <si>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</si>
  <si>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</si>
  <si>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</si>
  <si>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</si>
  <si>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</si>
  <si>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</si>
  <si>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</si>
  <si>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</si>
  <si>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</si>
  <si>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</si>
  <si>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</si>
  <si>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</si>
  <si>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</si>
  <si>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</si>
  <si>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</si>
  <si>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</si>
  <si>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</si>
  <si>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</si>
  <si>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</si>
  <si>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</si>
  <si>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</si>
  <si>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</si>
  <si>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</si>
  <si>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</si>
  <si>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</si>
  <si>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</si>
  <si>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</si>
  <si>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</si>
  <si>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</si>
  <si>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</si>
  <si>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</si>
  <si>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</si>
  <si>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</si>
  <si>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</si>
  <si>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</si>
  <si>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</si>
  <si>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</si>
  <si>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</si>
  <si>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</si>
  <si>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</si>
  <si>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</si>
  <si>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</si>
  <si>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</si>
  <si>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</si>
  <si>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</si>
  <si>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</si>
  <si>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</si>
  <si>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</si>
  <si>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</si>
  <si>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</si>
  <si>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</si>
  <si>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</si>
  <si>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</si>
  <si>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</si>
  <si>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</si>
  <si>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</si>
  <si>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</si>
  <si>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</si>
  <si>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</si>
  <si>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</si>
  <si>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</si>
  <si>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</si>
  <si>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</si>
  <si>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</si>
  <si>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</si>
  <si>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</si>
  <si>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</si>
  <si>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</si>
  <si>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</si>
  <si>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</si>
  <si>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</si>
  <si>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</si>
  <si>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</si>
  <si>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</si>
  <si>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</si>
  <si>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</si>
  <si>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</si>
  <si>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</si>
  <si>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</si>
  <si>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</si>
  <si>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</si>
  <si>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</si>
  <si>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</si>
  <si>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</si>
  <si>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</si>
  <si>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</si>
  <si>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</si>
  <si>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</si>
  <si>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</si>
  <si>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</si>
  <si>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</si>
  <si>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</si>
  <si>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</si>
  <si>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</si>
  <si>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</si>
  <si>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</si>
  <si>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</si>
  <si>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</si>
  <si>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</si>
  <si>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</si>
  <si>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</si>
  <si>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</si>
  <si>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</si>
  <si>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</si>
  <si>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</si>
  <si>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</si>
  <si>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</si>
  <si>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</si>
  <si>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</si>
  <si>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</si>
  <si>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</si>
  <si>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</si>
  <si>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</si>
  <si>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</si>
  <si>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</si>
  <si>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</si>
  <si>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</si>
  <si>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</si>
  <si>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</si>
  <si>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</si>
  <si>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</si>
  <si>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</si>
  <si>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</si>
  <si>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</si>
  <si>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</si>
  <si>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</si>
  <si>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</si>
  <si>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</si>
  <si>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</si>
  <si>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</si>
  <si>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</si>
  <si>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</si>
  <si>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</si>
  <si>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</si>
  <si>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</si>
  <si>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</si>
  <si>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</si>
  <si>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</si>
  <si>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</si>
  <si>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</si>
  <si>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</si>
  <si>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</si>
  <si>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</si>
  <si>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</si>
  <si>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</si>
  <si>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</si>
  <si>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</si>
  <si>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</si>
  <si>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</si>
  <si>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</si>
  <si>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</si>
  <si>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</si>
  <si>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</si>
  <si>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</si>
  <si>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</si>
  <si>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</si>
  <si>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</si>
  <si>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</si>
  <si>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</si>
  <si>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</si>
  <si>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</si>
  <si>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</si>
  <si>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</si>
  <si>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</si>
  <si>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</si>
  <si>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</si>
  <si>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</si>
  <si>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</si>
  <si>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</si>
  <si>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</si>
  <si>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</si>
  <si>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</si>
  <si>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</si>
  <si>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</si>
  <si>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</si>
  <si>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</si>
  <si>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</si>
  <si>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</si>
  <si>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</si>
  <si>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</si>
  <si>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</si>
  <si>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</si>
  <si>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</si>
  <si>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</si>
  <si>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</si>
  <si>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</si>
  <si>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</si>
  <si>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</si>
  <si>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</si>
  <si>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</si>
  <si>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</si>
  <si>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</si>
  <si>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</si>
  <si>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</si>
  <si>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</si>
  <si>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</si>
  <si>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</si>
  <si>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</si>
  <si>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</si>
  <si>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</si>
  <si>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</si>
  <si>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</si>
  <si>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</si>
  <si>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</si>
  <si>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</si>
  <si>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</si>
  <si>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</si>
  <si>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</si>
  <si>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</si>
  <si>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</si>
  <si>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</si>
  <si>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</si>
  <si>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</si>
  <si>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</si>
  <si>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</si>
  <si>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</si>
  <si>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</si>
  <si>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</si>
  <si>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</si>
  <si>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</si>
  <si>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</si>
  <si>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</si>
  <si>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</si>
  <si>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</si>
  <si>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</si>
  <si>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</si>
  <si>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</si>
  <si>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</si>
  <si>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</si>
  <si>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</si>
  <si>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</si>
  <si>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</si>
  <si>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</si>
  <si>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</si>
  <si>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</si>
  <si>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</si>
  <si>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</si>
  <si>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</si>
  <si>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</si>
  <si>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</si>
  <si>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</si>
  <si>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</si>
  <si>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</si>
  <si>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</si>
  <si>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</si>
  <si>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</si>
  <si>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</si>
  <si>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</si>
  <si>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</si>
  <si>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</si>
  <si>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</si>
  <si>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</si>
  <si>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</si>
  <si>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</si>
  <si>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</si>
  <si>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</si>
  <si>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</si>
  <si>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</si>
  <si>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</si>
  <si>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</si>
  <si>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</si>
  <si>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</si>
  <si>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</si>
  <si>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</si>
  <si>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</si>
  <si>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</si>
  <si>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</si>
  <si>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</si>
  <si>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</si>
  <si>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</si>
  <si>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</si>
  <si>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</si>
  <si>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</si>
  <si>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</si>
  <si>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</si>
  <si>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</si>
  <si>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</si>
  <si>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</si>
  <si>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</si>
  <si>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</si>
  <si>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</si>
  <si>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</si>
  <si>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</si>
  <si>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</si>
  <si>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</si>
  <si>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</si>
  <si>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</si>
  <si>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</si>
  <si>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</si>
  <si>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</si>
  <si>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</si>
  <si>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</si>
  <si>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</si>
  <si>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</si>
  <si>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</si>
  <si>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</si>
  <si>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</si>
  <si>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</si>
  <si>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</si>
  <si>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</si>
  <si>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</si>
  <si>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</si>
  <si>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</si>
  <si>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</si>
  <si>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</si>
  <si>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</si>
  <si>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</si>
  <si>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</si>
  <si>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</si>
  <si>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</si>
  <si>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</si>
  <si>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</si>
  <si>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</si>
  <si>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</si>
  <si>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</si>
  <si>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</si>
  <si>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</si>
  <si>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</si>
  <si>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</si>
  <si>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</si>
  <si>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</si>
  <si>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</si>
  <si>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</si>
  <si>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</si>
  <si>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</si>
  <si>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</si>
  <si>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</si>
  <si>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</si>
  <si>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</si>
  <si>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</si>
  <si>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</si>
  <si>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</si>
  <si>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</si>
  <si>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</si>
  <si>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</si>
  <si>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</si>
  <si>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</si>
  <si>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</si>
  <si>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</si>
  <si>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</si>
  <si>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</si>
  <si>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</si>
  <si>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</si>
  <si>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</si>
  <si>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</si>
  <si>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</si>
  <si>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</si>
  <si>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</si>
  <si>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</si>
  <si>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</si>
  <si>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</si>
  <si>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</si>
  <si>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</si>
  <si>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</si>
  <si>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</si>
  <si>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</si>
  <si>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</si>
  <si>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</si>
  <si>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</si>
  <si>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</si>
  <si>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</si>
  <si>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</si>
  <si>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</si>
  <si>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</si>
  <si>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</si>
  <si>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</si>
  <si>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</si>
  <si>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</si>
  <si>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</si>
  <si>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</si>
  <si>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</si>
  <si>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</si>
  <si>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</si>
  <si>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</si>
  <si>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</si>
  <si>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</si>
  <si>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</si>
  <si>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</si>
  <si>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</si>
  <si>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</si>
  <si>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</si>
  <si>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</si>
  <si>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</si>
  <si>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</si>
  <si>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</si>
  <si>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</si>
  <si>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</si>
  <si>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</si>
  <si>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</si>
  <si>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</si>
  <si>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</si>
  <si>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</si>
  <si>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</si>
  <si>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</si>
  <si>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</si>
  <si>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</si>
  <si>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</si>
  <si>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</si>
  <si>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</si>
  <si>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</si>
  <si>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</si>
  <si>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</si>
  <si>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</si>
  <si>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</si>
  <si>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</si>
  <si>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</si>
  <si>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</si>
  <si>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</si>
  <si>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</si>
  <si>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</si>
  <si>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</si>
  <si>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</si>
  <si>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</si>
  <si>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</si>
  <si>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</si>
  <si>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</si>
  <si>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</si>
  <si>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</si>
  <si>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</si>
  <si>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</si>
  <si>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</si>
  <si>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</si>
  <si>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</si>
  <si>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</si>
  <si>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</si>
  <si>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</si>
  <si>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</si>
  <si>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</si>
  <si>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</si>
  <si>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</si>
  <si>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</si>
  <si>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</si>
  <si>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</si>
  <si>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</si>
  <si>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</si>
  <si>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</si>
  <si>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</si>
  <si>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</si>
  <si>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</si>
  <si>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</si>
  <si>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</si>
  <si>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</si>
  <si>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</si>
  <si>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</si>
  <si>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</si>
  <si>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</si>
  <si>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</si>
  <si>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</si>
  <si>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</si>
  <si>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</si>
  <si>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</si>
  <si>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</si>
  <si>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</si>
  <si>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</si>
  <si>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</si>
  <si>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</si>
  <si>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</si>
  <si>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</si>
  <si>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</si>
  <si>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</si>
  <si>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</si>
  <si>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</si>
  <si>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</si>
  <si>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</si>
  <si>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</si>
  <si>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</si>
  <si>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</si>
  <si>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</si>
  <si>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</si>
  <si>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</si>
  <si>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</si>
  <si>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</si>
  <si>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</si>
  <si>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</si>
  <si>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</si>
  <si>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</si>
  <si>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</si>
  <si>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</si>
  <si>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</si>
  <si>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</si>
  <si>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</si>
  <si>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</si>
  <si>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</si>
  <si>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</si>
  <si>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</si>
  <si>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</si>
  <si>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</si>
  <si>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</si>
  <si>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</si>
  <si>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</si>
  <si>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</si>
  <si>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</si>
  <si>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</si>
  <si>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</si>
  <si>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</si>
  <si>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</si>
  <si>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</si>
  <si>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</si>
  <si>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</si>
  <si>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</si>
  <si>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</si>
  <si>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</si>
  <si>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</si>
  <si>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</si>
  <si>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</si>
  <si>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</si>
  <si>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</si>
  <si>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</si>
  <si>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</si>
  <si>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</si>
  <si>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</si>
  <si>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</si>
  <si>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</si>
  <si>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</si>
  <si>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</si>
  <si>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</si>
  <si>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</si>
  <si>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</si>
  <si>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</si>
  <si>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</si>
  <si>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</si>
  <si>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</si>
  <si>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</si>
  <si>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</si>
  <si>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</si>
  <si>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</si>
  <si>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</si>
  <si>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</si>
  <si>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</si>
  <si>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</si>
  <si>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</si>
  <si>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</si>
  <si>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</si>
  <si>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</si>
  <si>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</si>
  <si>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</si>
  <si>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</si>
  <si>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</si>
  <si>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</si>
  <si>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</si>
  <si>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</si>
  <si>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</si>
  <si>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</si>
  <si>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</si>
  <si>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</si>
  <si>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</si>
  <si>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</si>
  <si>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</si>
  <si>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</si>
  <si>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</si>
  <si>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</si>
  <si>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</si>
  <si>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</si>
  <si>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</si>
  <si>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</si>
  <si>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</si>
  <si>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</si>
  <si>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</si>
  <si>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</si>
  <si>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</si>
  <si>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</si>
  <si>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</si>
  <si>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</si>
  <si>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</si>
  <si>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</si>
  <si>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</si>
  <si>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</si>
  <si>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</si>
  <si>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</si>
  <si>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</si>
  <si>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</si>
  <si>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</si>
  <si>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</si>
  <si>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</si>
  <si>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</si>
  <si>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</si>
  <si>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</si>
  <si>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</si>
  <si>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</si>
  <si>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</si>
  <si>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</si>
  <si>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</si>
  <si>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</si>
  <si>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</si>
  <si>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</si>
  <si>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</si>
  <si>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</si>
  <si>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</si>
  <si>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</si>
  <si>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</si>
  <si>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</si>
  <si>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</si>
  <si>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</si>
  <si>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</si>
  <si>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</si>
  <si>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</si>
  <si>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</si>
  <si>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</si>
  <si>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</si>
  <si>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</si>
  <si>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</si>
  <si>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</si>
  <si>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</si>
  <si>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</si>
  <si>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</si>
  <si>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</si>
  <si>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</si>
  <si>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</si>
  <si>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</si>
  <si>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</si>
  <si>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</si>
  <si>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</si>
  <si>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</si>
  <si>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</si>
  <si>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</si>
  <si>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</si>
  <si>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</si>
  <si>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</si>
  <si>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</si>
  <si>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</si>
  <si>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</si>
  <si>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</si>
  <si>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</si>
  <si>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</si>
  <si>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</si>
  <si>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</si>
  <si>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</si>
  <si>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</si>
  <si>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</si>
  <si>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</si>
  <si>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</si>
  <si>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</si>
  <si>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</si>
  <si>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</si>
  <si>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</si>
  <si>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</si>
  <si>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</si>
  <si>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</si>
  <si>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</si>
  <si>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</si>
  <si>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</si>
  <si>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</si>
  <si>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</si>
  <si>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</si>
  <si>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</si>
  <si>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</si>
  <si>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</si>
  <si>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</si>
  <si>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</si>
  <si>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</si>
  <si>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</si>
  <si>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</si>
  <si>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</si>
  <si>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</si>
  <si>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</si>
  <si>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</si>
  <si>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</si>
  <si>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</si>
  <si>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</si>
  <si>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</si>
  <si>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</si>
  <si>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</si>
  <si>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</si>
  <si>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</si>
  <si>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</si>
  <si>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</si>
  <si>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</si>
  <si>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</si>
  <si>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</si>
  <si>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</si>
  <si>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</si>
  <si>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</si>
  <si>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</si>
  <si>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</si>
  <si>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</si>
  <si>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</si>
  <si>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</si>
  <si>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</si>
  <si>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</si>
  <si>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</si>
  <si>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</si>
  <si>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</si>
  <si>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</si>
  <si>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</si>
  <si>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</si>
  <si>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</si>
  <si>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</si>
  <si>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</si>
  <si>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</si>
  <si>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</si>
  <si>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</si>
  <si>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</si>
  <si>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</si>
  <si>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</si>
  <si>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</si>
  <si>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</si>
  <si>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</si>
  <si>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</si>
  <si>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</si>
  <si>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</si>
  <si>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</si>
  <si>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</si>
  <si>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</si>
  <si>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</si>
  <si>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</si>
  <si>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</si>
  <si>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</si>
  <si>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</si>
  <si>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</si>
  <si>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</si>
  <si>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</si>
  <si>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</si>
  <si>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</si>
  <si>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</si>
  <si>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</si>
  <si>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</si>
  <si>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</si>
  <si>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</si>
  <si>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</si>
  <si>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</si>
  <si>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</si>
  <si>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</si>
  <si>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</si>
  <si>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</si>
  <si>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</si>
  <si>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</si>
  <si>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</si>
  <si>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</si>
  <si>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</si>
  <si>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</si>
  <si>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</si>
  <si>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</si>
  <si>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</si>
  <si>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</si>
  <si>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</si>
  <si>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</si>
  <si>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</si>
  <si>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</si>
  <si>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</si>
  <si>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</si>
  <si>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</si>
  <si>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</si>
  <si>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</si>
  <si>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</si>
  <si>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</si>
  <si>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</si>
  <si>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</si>
  <si>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</si>
  <si>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</si>
  <si>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</si>
  <si>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</si>
  <si>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</si>
  <si>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</si>
  <si>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</si>
  <si>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</si>
  <si>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</si>
  <si>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</si>
  <si>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</si>
  <si>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</si>
  <si>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</si>
  <si>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</si>
  <si>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</si>
  <si>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</si>
  <si>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</si>
  <si>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</si>
  <si>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</si>
  <si>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</si>
  <si>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</si>
  <si>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</si>
  <si>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</si>
  <si>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</si>
  <si>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</si>
  <si>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</si>
  <si>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</si>
  <si>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</si>
  <si>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</si>
  <si>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</si>
  <si>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</si>
  <si>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</si>
  <si>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</si>
  <si>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</si>
  <si>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</si>
  <si>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</si>
  <si>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</si>
  <si>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</si>
  <si>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</si>
  <si>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</si>
  <si>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</si>
  <si>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</si>
  <si>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</si>
  <si>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</si>
  <si>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</si>
  <si>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</si>
  <si>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</si>
  <si>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</si>
  <si>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</si>
  <si>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</si>
  <si>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</si>
  <si>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</si>
  <si>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</si>
  <si>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</si>
  <si>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</si>
  <si>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</si>
  <si>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</si>
  <si>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</si>
  <si>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</si>
  <si>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</si>
  <si>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</si>
  <si>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</si>
  <si>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</si>
  <si>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</si>
  <si>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</si>
  <si>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</si>
  <si>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</si>
  <si>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</si>
  <si>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</si>
  <si>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</si>
  <si>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</si>
  <si>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</si>
  <si>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</si>
  <si>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</si>
  <si>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</si>
  <si>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</si>
  <si>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</si>
  <si>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</si>
  <si>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</si>
  <si>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</si>
  <si>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</si>
  <si>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</si>
  <si>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</si>
  <si>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</si>
  <si>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</si>
  <si>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</si>
  <si>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</si>
  <si>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</si>
  <si>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</si>
  <si>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</si>
  <si>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</si>
  <si>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</si>
  <si>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</si>
  <si>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</si>
  <si>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</si>
  <si>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</si>
  <si>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</si>
  <si>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</si>
  <si>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</si>
  <si>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</si>
  <si>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</si>
  <si>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</si>
  <si>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</si>
  <si>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</si>
  <si>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</si>
  <si>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</si>
  <si>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</si>
  <si>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</si>
  <si>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</si>
  <si>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</si>
  <si>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</si>
  <si>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</si>
  <si>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</si>
  <si>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</si>
  <si>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</si>
  <si>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</si>
  <si>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</si>
  <si>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</si>
  <si>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</si>
  <si>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</si>
  <si>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</si>
  <si>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</si>
  <si>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</si>
  <si>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</si>
  <si>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</si>
  <si>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</si>
  <si>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</si>
  <si>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</si>
  <si>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</si>
  <si>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</si>
  <si>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</si>
  <si>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</si>
  <si>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</si>
  <si>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</si>
  <si>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</si>
  <si>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</si>
  <si>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</si>
  <si>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</si>
  <si>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</si>
  <si>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</si>
  <si>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</si>
  <si>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</si>
  <si>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</si>
  <si>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</si>
  <si>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</si>
  <si>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</si>
  <si>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</si>
  <si>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</si>
  <si>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</si>
  <si>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</si>
  <si>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</si>
  <si>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</si>
  <si>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</si>
  <si>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</si>
  <si>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</si>
  <si>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</si>
  <si>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</si>
  <si>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</si>
  <si>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</si>
  <si>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</si>
  <si>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</si>
  <si>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</si>
  <si>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</si>
  <si>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</si>
  <si>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</si>
  <si>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</si>
  <si>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</si>
  <si>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</si>
  <si>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</si>
  <si>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</si>
  <si>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</si>
  <si>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</si>
  <si>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</si>
  <si>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</si>
  <si>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</si>
  <si>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</si>
  <si>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</si>
  <si>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</si>
  <si>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</si>
  <si>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</si>
  <si>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</si>
  <si>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</si>
  <si>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</si>
  <si>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</si>
  <si>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</si>
  <si>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</si>
  <si>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</si>
  <si>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</si>
  <si>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</si>
  <si>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</si>
  <si>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</si>
  <si>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</si>
  <si>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</si>
  <si>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</si>
  <si>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</si>
  <si>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</si>
  <si>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</si>
  <si>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</si>
  <si>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</si>
  <si>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</si>
  <si>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</si>
  <si>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</si>
  <si>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</si>
  <si>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</si>
  <si>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</si>
  <si>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</si>
  <si>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</si>
  <si>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</si>
  <si>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</si>
  <si>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</si>
  <si>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</si>
  <si>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</si>
  <si>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</si>
  <si>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</si>
  <si>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</si>
  <si>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</si>
  <si>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</si>
  <si>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</si>
  <si>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</si>
  <si>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</si>
  <si>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</si>
  <si>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</si>
  <si>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</si>
  <si>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</si>
  <si>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</si>
  <si>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</si>
  <si>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</si>
  <si>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</si>
  <si>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</si>
  <si>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</si>
  <si>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</si>
  <si>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</si>
  <si>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</si>
  <si>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</si>
  <si>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</si>
  <si>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</si>
  <si>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</si>
  <si>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</si>
  <si>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</si>
  <si>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</si>
  <si>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</si>
  <si>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</si>
  <si>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</si>
  <si>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</si>
  <si>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</si>
  <si>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</si>
  <si>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</si>
  <si>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</si>
  <si>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</si>
  <si>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</si>
  <si>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</si>
  <si>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</si>
  <si>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</si>
  <si>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</si>
  <si>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</si>
  <si>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</si>
  <si>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</si>
  <si>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</si>
  <si>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</si>
  <si>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</si>
  <si>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</si>
  <si>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</si>
  <si>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</si>
  <si>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</si>
  <si>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</si>
  <si>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</si>
  <si>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</si>
  <si>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</si>
  <si>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</si>
  <si>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</si>
  <si>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</si>
  <si>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</si>
  <si>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</si>
  <si>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</si>
  <si>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</si>
  <si>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</si>
  <si>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</si>
  <si>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</si>
  <si>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</si>
  <si>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</si>
  <si>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</si>
  <si>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</si>
  <si>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</si>
  <si>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</si>
  <si>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</si>
  <si>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</si>
  <si>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</si>
  <si>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</si>
  <si>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</si>
  <si>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</si>
  <si>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</si>
  <si>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</si>
  <si>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</si>
  <si>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</si>
  <si>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</si>
  <si>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</si>
  <si>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</si>
  <si>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</si>
  <si>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</si>
  <si>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</si>
  <si>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</si>
  <si>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</si>
  <si>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</si>
  <si>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</si>
  <si>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</si>
  <si>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</si>
  <si>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</si>
  <si>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</si>
  <si>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</si>
  <si>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</si>
  <si>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</si>
  <si>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</si>
  <si>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</si>
  <si>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</si>
  <si>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</si>
  <si>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</si>
  <si>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</si>
  <si>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</si>
  <si>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</si>
  <si>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</si>
  <si>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</si>
  <si>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</si>
  <si>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</si>
  <si>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</si>
  <si>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</si>
  <si>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</si>
  <si>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</si>
  <si>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</si>
  <si>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</si>
  <si>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</si>
  <si>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</si>
  <si>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</si>
  <si>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</si>
  <si>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</si>
  <si>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</si>
  <si>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</si>
  <si>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</si>
  <si>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</si>
  <si>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</si>
  <si>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</si>
  <si>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</si>
  <si>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</si>
  <si>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</si>
  <si>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</si>
  <si>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</si>
  <si>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</si>
  <si>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</si>
  <si>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</si>
  <si>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</si>
  <si>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</si>
  <si>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</si>
  <si>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</si>
  <si>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</si>
  <si>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</si>
  <si>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</si>
  <si>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</si>
  <si>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</si>
  <si>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</si>
  <si>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</si>
  <si>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</si>
  <si>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</si>
  <si>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</si>
  <si>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</si>
  <si>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</si>
  <si>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</si>
  <si>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</si>
  <si>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</si>
  <si>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</si>
  <si>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</si>
  <si>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</si>
  <si>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</si>
  <si>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</si>
  <si>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</si>
  <si>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</si>
  <si>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</si>
  <si>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</si>
  <si>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</si>
  <si>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</si>
  <si>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</si>
  <si>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</si>
  <si>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</si>
  <si>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</si>
  <si>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</si>
  <si>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</si>
  <si>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</si>
  <si>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</si>
  <si>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</si>
  <si>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</si>
  <si>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</si>
  <si>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</si>
  <si>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</si>
  <si>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</si>
  <si>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</si>
  <si>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</si>
  <si>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</si>
  <si>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</si>
  <si>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</si>
  <si>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</si>
  <si>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</si>
  <si>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</si>
  <si>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</si>
  <si>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</si>
  <si>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</si>
  <si>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</si>
  <si>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</si>
  <si>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</si>
  <si>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</si>
  <si>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</si>
  <si>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</si>
  <si>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</si>
  <si>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</si>
  <si>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</si>
  <si>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</si>
  <si>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</si>
  <si>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</si>
  <si>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</si>
  <si>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</si>
  <si>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</si>
  <si>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</si>
  <si>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</si>
  <si>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</si>
  <si>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</si>
  <si>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</si>
  <si>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</si>
  <si>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</si>
  <si>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</si>
  <si>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</si>
  <si>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</si>
  <si>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</si>
  <si>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</si>
  <si>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</si>
  <si>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</si>
  <si>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</si>
  <si>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</si>
  <si>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</si>
  <si>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</si>
  <si>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</si>
  <si>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</si>
  <si>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</si>
  <si>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</si>
  <si>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</si>
  <si>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</si>
  <si>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</si>
  <si>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</si>
  <si>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</si>
  <si>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</si>
  <si>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</si>
  <si>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</si>
  <si>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</si>
  <si>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</si>
  <si>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</si>
  <si>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</si>
  <si>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</si>
  <si>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</si>
  <si>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</si>
  <si>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</si>
  <si>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</si>
  <si>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</si>
  <si>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</si>
  <si>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</si>
  <si>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</si>
  <si>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</si>
  <si>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</si>
  <si>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</si>
  <si>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</si>
  <si>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</si>
  <si>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</si>
  <si>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</si>
  <si>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</si>
  <si>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</si>
  <si>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</si>
  <si>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</si>
  <si>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</si>
  <si>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</si>
  <si>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</si>
  <si>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</si>
  <si>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</si>
  <si>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</si>
  <si>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</si>
  <si>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</si>
  <si>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</si>
  <si>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</si>
  <si>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</si>
  <si>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</si>
  <si>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</si>
  <si>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</si>
  <si>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</si>
  <si>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</si>
  <si>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</si>
  <si>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</si>
  <si>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</si>
  <si>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</si>
  <si>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</si>
  <si>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</si>
  <si>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</si>
  <si>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</si>
  <si>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</si>
  <si>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</si>
  <si>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</si>
  <si>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</si>
  <si>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</si>
  <si>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</si>
  <si>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</si>
  <si>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</si>
  <si>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</si>
  <si>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</si>
  <si>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</si>
  <si>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</si>
  <si>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</si>
  <si>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</si>
  <si>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</si>
  <si>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</si>
  <si>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</si>
  <si>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</si>
  <si>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</si>
  <si>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</si>
  <si>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</si>
  <si>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</si>
  <si>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</si>
  <si>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</si>
  <si>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</si>
  <si>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</si>
  <si>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</si>
  <si>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</si>
  <si>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</si>
  <si>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</si>
  <si>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</si>
  <si>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</si>
  <si>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</si>
  <si>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</si>
  <si>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</si>
  <si>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</si>
  <si>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</si>
  <si>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</si>
  <si>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</si>
  <si>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</si>
  <si>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</si>
  <si>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</si>
  <si>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</si>
  <si>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</si>
  <si>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</si>
  <si>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</si>
  <si>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</si>
  <si>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</si>
  <si>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</si>
  <si>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</si>
  <si>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</si>
  <si>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</si>
  <si>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</si>
  <si>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</si>
  <si>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</si>
  <si>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</si>
  <si>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</si>
  <si>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</si>
  <si>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</si>
  <si>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</si>
  <si>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</si>
  <si>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</si>
  <si>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</si>
  <si>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</si>
  <si>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</si>
  <si>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</si>
  <si>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</si>
  <si>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</si>
  <si>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</si>
  <si>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</si>
  <si>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</si>
  <si>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</si>
  <si>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</si>
  <si>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</si>
  <si>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</si>
  <si>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</si>
  <si>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</si>
  <si>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</si>
  <si>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</si>
  <si>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</si>
  <si>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</si>
  <si>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</si>
  <si>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</si>
  <si>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</si>
  <si>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</si>
  <si>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</si>
  <si>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</si>
  <si>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</si>
  <si>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</si>
  <si>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</si>
  <si>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</si>
  <si>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</si>
  <si>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</si>
  <si>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</si>
  <si>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</si>
  <si>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</si>
  <si>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</si>
  <si>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</si>
  <si>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</si>
  <si>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</si>
  <si>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</si>
  <si>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</si>
  <si>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</si>
  <si>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</si>
  <si>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</si>
  <si>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</si>
  <si>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</si>
  <si>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</si>
  <si>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</si>
  <si>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</si>
  <si>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</si>
  <si>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</si>
  <si>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</si>
  <si>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</si>
  <si>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</si>
  <si>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</si>
  <si>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</si>
  <si>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</si>
  <si>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</si>
  <si>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</si>
  <si>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</si>
  <si>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</si>
  <si>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</si>
  <si>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</si>
  <si>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</si>
  <si>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</si>
  <si>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</si>
  <si>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</si>
  <si>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</si>
  <si>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</si>
  <si>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</si>
  <si>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</si>
  <si>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</si>
  <si>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</si>
  <si>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</si>
  <si>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</si>
  <si>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</si>
  <si>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</si>
  <si>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</si>
  <si>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</si>
  <si>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</si>
  <si>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</si>
  <si>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</si>
  <si>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</si>
  <si>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</si>
  <si>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</si>
  <si>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</si>
  <si>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</si>
  <si>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</si>
  <si>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</si>
  <si>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</si>
  <si>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</si>
  <si>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</si>
  <si>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</si>
  <si>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</si>
  <si>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</si>
  <si>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</si>
  <si>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</si>
  <si>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</si>
  <si>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</si>
  <si>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</si>
  <si>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</si>
  <si>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</si>
  <si>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</si>
  <si>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</si>
  <si>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</si>
  <si>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</si>
  <si>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</si>
  <si>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</si>
  <si>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</si>
  <si>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</si>
  <si>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</si>
  <si>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</si>
  <si>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</si>
  <si>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</si>
  <si>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</si>
  <si>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</si>
  <si>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</si>
  <si>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</si>
  <si>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</si>
  <si>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</si>
  <si>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</si>
  <si>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</si>
  <si>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</si>
  <si>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</si>
  <si>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</si>
  <si>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</si>
  <si>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</si>
  <si>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</si>
  <si>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</si>
  <si>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</si>
  <si>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</si>
  <si>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</si>
  <si>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</si>
  <si>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</si>
  <si>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</si>
  <si>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</si>
  <si>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</si>
  <si>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</si>
  <si>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</si>
  <si>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</si>
  <si>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</si>
  <si>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</si>
  <si>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</si>
  <si>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</si>
  <si>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</si>
  <si>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</si>
  <si>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</si>
  <si>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</si>
  <si>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</si>
  <si>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</si>
  <si>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</si>
  <si>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</si>
  <si>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</si>
  <si>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</si>
  <si>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</si>
  <si>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</si>
  <si>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</si>
  <si>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</si>
  <si>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</si>
  <si>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</si>
  <si>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</si>
  <si>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</si>
  <si>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</si>
  <si>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</si>
  <si>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</si>
  <si>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</si>
  <si>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</si>
  <si>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</si>
  <si>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</si>
  <si>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</si>
  <si>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</si>
  <si>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</si>
  <si>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</si>
  <si>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</si>
  <si>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</si>
  <si>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</si>
  <si>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</si>
  <si>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</si>
  <si>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</si>
  <si>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</si>
  <si>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</si>
  <si>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</si>
  <si>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</si>
  <si>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</si>
  <si>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</si>
  <si>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</si>
  <si>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</si>
  <si>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</si>
  <si>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</si>
  <si>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</si>
  <si>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</si>
  <si>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</si>
  <si>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</si>
  <si>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</si>
  <si>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</si>
  <si>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</si>
  <si>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</si>
  <si>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</si>
  <si>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</si>
  <si>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</si>
  <si>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</si>
  <si>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</si>
  <si>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</si>
  <si>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</si>
  <si>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</si>
  <si>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</si>
  <si>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</si>
  <si>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</si>
  <si>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</si>
  <si>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</si>
  <si>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</si>
  <si>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</si>
  <si>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</si>
  <si>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</si>
  <si>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</si>
  <si>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</si>
  <si>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</si>
  <si>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</si>
  <si>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</si>
  <si>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</si>
  <si>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</si>
  <si>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</si>
  <si>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</si>
  <si>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</si>
  <si>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</si>
  <si>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</si>
  <si>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</si>
  <si>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</si>
  <si>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</si>
  <si>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</si>
  <si>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</si>
  <si>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</si>
  <si>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</si>
  <si>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</si>
  <si>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</si>
  <si>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</si>
  <si>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</si>
  <si>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</si>
  <si>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</si>
  <si>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</si>
  <si>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</si>
  <si>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</si>
  <si>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</si>
  <si>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</si>
  <si>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</si>
  <si>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</si>
  <si>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</si>
  <si>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</si>
  <si>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</si>
  <si>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</si>
  <si>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</si>
  <si>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</si>
  <si>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</si>
  <si>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</si>
  <si>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</si>
  <si>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</si>
  <si>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</si>
  <si>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</si>
  <si>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</si>
  <si>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</si>
  <si>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</si>
  <si>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</si>
  <si>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</si>
  <si>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</si>
  <si>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</si>
  <si>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</si>
  <si>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</si>
  <si>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</si>
  <si>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</si>
  <si>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</si>
  <si>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</si>
  <si>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</si>
  <si>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</si>
  <si>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</si>
  <si>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</si>
  <si>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</si>
  <si>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</si>
  <si>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</si>
  <si>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</si>
  <si>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</si>
  <si>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</si>
  <si>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</si>
  <si>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</si>
  <si>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</si>
  <si>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</si>
  <si>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</si>
  <si>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</si>
  <si>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</si>
  <si>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</si>
  <si>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</si>
  <si>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</si>
  <si>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</si>
  <si>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</si>
  <si>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</si>
  <si>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</si>
  <si>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</si>
  <si>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</si>
  <si>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</si>
  <si>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</si>
  <si>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</si>
  <si>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</si>
  <si>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</si>
  <si>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</si>
  <si>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</si>
  <si>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</si>
  <si>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</si>
  <si>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</si>
  <si>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</si>
  <si>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</si>
  <si>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</si>
  <si>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</si>
  <si>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</si>
  <si>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</si>
  <si>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</si>
  <si>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</si>
  <si>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</si>
  <si>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</si>
  <si>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</si>
  <si>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</si>
  <si>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</si>
  <si>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</si>
  <si>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</si>
  <si>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</si>
  <si>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</si>
  <si>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</si>
  <si>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</si>
  <si>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</si>
  <si>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</si>
  <si>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</si>
  <si>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</si>
  <si>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</si>
  <si>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</si>
  <si>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</si>
  <si>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</si>
  <si>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</si>
  <si>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</si>
  <si>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</si>
  <si>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</si>
  <si>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</si>
  <si>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</si>
  <si>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</si>
  <si>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</si>
  <si>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</si>
  <si>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</si>
  <si>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</si>
  <si>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</si>
  <si>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</si>
  <si>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</si>
  <si>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</si>
  <si>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</si>
  <si>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</si>
  <si>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</si>
  <si>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</si>
  <si>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</si>
  <si>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</si>
  <si>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</si>
  <si>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</si>
  <si>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</si>
  <si>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</si>
  <si>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</si>
  <si>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</si>
  <si>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</si>
  <si>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</si>
  <si>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</si>
  <si>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</si>
  <si>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</si>
  <si>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</si>
  <si>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</si>
  <si>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</si>
  <si>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</si>
  <si>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</si>
  <si>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</si>
  <si>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</si>
  <si>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</si>
  <si>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</si>
  <si>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</si>
  <si>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</si>
  <si>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</si>
  <si>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</si>
  <si>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</si>
  <si>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</si>
  <si>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</si>
  <si>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</si>
  <si>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</si>
  <si>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</si>
  <si>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</si>
  <si>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</si>
  <si>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</si>
  <si>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</si>
  <si>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</si>
  <si>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</si>
  <si>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</si>
  <si>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</si>
  <si>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</si>
  <si>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</si>
  <si>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</si>
  <si>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</si>
  <si>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</si>
  <si>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</si>
  <si>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</si>
  <si>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</si>
  <si>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</si>
  <si>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</si>
  <si>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</si>
  <si>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</si>
  <si>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</si>
  <si>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</si>
  <si>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</si>
  <si>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</si>
  <si>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</si>
  <si>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</si>
  <si>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</si>
  <si>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</si>
  <si>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</si>
  <si>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</si>
  <si>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</si>
  <si>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</si>
  <si>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</si>
  <si>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</si>
  <si>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</si>
  <si>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</si>
  <si>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</si>
  <si>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</si>
  <si>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</si>
  <si>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</si>
  <si>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</si>
  <si>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</si>
  <si>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</si>
  <si>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</si>
  <si>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</si>
  <si>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</si>
  <si>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</si>
  <si>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</si>
  <si>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</si>
  <si>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</si>
  <si>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</si>
  <si>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</si>
  <si>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</si>
  <si>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</si>
  <si>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</si>
  <si>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</si>
  <si>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</si>
  <si>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</si>
  <si>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</si>
  <si>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</si>
  <si>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</si>
  <si>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</si>
  <si>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</si>
  <si>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</si>
  <si>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</si>
  <si>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</si>
  <si>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</si>
  <si>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</si>
  <si>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</si>
  <si>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</si>
  <si>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</si>
  <si>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</si>
  <si>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</si>
  <si>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</si>
  <si>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</si>
  <si>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</si>
  <si>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</si>
  <si>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</si>
  <si>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</si>
  <si>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</si>
  <si>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</si>
  <si>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</si>
  <si>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</si>
  <si>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</si>
  <si>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</si>
  <si>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</si>
  <si>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</si>
  <si>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</si>
  <si>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</si>
  <si>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</si>
  <si>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</si>
  <si>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</si>
  <si>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</si>
  <si>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</si>
  <si>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</si>
  <si>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</si>
  <si>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</si>
  <si>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</si>
  <si>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</si>
  <si>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</si>
  <si>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</si>
  <si>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</si>
  <si>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</si>
  <si>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</si>
  <si>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</si>
  <si>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</si>
  <si>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</si>
  <si>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</si>
  <si>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</si>
  <si>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</si>
  <si>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</si>
  <si>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</si>
  <si>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</si>
  <si>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</si>
  <si>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</si>
  <si>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</si>
  <si>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</si>
  <si>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</si>
  <si>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</si>
  <si>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</si>
  <si>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</si>
  <si>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</si>
  <si>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</si>
  <si>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</si>
  <si>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</si>
  <si>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</si>
  <si>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</si>
  <si>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</si>
  <si>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</si>
  <si>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</si>
  <si>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</si>
  <si>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</si>
  <si>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</si>
  <si>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</si>
  <si>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</si>
  <si>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</si>
  <si>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</si>
  <si>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</si>
  <si>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</si>
  <si>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</si>
  <si>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</si>
  <si>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</si>
  <si>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</si>
  <si>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</si>
  <si>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</si>
  <si>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</si>
  <si>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</si>
  <si>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</si>
  <si>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</si>
  <si>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</si>
  <si>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</si>
  <si>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</si>
  <si>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</si>
  <si>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</si>
  <si>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</si>
  <si>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</si>
  <si>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</si>
  <si>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</si>
  <si>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</si>
  <si>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</si>
  <si>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</si>
  <si>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</si>
  <si>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</si>
  <si>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</si>
  <si>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</si>
  <si>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</si>
  <si>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</si>
  <si>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</si>
  <si>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</si>
  <si>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</si>
  <si>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</si>
  <si>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</si>
  <si>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</si>
  <si>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</si>
  <si>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</si>
  <si>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</si>
  <si>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</si>
  <si>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</si>
  <si>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</si>
  <si>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</si>
  <si>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</si>
  <si>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</si>
  <si>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</si>
  <si>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</si>
  <si>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</si>
  <si>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</si>
  <si>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</si>
  <si>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</si>
  <si>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</si>
  <si>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</si>
  <si>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</si>
  <si>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</si>
  <si>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</si>
  <si>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</si>
  <si>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</si>
  <si>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</si>
  <si>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</si>
  <si>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</si>
  <si>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</si>
  <si>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</si>
  <si>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</si>
  <si>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</si>
  <si>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</si>
  <si>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</si>
  <si>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</si>
  <si>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</si>
  <si>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</si>
  <si>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</si>
  <si>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</si>
  <si>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</si>
  <si>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</si>
  <si>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</si>
  <si>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</si>
  <si>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</si>
  <si>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</si>
  <si>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</si>
  <si>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</si>
  <si>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</si>
  <si>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</si>
  <si>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</si>
  <si>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</si>
  <si>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</si>
  <si>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</si>
  <si>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</si>
  <si>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</si>
  <si>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</si>
  <si>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</si>
  <si>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</si>
  <si>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</si>
  <si>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</si>
  <si>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</si>
  <si>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</si>
  <si>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</si>
  <si>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</si>
  <si>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</si>
  <si>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</si>
  <si>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</si>
  <si>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</si>
  <si>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</si>
  <si>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</si>
  <si>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</si>
  <si>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</si>
  <si>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</si>
  <si>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</si>
  <si>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</si>
  <si>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</si>
  <si>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</si>
  <si>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</si>
  <si>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</si>
  <si>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</si>
  <si>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</si>
  <si>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</si>
  <si>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</si>
  <si>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</si>
  <si>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</si>
  <si>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</si>
  <si>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</si>
  <si>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</si>
  <si>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</si>
  <si>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</si>
  <si>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</si>
  <si>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</si>
  <si>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</si>
  <si>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</si>
  <si>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</si>
  <si>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</si>
  <si>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</si>
  <si>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</si>
  <si>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</si>
  <si>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</si>
  <si>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</si>
  <si>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</si>
  <si>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</si>
  <si>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</si>
  <si>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</si>
  <si>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</si>
  <si>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</si>
  <si>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</si>
  <si>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</si>
  <si>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</si>
  <si>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</si>
  <si>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</si>
  <si>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</si>
  <si>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</si>
  <si>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</si>
  <si>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</si>
  <si>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</si>
  <si>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</si>
  <si>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</si>
  <si>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</si>
  <si>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</si>
  <si>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</si>
  <si>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</si>
  <si>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</si>
  <si>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</si>
  <si>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</si>
  <si>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</si>
  <si>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</si>
  <si>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</si>
  <si>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</si>
  <si>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</si>
  <si>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</si>
  <si>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</si>
  <si>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</si>
  <si>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</si>
  <si>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</si>
  <si>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</si>
  <si>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</si>
  <si>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</si>
  <si>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</si>
  <si>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</si>
  <si>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</si>
  <si>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</si>
  <si>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</si>
  <si>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</si>
  <si>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</si>
  <si>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</si>
  <si>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</si>
  <si>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</si>
  <si>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</si>
  <si>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</si>
  <si>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</si>
  <si>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</si>
  <si>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</si>
  <si>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</si>
  <si>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</si>
  <si>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</si>
  <si>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</si>
  <si>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</si>
  <si>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</si>
  <si>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</si>
  <si>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</si>
  <si>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</si>
  <si>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</si>
  <si>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</si>
  <si>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</si>
  <si>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</si>
  <si>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</si>
  <si>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</si>
  <si>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</si>
  <si>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</si>
  <si>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</si>
  <si>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</si>
  <si>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</si>
  <si>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</si>
  <si>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</si>
  <si>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</si>
  <si>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</si>
  <si>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</si>
  <si>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</si>
  <si>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</si>
  <si>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</si>
  <si>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</si>
  <si>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</si>
  <si>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</si>
  <si>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</si>
  <si>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</si>
  <si>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</si>
  <si>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</si>
  <si>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</si>
  <si>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</si>
  <si>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</si>
  <si>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</si>
  <si>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</si>
  <si>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</si>
  <si>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</si>
  <si>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</si>
  <si>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</si>
  <si>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</si>
  <si>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</si>
  <si>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</si>
  <si>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</si>
  <si>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</si>
  <si>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</si>
  <si>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</si>
  <si>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</si>
  <si>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</si>
  <si>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</si>
  <si>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</si>
  <si>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</si>
  <si>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</si>
  <si>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</si>
  <si>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</si>
  <si>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</si>
  <si>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</si>
  <si>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</si>
  <si>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</si>
  <si>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</si>
  <si>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</si>
  <si>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</si>
  <si>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</si>
  <si>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</si>
  <si>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</si>
  <si>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</si>
  <si>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</si>
  <si>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</si>
  <si>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</si>
  <si>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</si>
  <si>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</si>
  <si>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</si>
  <si>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</si>
  <si>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</si>
  <si>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</si>
  <si>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</si>
  <si>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</si>
  <si>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</si>
  <si>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</si>
  <si>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</si>
  <si>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</si>
  <si>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</si>
  <si>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</si>
  <si>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</si>
  <si>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</si>
  <si>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</si>
  <si>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</si>
  <si>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</si>
  <si>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</si>
  <si>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</si>
  <si>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</si>
  <si>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</si>
  <si>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</si>
  <si>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</si>
  <si>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</si>
  <si>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</si>
  <si>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</si>
  <si>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</si>
  <si>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</si>
  <si>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</si>
  <si>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</si>
  <si>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</si>
  <si>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</si>
  <si>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</si>
  <si>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</si>
  <si>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</si>
  <si>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</si>
  <si>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</si>
  <si>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</si>
  <si>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</si>
  <si>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</si>
  <si>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</si>
  <si>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</si>
  <si>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</si>
  <si>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</si>
  <si>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</si>
  <si>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</si>
  <si>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</si>
  <si>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</si>
  <si>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</si>
  <si>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</si>
  <si>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</si>
  <si>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</si>
  <si>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</si>
  <si>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</si>
  <si>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</si>
  <si>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</si>
  <si>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</si>
  <si>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</si>
  <si>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</si>
  <si>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</si>
  <si>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</si>
  <si>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</si>
  <si>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</si>
  <si>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</si>
  <si>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</si>
  <si>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</si>
  <si>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</si>
  <si>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</si>
  <si>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</si>
  <si>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</si>
  <si>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</si>
  <si>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</si>
  <si>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</si>
  <si>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</si>
  <si>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</si>
  <si>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</si>
  <si>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</si>
  <si>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</si>
  <si>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</si>
  <si>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</si>
  <si>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</si>
  <si>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</si>
  <si>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</si>
  <si>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</si>
  <si>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</si>
  <si>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</si>
  <si>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</si>
  <si>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</si>
  <si>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</si>
  <si>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</si>
  <si>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</si>
  <si>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</si>
  <si>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</si>
  <si>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</si>
  <si>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</si>
  <si>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</si>
  <si>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</si>
  <si>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</si>
  <si>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</si>
  <si>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</si>
  <si>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</si>
  <si>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</si>
  <si>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</si>
  <si>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</si>
  <si>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</si>
  <si>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</si>
  <si>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</si>
  <si>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</si>
  <si>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</si>
  <si>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</si>
  <si>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</si>
  <si>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</si>
  <si>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</si>
  <si>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</si>
  <si>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</si>
  <si>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</si>
  <si>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</si>
  <si>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</si>
  <si>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</si>
  <si>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</si>
  <si>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</si>
  <si>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</si>
  <si>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</si>
  <si>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</si>
  <si>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</si>
  <si>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</si>
  <si>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</si>
  <si>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</si>
  <si>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</si>
  <si>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</si>
  <si>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</si>
  <si>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</si>
  <si>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</si>
  <si>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</si>
  <si>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</si>
  <si>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</si>
  <si>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</si>
  <si>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</si>
  <si>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</si>
  <si>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</si>
  <si>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</si>
  <si>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</si>
  <si>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</si>
  <si>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</si>
  <si>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</si>
  <si>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</si>
  <si>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</si>
  <si>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</si>
  <si>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</si>
  <si>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</si>
  <si>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</si>
  <si>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</si>
  <si>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</si>
  <si>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</si>
  <si>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</si>
  <si>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</si>
  <si>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</si>
  <si>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</si>
  <si>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</si>
  <si>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</si>
  <si>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</si>
  <si>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</si>
  <si>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</si>
  <si>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</si>
  <si>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</si>
  <si>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</si>
  <si>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</si>
  <si>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</si>
  <si>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</si>
  <si>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</si>
  <si>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</si>
  <si>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</si>
  <si>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</si>
  <si>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</si>
  <si>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</si>
  <si>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</si>
  <si>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</si>
  <si>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</si>
  <si>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</si>
  <si>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</si>
  <si>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</si>
  <si>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</si>
  <si>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</si>
  <si>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</si>
  <si>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</si>
  <si>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</si>
  <si>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</si>
  <si>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</si>
  <si>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</si>
  <si>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</si>
  <si>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</si>
  <si>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</si>
  <si>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</si>
  <si>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</si>
  <si>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</si>
  <si>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</si>
  <si>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</si>
  <si>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</si>
  <si>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</si>
  <si>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</si>
  <si>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</si>
  <si>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</si>
  <si>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</si>
  <si>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</si>
  <si>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</si>
  <si>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</si>
  <si>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</si>
  <si>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</si>
  <si>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</si>
  <si>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</si>
  <si>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</si>
  <si>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</si>
  <si>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</si>
  <si>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</si>
  <si>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</si>
  <si>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</si>
  <si>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</si>
  <si>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</si>
  <si>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</si>
  <si>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</si>
  <si>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</si>
  <si>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</si>
  <si>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</si>
  <si>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</si>
  <si>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</si>
  <si>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</si>
  <si>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</si>
  <si>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</si>
  <si>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</si>
  <si>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</si>
  <si>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</si>
  <si>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</si>
  <si>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</si>
  <si>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</si>
  <si>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</si>
  <si>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</si>
  <si>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</si>
  <si>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</si>
  <si>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</si>
  <si>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</si>
  <si>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</si>
  <si>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</si>
  <si>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</si>
  <si>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</si>
  <si>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</si>
  <si>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</si>
  <si>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</si>
  <si>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</si>
  <si>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</si>
  <si>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</si>
  <si>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</si>
  <si>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</si>
  <si>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</si>
  <si>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</si>
  <si>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</si>
  <si>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</si>
  <si>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</si>
  <si>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</si>
  <si>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</si>
  <si>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</si>
  <si>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</si>
  <si>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</si>
  <si>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</si>
  <si>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</si>
  <si>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</si>
  <si>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</si>
  <si>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</si>
  <si>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</si>
  <si>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</si>
  <si>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</si>
  <si>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</si>
  <si>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</si>
  <si>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</si>
  <si>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</si>
  <si>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</si>
  <si>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</si>
  <si>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</si>
  <si>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</si>
  <si>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</si>
  <si>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</si>
  <si>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</si>
  <si>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</si>
  <si>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</si>
  <si>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</si>
  <si>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</si>
  <si>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</si>
  <si>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</si>
  <si>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</si>
  <si>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</si>
  <si>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</si>
  <si>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</si>
  <si>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</si>
  <si>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</si>
  <si>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</si>
  <si>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</si>
  <si>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</si>
  <si>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</si>
  <si>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</si>
  <si>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</si>
  <si>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</si>
  <si>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</si>
  <si>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</si>
  <si>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</si>
  <si>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</si>
  <si>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</si>
  <si>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</si>
  <si>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</si>
  <si>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</si>
  <si>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</si>
  <si>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</si>
  <si>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</si>
  <si>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</si>
  <si>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</si>
  <si>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</si>
  <si>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</si>
  <si>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</si>
  <si>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</si>
  <si>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</si>
  <si>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</si>
  <si>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</si>
  <si>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</si>
  <si>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</si>
  <si>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</si>
  <si>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</si>
  <si>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</si>
  <si>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</si>
  <si>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</si>
  <si>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</si>
  <si>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</si>
  <si>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</si>
  <si>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</si>
  <si>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</si>
  <si>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</si>
  <si>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</si>
  <si>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</si>
  <si>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</si>
  <si>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</si>
  <si>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</si>
  <si>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</si>
  <si>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</si>
  <si>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</si>
  <si>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</si>
  <si>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</si>
  <si>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</si>
  <si>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</si>
  <si>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</si>
  <si>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</si>
  <si>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</si>
  <si>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</si>
  <si>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</si>
  <si>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</si>
  <si>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</si>
  <si>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</si>
  <si>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</si>
  <si>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</si>
  <si>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</si>
  <si>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</si>
  <si>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</si>
  <si>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</si>
  <si>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</si>
  <si>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</si>
  <si>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</si>
  <si>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</si>
  <si>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</si>
  <si>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</si>
  <si>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</si>
  <si>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</si>
  <si>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</si>
  <si>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</si>
  <si>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</si>
  <si>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</si>
  <si>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</si>
  <si>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</si>
  <si>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</si>
  <si>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</si>
  <si>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</si>
  <si>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</si>
  <si>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</si>
  <si>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</si>
  <si>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</si>
  <si>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</si>
  <si>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</si>
  <si>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</si>
  <si>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</si>
  <si>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</si>
  <si>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</si>
  <si>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</si>
  <si>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</si>
  <si>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</si>
  <si>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</si>
  <si>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</si>
  <si>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</si>
  <si>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</si>
  <si>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</si>
  <si>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</si>
  <si>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</si>
  <si>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</si>
  <si>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</si>
  <si>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</si>
  <si>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</si>
  <si>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</si>
  <si>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</si>
  <si>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</si>
  <si>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</si>
  <si>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</si>
  <si>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</si>
  <si>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</si>
  <si>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</si>
  <si>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</si>
  <si>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</si>
  <si>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</si>
  <si>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</si>
  <si>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</si>
  <si>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</si>
  <si>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</si>
  <si>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</si>
  <si>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</si>
  <si>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</si>
  <si>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</si>
  <si>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</si>
  <si>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</si>
  <si>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</si>
  <si>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</si>
  <si>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</si>
  <si>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</si>
  <si>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</si>
  <si>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</si>
  <si>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</si>
  <si>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</si>
  <si>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</si>
  <si>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</si>
  <si>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</si>
  <si>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</si>
  <si>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</si>
  <si>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</si>
  <si>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</si>
  <si>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</si>
  <si>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</si>
  <si>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</si>
  <si>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</si>
  <si>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</si>
  <si>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</si>
  <si>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</si>
  <si>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</si>
  <si>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</si>
  <si>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</si>
  <si>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</si>
  <si>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</si>
  <si>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</si>
  <si>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</si>
  <si>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</si>
  <si>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</si>
  <si>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</si>
  <si>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</si>
  <si>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</si>
  <si>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</si>
  <si>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</si>
  <si>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</si>
  <si>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</si>
  <si>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</si>
  <si>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</si>
  <si>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</si>
  <si>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</si>
  <si>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</si>
  <si>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</si>
  <si>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</si>
  <si>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</si>
  <si>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</si>
  <si>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</si>
  <si>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</si>
  <si>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</si>
  <si>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</si>
  <si>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</si>
  <si>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</si>
  <si>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</si>
  <si>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</si>
  <si>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</si>
  <si>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</si>
  <si>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</si>
  <si>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</si>
  <si>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</si>
  <si>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</si>
  <si>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</si>
  <si>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</si>
  <si>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</si>
  <si>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</si>
  <si>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</si>
  <si>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</si>
  <si>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</si>
  <si>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</si>
  <si>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</si>
  <si>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</si>
  <si>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</si>
  <si>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</si>
  <si>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</si>
  <si>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</si>
  <si>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</si>
  <si>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</si>
  <si>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</si>
  <si>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</si>
  <si>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</si>
  <si>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</si>
  <si>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</si>
  <si>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</si>
  <si>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</si>
  <si>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</si>
  <si>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</si>
  <si>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</si>
  <si>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</si>
  <si>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</si>
  <si>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</si>
  <si>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</si>
  <si>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</si>
  <si>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</si>
  <si>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</si>
  <si>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</si>
  <si>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</si>
  <si>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</si>
  <si>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</si>
  <si>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</si>
  <si>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</si>
  <si>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</si>
  <si>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</si>
  <si>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</si>
  <si>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</si>
  <si>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</si>
  <si>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</si>
  <si>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</si>
  <si>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</si>
  <si>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</si>
  <si>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</si>
  <si>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</si>
  <si>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</si>
  <si>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</si>
  <si>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</si>
  <si>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</si>
  <si>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</si>
  <si>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</si>
  <si>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</si>
  <si>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</si>
  <si>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</si>
  <si>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</si>
  <si>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</si>
  <si>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</si>
  <si>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</si>
  <si>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</si>
  <si>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</si>
  <si>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</si>
  <si>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</si>
  <si>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</si>
  <si>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</si>
  <si>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</si>
  <si>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</si>
  <si>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</si>
  <si>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</si>
  <si>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</si>
  <si>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</si>
  <si>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</si>
  <si>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</si>
  <si>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</si>
  <si>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</si>
  <si>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</si>
  <si>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</si>
  <si>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</si>
  <si>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</si>
  <si>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</si>
  <si>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</si>
  <si>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</si>
  <si>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</si>
  <si>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</si>
  <si>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</si>
  <si>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</si>
  <si>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</si>
  <si>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</si>
  <si>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</si>
  <si>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</si>
  <si>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</si>
  <si>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</si>
  <si>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</si>
  <si>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</si>
  <si>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</si>
  <si>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</si>
  <si>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</si>
  <si>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</si>
  <si>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</si>
  <si>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</si>
  <si>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</si>
  <si>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</si>
  <si>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</si>
  <si>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</si>
  <si>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</si>
  <si>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</si>
  <si>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</si>
  <si>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</si>
  <si>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</si>
  <si>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</si>
  <si>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</si>
  <si>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</si>
  <si>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</si>
  <si>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</si>
  <si>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</si>
  <si>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</si>
  <si>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</si>
  <si>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</si>
  <si>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</si>
  <si>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</si>
  <si>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</si>
  <si>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</si>
  <si>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</si>
  <si>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</si>
  <si>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</si>
  <si>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</si>
  <si>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</si>
  <si>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</si>
  <si>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</si>
  <si>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</si>
  <si>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</si>
  <si>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</si>
  <si>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</si>
  <si>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</si>
  <si>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</si>
  <si>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</si>
  <si>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</si>
  <si>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</si>
  <si>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</si>
  <si>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</si>
  <si>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</si>
  <si>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</si>
  <si>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</si>
  <si>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</si>
  <si>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</si>
  <si>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</si>
  <si>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</si>
  <si>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</si>
  <si>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</si>
  <si>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</si>
  <si>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</si>
  <si>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</si>
  <si>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</si>
  <si>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</si>
  <si>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</si>
  <si>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</si>
  <si>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</si>
  <si>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</si>
  <si>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</si>
  <si>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</si>
  <si>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</si>
  <si>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</si>
  <si>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</si>
  <si>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</si>
  <si>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</si>
  <si>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</si>
  <si>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</si>
  <si>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</si>
  <si>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</si>
  <si>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</si>
  <si>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</si>
  <si>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</si>
  <si>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</si>
  <si>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</si>
  <si>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</si>
  <si>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</si>
  <si>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</si>
  <si>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</si>
  <si>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</si>
  <si>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</si>
  <si>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</si>
  <si>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</si>
  <si>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</si>
  <si>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</si>
  <si>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</si>
  <si>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</si>
  <si>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</si>
  <si>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</si>
  <si>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</si>
  <si>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</si>
  <si>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</si>
  <si>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</si>
  <si>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</si>
  <si>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</si>
  <si>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</si>
  <si>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</si>
  <si>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</si>
  <si>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</si>
  <si>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</si>
  <si>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</si>
  <si>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</si>
  <si>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</si>
  <si>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</si>
  <si>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</si>
  <si>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</si>
  <si>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</si>
  <si>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</si>
  <si>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</si>
  <si>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</si>
  <si>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</si>
  <si>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</si>
  <si>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</si>
  <si>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</si>
  <si>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</si>
  <si>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</si>
  <si>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</si>
  <si>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</si>
  <si>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</si>
  <si>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</si>
  <si>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</si>
  <si>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</si>
  <si>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</si>
  <si>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</si>
  <si>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</si>
  <si>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</si>
  <si>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</si>
  <si>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</si>
  <si>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</si>
  <si>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</si>
  <si>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</si>
  <si>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</si>
  <si>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</si>
  <si>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</si>
  <si>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</si>
  <si>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</si>
  <si>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</si>
  <si>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</si>
  <si>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</si>
  <si>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</si>
  <si>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</si>
  <si>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</si>
  <si>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</si>
  <si>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</si>
  <si>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</si>
  <si>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</si>
  <si>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</si>
  <si>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</si>
  <si>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</si>
  <si>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</si>
  <si>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</si>
  <si>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</si>
  <si>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</si>
  <si>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</si>
  <si>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</si>
  <si>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</si>
  <si>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</si>
  <si>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</si>
  <si>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</si>
  <si>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</si>
  <si>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</si>
  <si>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</si>
  <si>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</si>
  <si>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</si>
  <si>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</si>
  <si>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</si>
  <si>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</si>
  <si>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</si>
  <si>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</si>
  <si>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</si>
  <si>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</si>
  <si>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</si>
  <si>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</si>
  <si>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</si>
  <si>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</si>
  <si>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</si>
  <si>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</si>
  <si>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</si>
  <si>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</si>
  <si>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</si>
  <si>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</si>
  <si>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</si>
  <si>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</si>
  <si>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</si>
  <si>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</si>
  <si>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</si>
  <si>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</si>
  <si>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</si>
  <si>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</si>
  <si>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</si>
  <si>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</si>
  <si>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</si>
  <si>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</si>
  <si>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</si>
  <si>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</si>
  <si>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</si>
  <si>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</si>
  <si>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</si>
  <si>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</si>
  <si>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</si>
  <si>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</si>
  <si>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</si>
  <si>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</si>
  <si>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</si>
  <si>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</si>
  <si>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</si>
  <si>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</si>
  <si>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</si>
  <si>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</si>
  <si>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</si>
  <si>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</si>
  <si>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</si>
  <si>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</si>
  <si>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</si>
  <si>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</si>
  <si>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</si>
  <si>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</si>
  <si>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</si>
  <si>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</si>
  <si>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</si>
  <si>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</si>
  <si>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</si>
  <si>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</si>
  <si>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</si>
  <si>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</si>
  <si>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</si>
  <si>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</si>
  <si>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</si>
  <si>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</si>
  <si>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</si>
  <si>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</si>
  <si>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</si>
  <si>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</si>
  <si>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</si>
  <si>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</si>
  <si>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</si>
  <si>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</si>
  <si>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</si>
  <si>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</si>
  <si>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</si>
  <si>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</si>
  <si>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</si>
  <si>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</si>
  <si>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</si>
  <si>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</si>
  <si>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</si>
  <si>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</si>
  <si>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</si>
  <si>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</si>
  <si>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</si>
  <si>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</si>
  <si>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</si>
  <si>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</si>
  <si>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</si>
  <si>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</si>
  <si>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</si>
  <si>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</si>
  <si>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</si>
  <si>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</si>
  <si>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</si>
  <si>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</si>
  <si>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</si>
  <si>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</si>
  <si>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</si>
  <si>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</si>
  <si>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</si>
  <si>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</si>
  <si>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</si>
  <si>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</si>
  <si>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</si>
  <si>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</si>
  <si>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</si>
  <si>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</si>
  <si>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</si>
  <si>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</si>
  <si>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</si>
  <si>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</si>
  <si>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</si>
  <si>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</si>
  <si>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</si>
  <si>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</si>
  <si>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</si>
  <si>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</si>
  <si>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</si>
  <si>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</si>
  <si>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</si>
  <si>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</si>
  <si>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</si>
  <si>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</si>
  <si>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</si>
  <si>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</si>
  <si>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</si>
  <si>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</si>
  <si>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</si>
  <si>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</si>
  <si>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</si>
  <si>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</si>
  <si>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</si>
  <si>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</si>
  <si>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</si>
  <si>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</si>
  <si>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</si>
  <si>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</si>
  <si>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</si>
  <si>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</si>
  <si>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</si>
  <si>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</si>
  <si>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</si>
  <si>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</si>
  <si>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</si>
  <si>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</si>
  <si>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</si>
  <si>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</si>
  <si>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</si>
  <si>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</si>
  <si>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</si>
  <si>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</si>
  <si>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</si>
  <si>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</si>
  <si>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</si>
  <si>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</si>
  <si>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</si>
  <si>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</si>
  <si>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</si>
  <si>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</si>
  <si>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</si>
  <si>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</si>
  <si>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</si>
  <si>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</si>
  <si>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</si>
  <si>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</si>
  <si>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</si>
  <si>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</si>
  <si>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</si>
  <si>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</si>
  <si>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</si>
  <si>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</si>
  <si>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</si>
  <si>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</si>
  <si>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</si>
  <si>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</si>
  <si>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</si>
  <si>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</si>
  <si>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</si>
  <si>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</si>
  <si>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</si>
  <si>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</si>
  <si>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</si>
  <si>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</si>
  <si>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</si>
  <si>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</si>
  <si>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</si>
  <si>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</si>
  <si>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</si>
  <si>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</si>
  <si>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</si>
  <si>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</si>
  <si>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</si>
  <si>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</si>
  <si>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</si>
  <si>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</si>
  <si>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</si>
  <si>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</si>
  <si>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</si>
  <si>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</si>
  <si>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</si>
  <si>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</si>
  <si>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</si>
  <si>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</si>
  <si>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</si>
  <si>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</si>
  <si>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</si>
  <si>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</si>
  <si>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</si>
  <si>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</si>
  <si>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</si>
  <si>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</si>
  <si>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</si>
  <si>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</si>
  <si>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</si>
  <si>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</si>
  <si>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</si>
  <si>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</si>
  <si>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</si>
  <si>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</si>
  <si>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</si>
  <si>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</si>
  <si>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</si>
  <si>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</si>
  <si>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</si>
  <si>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</si>
  <si>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</si>
  <si>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</si>
  <si>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</si>
  <si>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</si>
  <si>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</si>
  <si>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</si>
  <si>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</si>
  <si>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</si>
  <si>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</si>
  <si>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</si>
  <si>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</si>
  <si>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</si>
  <si>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</si>
  <si>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</si>
  <si>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</si>
  <si>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</si>
  <si>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</si>
  <si>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</si>
  <si>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</si>
  <si>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</si>
  <si>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</si>
  <si>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</si>
  <si>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</si>
  <si>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</si>
  <si>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</si>
  <si>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</si>
  <si>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</si>
  <si>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</si>
  <si>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</si>
  <si>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</si>
  <si>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</si>
  <si>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</si>
  <si>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</si>
  <si>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</si>
  <si>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</si>
  <si>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</si>
  <si>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</si>
  <si>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</si>
  <si>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</si>
  <si>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</si>
  <si>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</si>
  <si>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</si>
  <si>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</si>
  <si>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</si>
  <si>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</si>
  <si>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</si>
  <si>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</si>
  <si>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</si>
  <si>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</si>
  <si>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</si>
  <si>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</si>
  <si>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</si>
  <si>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</si>
  <si>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</si>
  <si>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</si>
  <si>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</si>
  <si>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</si>
  <si>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</si>
  <si>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</si>
  <si>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</si>
  <si>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</si>
  <si>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</si>
  <si>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</si>
  <si>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</si>
  <si>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</si>
  <si>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</si>
  <si>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</si>
  <si>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</si>
  <si>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</si>
  <si>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</si>
  <si>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</si>
  <si>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</si>
  <si>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</si>
  <si>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</si>
  <si>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</si>
  <si>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</si>
  <si>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</si>
  <si>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</si>
  <si>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</si>
  <si>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</si>
  <si>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</si>
  <si>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</si>
  <si>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</si>
  <si>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</si>
  <si>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</si>
  <si>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</si>
  <si>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</si>
  <si>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</si>
  <si>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</si>
  <si>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</si>
  <si>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</si>
  <si>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</si>
  <si>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</si>
  <si>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</si>
  <si>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</si>
  <si>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</si>
  <si>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</si>
  <si>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</si>
  <si>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</si>
  <si>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</si>
  <si>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</si>
  <si>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</si>
  <si>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</si>
  <si>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</si>
  <si>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</si>
  <si>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</si>
  <si>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</si>
  <si>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</si>
  <si>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</si>
  <si>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</si>
  <si>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</si>
  <si>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</si>
  <si>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</si>
  <si>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</si>
  <si>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</si>
  <si>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</si>
  <si>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</si>
  <si>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</si>
  <si>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</si>
  <si>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</si>
  <si>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</si>
  <si>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</si>
  <si>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</si>
  <si>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</si>
  <si>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</si>
  <si>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</si>
  <si>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</si>
  <si>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</si>
  <si>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</si>
  <si>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</si>
  <si>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</si>
  <si>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</si>
  <si>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</si>
  <si>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</si>
  <si>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</si>
  <si>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</si>
  <si>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</si>
  <si>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</si>
  <si>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</si>
  <si>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</si>
  <si>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</si>
  <si>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</si>
  <si>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</si>
  <si>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</si>
  <si>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</si>
  <si>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</si>
  <si>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</si>
  <si>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</si>
  <si>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</si>
  <si>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</si>
  <si>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</si>
  <si>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</si>
  <si>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</si>
  <si>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</si>
  <si>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</si>
  <si>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</si>
  <si>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</si>
  <si>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</si>
  <si>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</si>
  <si>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</si>
  <si>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</si>
  <si>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</si>
  <si>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</si>
  <si>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</si>
  <si>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</si>
  <si>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</si>
  <si>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</si>
  <si>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</si>
  <si>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</si>
  <si>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</si>
  <si>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</si>
  <si>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</si>
  <si>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</si>
  <si>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</si>
  <si>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</si>
  <si>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</si>
  <si>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</si>
  <si>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</si>
  <si>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</si>
  <si>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</si>
  <si>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</si>
  <si>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</si>
  <si>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</si>
  <si>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</si>
  <si>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</si>
  <si>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</si>
  <si>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</si>
  <si>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</si>
  <si>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</si>
  <si>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</si>
  <si>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</si>
  <si>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</si>
  <si>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</si>
  <si>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</si>
  <si>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</si>
  <si>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</si>
  <si>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</si>
  <si>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</si>
  <si>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</si>
  <si>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</si>
  <si>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</si>
  <si>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</si>
  <si>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</si>
  <si>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</si>
  <si>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</si>
  <si>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</si>
  <si>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</si>
  <si>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</si>
  <si>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</si>
  <si>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</si>
  <si>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</si>
  <si>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</si>
  <si>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</si>
  <si>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</si>
  <si>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</si>
  <si>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</si>
  <si>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</si>
  <si>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</si>
  <si>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</si>
  <si>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</si>
  <si>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</si>
  <si>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</si>
  <si>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</si>
  <si>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</si>
  <si>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</si>
  <si>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</si>
  <si>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</si>
  <si>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</si>
  <si>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</si>
  <si>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</si>
  <si>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</si>
  <si>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</si>
  <si>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</si>
  <si>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</si>
  <si>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</si>
  <si>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</si>
  <si>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</si>
  <si>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</si>
  <si>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</si>
  <si>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</si>
  <si>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</si>
  <si>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</si>
  <si>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</si>
  <si>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</si>
  <si>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</si>
  <si>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</si>
  <si>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</si>
  <si>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</si>
  <si>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</si>
  <si>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</si>
  <si>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</si>
  <si>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</si>
  <si>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</si>
  <si>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</si>
  <si>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</si>
  <si>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</si>
  <si>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</si>
  <si>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</si>
  <si>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</si>
  <si>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</si>
  <si>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</si>
  <si>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</si>
  <si>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</si>
  <si>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</si>
  <si>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</si>
  <si>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</si>
  <si>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</si>
  <si>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</si>
  <si>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</si>
  <si>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</si>
  <si>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</si>
  <si>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</si>
  <si>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</si>
  <si>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</si>
  <si>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</si>
  <si>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</si>
  <si>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</si>
  <si>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</si>
  <si>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</si>
  <si>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</si>
  <si>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</si>
  <si>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</si>
  <si>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</si>
  <si>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</si>
  <si>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</si>
  <si>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</si>
  <si>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</si>
  <si>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</si>
  <si>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</si>
  <si>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</si>
  <si>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</si>
  <si>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</si>
  <si>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</si>
  <si>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</si>
  <si>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</si>
  <si>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</si>
  <si>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</si>
  <si>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</si>
  <si>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</si>
  <si>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</si>
  <si>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</si>
  <si>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</si>
  <si>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</si>
  <si>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</si>
  <si>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</si>
  <si>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</si>
  <si>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</si>
  <si>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</si>
  <si>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</si>
  <si>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</si>
  <si>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</si>
  <si>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</si>
  <si>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</si>
  <si>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</si>
  <si>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</si>
  <si>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</si>
  <si>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</si>
  <si>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</si>
  <si>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</si>
  <si>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</si>
  <si>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</si>
  <si>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</si>
  <si>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</si>
  <si>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</si>
  <si>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</si>
  <si>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</si>
  <si>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</si>
  <si>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</si>
  <si>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</si>
  <si>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</si>
  <si>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</si>
  <si>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</si>
  <si>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</si>
  <si>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</si>
  <si>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</si>
  <si>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</si>
  <si>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</si>
  <si>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</si>
  <si>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</si>
  <si>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</si>
  <si>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</si>
  <si>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</si>
  <si>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</si>
  <si>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</si>
  <si>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</si>
  <si>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</si>
  <si>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</si>
  <si>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</si>
  <si>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</si>
  <si>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</si>
  <si>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</si>
  <si>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</si>
  <si>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</si>
  <si>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</si>
  <si>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</si>
  <si>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</si>
  <si>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</si>
  <si>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</si>
  <si>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</si>
  <si>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</si>
  <si>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</si>
  <si>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</si>
  <si>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</si>
  <si>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</si>
  <si>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</si>
  <si>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</si>
  <si>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</si>
  <si>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</si>
  <si>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</si>
  <si>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</si>
  <si>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</si>
  <si>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</si>
  <si>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</si>
  <si>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</si>
  <si>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</si>
  <si>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</si>
  <si>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</si>
  <si>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</si>
  <si>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</si>
  <si>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</si>
  <si>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</si>
  <si>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</si>
  <si>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</si>
  <si>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</si>
  <si>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</si>
  <si>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</si>
  <si>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</si>
  <si>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</si>
  <si>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</si>
  <si>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</si>
  <si>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</si>
  <si>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</si>
  <si>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</si>
  <si>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</si>
  <si>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</si>
  <si>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</si>
  <si>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</si>
  <si>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</si>
  <si>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</si>
  <si>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</si>
  <si>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</si>
  <si>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</si>
  <si>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</si>
  <si>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</si>
  <si>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</si>
  <si>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</si>
  <si>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</si>
  <si>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</si>
  <si>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</si>
  <si>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</si>
  <si>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</si>
  <si>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</si>
  <si>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</si>
  <si>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</si>
  <si>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</si>
  <si>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</si>
  <si>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</si>
  <si>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</si>
  <si>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</si>
  <si>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</si>
  <si>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</si>
  <si>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</si>
  <si>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</si>
  <si>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</si>
  <si>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</si>
  <si>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</si>
  <si>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</si>
  <si>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</si>
  <si>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</si>
  <si>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</si>
  <si>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</si>
  <si>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</si>
  <si>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</si>
  <si>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</si>
  <si>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</si>
  <si>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</si>
  <si>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</si>
  <si>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</si>
  <si>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</si>
  <si>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</si>
  <si>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</si>
  <si>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</si>
  <si>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</si>
  <si>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</si>
  <si>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</si>
  <si>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</si>
  <si>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</si>
  <si>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</si>
  <si>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</si>
  <si>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</si>
  <si>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</si>
  <si>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</si>
  <si>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</si>
  <si>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</si>
  <si>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</si>
  <si>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</si>
  <si>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</si>
  <si>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</si>
  <si>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</si>
  <si>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</si>
  <si>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</si>
  <si>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</si>
  <si>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</si>
  <si>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</si>
  <si>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</si>
  <si>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</si>
  <si>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</si>
  <si>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</si>
  <si>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</si>
  <si>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</si>
  <si>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</si>
  <si>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</si>
  <si>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</si>
  <si>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</si>
  <si>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</si>
  <si>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</si>
  <si>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</si>
  <si>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</si>
  <si>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</si>
  <si>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</si>
  <si>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</si>
  <si>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</si>
  <si>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</si>
  <si>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</si>
  <si>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</si>
  <si>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</si>
  <si>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</si>
  <si>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</si>
  <si>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</si>
  <si>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</si>
  <si>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</si>
  <si>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</si>
  <si>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</si>
  <si>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</si>
  <si>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</si>
  <si>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</si>
  <si>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</si>
  <si>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</si>
  <si>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</si>
  <si>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</si>
  <si>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</si>
  <si>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</si>
  <si>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</si>
  <si>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</si>
  <si>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</si>
  <si>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</si>
  <si>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</si>
  <si>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</si>
  <si>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</si>
  <si>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</si>
  <si>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</si>
  <si>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</si>
  <si>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</si>
  <si>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</si>
  <si>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</si>
  <si>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</si>
  <si>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</si>
  <si>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</si>
  <si>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</si>
  <si>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</si>
  <si>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</si>
  <si>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</si>
  <si>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</si>
  <si>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</si>
  <si>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</si>
  <si>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</si>
  <si>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</si>
  <si>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</si>
  <si>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</si>
  <si>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</si>
  <si>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</si>
  <si>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</si>
  <si>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</si>
  <si>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</si>
  <si>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</si>
  <si>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</si>
  <si>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</si>
  <si>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</si>
  <si>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</si>
  <si>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</si>
  <si>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</si>
  <si>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</si>
  <si>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</si>
  <si>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</si>
  <si>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</si>
  <si>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</si>
  <si>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</si>
  <si>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</si>
  <si>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</si>
  <si>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</si>
  <si>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</si>
  <si>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</si>
  <si>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</si>
  <si>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</si>
  <si>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</si>
  <si>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</si>
  <si>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</si>
  <si>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</si>
  <si>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</si>
  <si>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</si>
  <si>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</si>
  <si>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</si>
  <si>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</si>
  <si>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</si>
  <si>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</si>
  <si>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</si>
  <si>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</si>
  <si>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</si>
  <si>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</si>
  <si>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</si>
  <si>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</si>
  <si>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</si>
  <si>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</si>
  <si>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</si>
  <si>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</si>
  <si>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</si>
  <si>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</si>
  <si>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</si>
  <si>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</si>
  <si>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</si>
  <si>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</si>
  <si>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</si>
  <si>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</si>
  <si>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</si>
  <si>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</si>
  <si>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</si>
  <si>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</si>
  <si>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</si>
  <si>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</si>
  <si>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</si>
  <si>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</si>
  <si>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</si>
  <si>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</si>
  <si>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</si>
  <si>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</si>
  <si>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</si>
  <si>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</si>
  <si>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</si>
  <si>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</si>
  <si>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</si>
  <si>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</si>
  <si>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</si>
  <si>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</si>
  <si>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</si>
  <si>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</si>
  <si>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</si>
  <si>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</si>
  <si>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</si>
  <si>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</si>
  <si>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</si>
  <si>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</si>
  <si>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</si>
  <si>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</si>
  <si>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</si>
  <si>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</si>
  <si>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</si>
  <si>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</si>
  <si>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</si>
  <si>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</si>
  <si>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</si>
  <si>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</si>
  <si>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</si>
  <si>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</si>
  <si>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</si>
  <si>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</si>
  <si>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</si>
  <si>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</si>
  <si>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</si>
  <si>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</si>
  <si>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</si>
  <si>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</si>
  <si>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</si>
  <si>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</si>
  <si>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</si>
  <si>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</si>
  <si>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</si>
  <si>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</si>
  <si>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</si>
  <si>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</si>
  <si>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</si>
  <si>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</si>
  <si>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</si>
  <si>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</si>
  <si>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</si>
  <si>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</si>
  <si>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</si>
  <si>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</si>
  <si>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</si>
  <si>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</si>
  <si>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</si>
  <si>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</si>
  <si>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</si>
  <si>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</si>
  <si>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</si>
  <si>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</si>
  <si>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</si>
  <si>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</si>
  <si>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</si>
  <si>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</si>
  <si>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</si>
  <si>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</si>
  <si>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</si>
  <si>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</si>
  <si>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</si>
  <si>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</si>
  <si>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</si>
  <si>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</si>
  <si>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</si>
  <si>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</si>
  <si>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</si>
  <si>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</si>
  <si>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</si>
  <si>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</si>
  <si>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</si>
  <si>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</si>
  <si>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</si>
  <si>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</si>
  <si>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</si>
  <si>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</si>
  <si>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</si>
  <si>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</si>
  <si>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</si>
  <si>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</si>
  <si>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</si>
  <si>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</si>
  <si>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</si>
  <si>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</si>
  <si>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</si>
  <si>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</si>
  <si>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</si>
  <si>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</si>
  <si>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</si>
  <si>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</si>
  <si>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</si>
  <si>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</si>
  <si>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</si>
  <si>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</si>
  <si>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</si>
  <si>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</si>
  <si>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</si>
  <si>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</si>
  <si>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</si>
  <si>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</si>
  <si>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</si>
  <si>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</si>
  <si>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</si>
  <si>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</si>
  <si>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</si>
  <si>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</si>
  <si>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</si>
  <si>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</si>
  <si>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</si>
  <si>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</si>
  <si>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</si>
  <si>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</si>
  <si>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</si>
  <si>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</si>
  <si>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</si>
  <si>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</si>
  <si>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</si>
  <si>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</si>
  <si>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</si>
  <si>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</si>
  <si>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</si>
  <si>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</si>
  <si>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</si>
  <si>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</si>
  <si>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</si>
  <si>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</si>
  <si>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</si>
  <si>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</si>
  <si>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</si>
  <si>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</si>
  <si>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</si>
  <si>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</si>
  <si>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</si>
  <si>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</si>
  <si>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</si>
  <si>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</si>
  <si>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</si>
  <si>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</si>
  <si>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</si>
  <si>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</si>
  <si>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</si>
  <si>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</si>
  <si>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</si>
  <si>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</si>
  <si>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</si>
  <si>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</si>
  <si>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</si>
  <si>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</si>
  <si>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</si>
  <si>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</si>
  <si>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</si>
  <si>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</si>
  <si>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</si>
  <si>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</si>
  <si>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</si>
  <si>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</si>
  <si>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</si>
  <si>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</si>
  <si>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</si>
  <si>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</si>
  <si>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</si>
  <si>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</si>
  <si>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</si>
  <si>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</si>
  <si>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</si>
  <si>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</si>
  <si>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</si>
  <si>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</si>
  <si>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</si>
  <si>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</si>
  <si>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</si>
  <si>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</si>
  <si>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</si>
  <si>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</si>
  <si>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</si>
  <si>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</si>
  <si>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</si>
  <si>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</si>
  <si>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</si>
  <si>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</si>
  <si>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</si>
  <si>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</si>
  <si>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</si>
  <si>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</si>
  <si>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</si>
  <si>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</si>
  <si>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</si>
  <si>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</si>
  <si>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</si>
  <si>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</si>
  <si>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</si>
  <si>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</si>
  <si>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</si>
  <si>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</si>
  <si>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</si>
  <si>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</si>
  <si>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</si>
  <si>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</si>
  <si>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</si>
  <si>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</si>
  <si>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</si>
  <si>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</si>
  <si>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</si>
  <si>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</si>
  <si>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</si>
  <si>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</si>
  <si>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</si>
  <si>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</si>
  <si>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</si>
  <si>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</si>
  <si>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</si>
  <si>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</si>
  <si>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</si>
  <si>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</si>
  <si>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</si>
  <si>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</si>
  <si>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</si>
  <si>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</si>
  <si>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</si>
  <si>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</si>
  <si>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</si>
  <si>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</si>
  <si>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</si>
  <si>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</si>
  <si>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</si>
  <si>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</si>
  <si>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</si>
  <si>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</si>
  <si>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</si>
  <si>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</si>
  <si>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</si>
  <si>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</si>
  <si>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</si>
  <si>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</si>
  <si>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</si>
  <si>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</si>
  <si>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</si>
  <si>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</si>
  <si>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</si>
  <si>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</si>
  <si>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</si>
  <si>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</si>
  <si>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</si>
  <si>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</si>
  <si>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</si>
  <si>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</si>
  <si>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</si>
  <si>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</si>
  <si>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</si>
  <si>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</si>
  <si>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</si>
  <si>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</si>
  <si>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</si>
  <si>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</si>
  <si>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</si>
  <si>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</si>
  <si>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</si>
  <si>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</si>
  <si>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</si>
  <si>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</si>
  <si>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</si>
  <si>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</si>
  <si>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</si>
  <si>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</si>
  <si>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</si>
  <si>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</si>
  <si>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</si>
  <si>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</si>
  <si>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</si>
  <si>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</si>
  <si>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</si>
  <si>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</si>
  <si>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</si>
  <si>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</si>
  <si>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</si>
  <si>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</si>
  <si>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</si>
  <si>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</si>
  <si>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</si>
  <si>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</si>
  <si>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</si>
  <si>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</si>
  <si>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</si>
  <si>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</si>
  <si>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</si>
  <si>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</si>
  <si>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</si>
  <si>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</si>
  <si>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</si>
  <si>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</si>
  <si>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</si>
  <si>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</si>
  <si>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</si>
  <si>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</si>
  <si>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</si>
  <si>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</si>
  <si>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</si>
  <si>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</si>
  <si>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</si>
  <si>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</si>
  <si>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</si>
  <si>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</si>
  <si>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</si>
  <si>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</si>
  <si>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</si>
  <si>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</si>
  <si>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</si>
  <si>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</si>
  <si>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</si>
  <si>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</si>
  <si>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</si>
  <si>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</si>
  <si>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</si>
  <si>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</si>
  <si>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</si>
  <si>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</si>
  <si>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</si>
  <si>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</si>
  <si>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</si>
  <si>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</si>
  <si>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</si>
  <si>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</si>
  <si>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</si>
  <si>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</si>
  <si>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</si>
  <si>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</si>
  <si>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</si>
  <si>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</si>
  <si>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</si>
  <si>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</si>
  <si>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</si>
  <si>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</si>
  <si>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</si>
  <si>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</si>
  <si>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</si>
  <si>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</si>
  <si>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</si>
  <si>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</si>
  <si>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</si>
  <si>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</si>
  <si>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</si>
  <si>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</si>
  <si>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</si>
  <si>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</si>
  <si>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</si>
  <si>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</si>
  <si>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</si>
  <si>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</si>
  <si>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</si>
  <si>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</si>
  <si>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</si>
  <si>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</si>
  <si>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</si>
  <si>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</si>
  <si>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</si>
  <si>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</si>
  <si>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</si>
  <si>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</si>
  <si>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</si>
  <si>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</si>
  <si>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</si>
  <si>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</si>
  <si>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</si>
  <si>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</si>
  <si>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</si>
  <si>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</si>
  <si>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</si>
  <si>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</si>
  <si>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</si>
  <si>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</si>
  <si>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</si>
  <si>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</si>
  <si>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</si>
  <si>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</si>
  <si>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</si>
  <si>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</si>
  <si>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</si>
  <si>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</si>
  <si>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</si>
  <si>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</si>
  <si>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</si>
  <si>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</si>
  <si>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</si>
  <si>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</si>
  <si>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</si>
  <si>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</si>
  <si>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</si>
  <si>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</si>
  <si>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</si>
  <si>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</si>
  <si>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</si>
  <si>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</si>
  <si>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</si>
  <si>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</si>
  <si>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</si>
  <si>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</si>
  <si>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</si>
  <si>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</si>
  <si>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</si>
  <si>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</si>
  <si>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</si>
  <si>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</si>
  <si>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</si>
  <si>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</si>
  <si>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</si>
  <si>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</si>
  <si>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</si>
  <si>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</si>
  <si>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</si>
  <si>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</si>
  <si>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</si>
  <si>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</si>
  <si>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</si>
  <si>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</si>
  <si>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</si>
  <si>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</si>
  <si>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</si>
  <si>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</si>
  <si>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</si>
  <si>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</si>
  <si>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</si>
  <si>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</si>
  <si>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</si>
  <si>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</si>
  <si>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</si>
  <si>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</si>
  <si>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</si>
  <si>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</si>
  <si>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</si>
  <si>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</si>
  <si>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</si>
  <si>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</si>
  <si>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</si>
  <si>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</si>
  <si>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</si>
  <si>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</si>
  <si>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</si>
  <si>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</si>
  <si>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</si>
  <si>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</si>
  <si>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</si>
  <si>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</si>
  <si>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</si>
  <si>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</si>
  <si>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</si>
  <si>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</si>
  <si>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</si>
  <si>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</si>
  <si>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</si>
  <si>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</si>
  <si>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</si>
  <si>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</si>
  <si>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</si>
  <si>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</si>
  <si>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</si>
  <si>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</si>
  <si>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</si>
  <si>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</si>
  <si>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</si>
  <si>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</si>
  <si>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</si>
  <si>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</si>
  <si>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</si>
  <si>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</si>
  <si>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</si>
  <si>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</si>
  <si>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</si>
  <si>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</si>
  <si>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</si>
  <si>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</si>
  <si>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</si>
  <si>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</si>
  <si>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</si>
  <si>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</si>
  <si>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</si>
  <si>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</si>
  <si>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</si>
  <si>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</si>
  <si>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</si>
  <si>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</si>
  <si>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</si>
  <si>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</si>
  <si>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</si>
  <si>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</si>
  <si>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</si>
  <si>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</si>
  <si>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</si>
  <si>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</si>
  <si>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</si>
  <si>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</si>
  <si>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</si>
  <si>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</si>
  <si>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</si>
  <si>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</si>
  <si>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</si>
  <si>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</si>
  <si>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</si>
  <si>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</si>
  <si>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</si>
  <si>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</si>
  <si>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</si>
  <si>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</si>
  <si>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</si>
  <si>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</si>
  <si>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</si>
  <si>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</si>
  <si>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</si>
  <si>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</si>
  <si>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</si>
  <si>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</si>
  <si>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</si>
  <si>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</si>
  <si>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</si>
  <si>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</si>
  <si>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</si>
  <si>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</si>
  <si>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</si>
  <si>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</si>
  <si>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</si>
  <si>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</si>
  <si>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</si>
  <si>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</si>
  <si>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</si>
  <si>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</si>
  <si>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</si>
  <si>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</si>
  <si>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</si>
  <si>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</si>
  <si>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</si>
  <si>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</si>
  <si>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</si>
  <si>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</si>
  <si>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</si>
  <si>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</si>
  <si>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</si>
  <si>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</si>
  <si>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</si>
  <si>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</si>
  <si>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</si>
  <si>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</si>
  <si>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</si>
  <si>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</si>
  <si>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</si>
  <si>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</si>
  <si>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</si>
  <si>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</si>
  <si>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</si>
  <si>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</si>
  <si>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</si>
  <si>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</si>
  <si>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</si>
  <si>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</si>
  <si>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</si>
  <si>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</si>
  <si>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</si>
  <si>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</si>
  <si>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</si>
  <si>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</si>
  <si>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</si>
  <si>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</si>
  <si>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</si>
  <si>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</si>
  <si>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</si>
  <si>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</si>
  <si>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</si>
  <si>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</si>
  <si>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</si>
  <si>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</si>
  <si>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</si>
  <si>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</si>
  <si>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</si>
  <si>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</si>
  <si>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</si>
  <si>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</si>
  <si>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</si>
  <si>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</si>
  <si>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</si>
  <si>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</si>
  <si>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</si>
  <si>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</si>
  <si>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</si>
  <si>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</si>
  <si>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</si>
  <si>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</si>
  <si>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</si>
  <si>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</si>
  <si>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</si>
  <si>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</si>
  <si>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</si>
  <si>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</si>
  <si>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</si>
  <si>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</si>
  <si>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</si>
  <si>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</si>
  <si>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</si>
  <si>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</si>
  <si>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</si>
  <si>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</si>
  <si>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</si>
  <si>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</si>
  <si>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</si>
  <si>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</si>
  <si>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</si>
  <si>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</si>
  <si>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</si>
  <si>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</si>
  <si>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</si>
  <si>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</si>
  <si>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</si>
  <si>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</si>
  <si>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</si>
  <si>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</si>
  <si>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</si>
  <si>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</si>
  <si>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</si>
  <si>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</si>
  <si>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</si>
  <si>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</si>
  <si>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</si>
  <si>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</si>
  <si>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</si>
  <si>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</si>
  <si>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</si>
  <si>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</si>
  <si>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</si>
  <si>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</si>
  <si>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</si>
  <si>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</si>
  <si>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</si>
  <si>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</si>
  <si>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</si>
  <si>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</si>
  <si>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</si>
  <si>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</si>
  <si>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</si>
  <si>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</si>
  <si>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</si>
  <si>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</si>
  <si>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</si>
  <si>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</si>
  <si>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</si>
  <si>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</si>
  <si>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</si>
  <si>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</si>
  <si>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</si>
  <si>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</si>
  <si>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</si>
  <si>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</si>
  <si>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</si>
  <si>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</si>
  <si>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</si>
  <si>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</si>
  <si>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</si>
  <si>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</si>
  <si>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</si>
  <si>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</si>
  <si>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</si>
  <si>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</si>
  <si>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</si>
  <si>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</si>
  <si>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</si>
  <si>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</si>
  <si>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</si>
  <si>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</si>
  <si>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</si>
  <si>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</si>
  <si>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</si>
  <si>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</si>
  <si>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</si>
  <si>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</si>
  <si>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</si>
  <si>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</si>
  <si>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</si>
  <si>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</si>
  <si>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</si>
  <si>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</si>
  <si>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</si>
  <si>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</si>
  <si>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</si>
  <si>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</si>
  <si>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</si>
  <si>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</si>
  <si>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</si>
  <si>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</si>
  <si>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</si>
  <si>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</si>
  <si>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</si>
  <si>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</si>
  <si>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</si>
  <si>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</si>
  <si>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</si>
  <si>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</si>
  <si>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</si>
  <si>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</si>
  <si>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</si>
  <si>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</si>
  <si>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</si>
  <si>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</si>
  <si>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</si>
  <si>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</si>
  <si>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</si>
  <si>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</si>
  <si>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</si>
  <si>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</si>
  <si>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</si>
  <si>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</si>
  <si>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</si>
  <si>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</si>
  <si>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</si>
  <si>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</si>
  <si>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</si>
  <si>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</si>
  <si>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</si>
  <si>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</si>
  <si>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</si>
  <si>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</si>
  <si>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</si>
  <si>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</si>
  <si>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</si>
  <si>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</si>
  <si>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</si>
  <si>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</si>
  <si>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</si>
  <si>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</si>
  <si>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</si>
  <si>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</si>
  <si>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</si>
  <si>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</si>
  <si>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</si>
  <si>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</si>
  <si>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</si>
  <si>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</si>
  <si>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</si>
  <si>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</si>
  <si>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</si>
  <si>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</si>
  <si>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</si>
  <si>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</si>
  <si>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</si>
  <si>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</si>
  <si>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</si>
  <si>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</si>
  <si>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</si>
  <si>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</si>
  <si>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</si>
  <si>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</si>
  <si>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</si>
  <si>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</si>
  <si>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</si>
  <si>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</si>
  <si>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</si>
  <si>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</si>
  <si>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</si>
  <si>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</si>
  <si>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</si>
  <si>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</si>
  <si>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</si>
  <si>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</si>
  <si>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</si>
  <si>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</si>
  <si>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</si>
  <si>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</si>
  <si>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</si>
  <si>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</si>
  <si>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</si>
  <si>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</si>
  <si>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</si>
  <si>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</si>
  <si>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</si>
  <si>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</si>
  <si>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</si>
  <si>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</si>
  <si>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</si>
  <si>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</si>
  <si>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</si>
  <si>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</si>
  <si>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</si>
  <si>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</si>
  <si>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</si>
  <si>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</si>
  <si>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</si>
  <si>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</si>
  <si>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</si>
  <si>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</si>
  <si>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</si>
  <si>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</si>
  <si>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</si>
  <si>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</si>
  <si>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</si>
  <si>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</si>
  <si>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</si>
  <si>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</si>
  <si>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</si>
  <si>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</si>
  <si>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</si>
  <si>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</si>
  <si>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</si>
  <si>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</si>
  <si>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</si>
  <si>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</si>
  <si>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</si>
  <si>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</si>
  <si>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</si>
  <si>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</si>
  <si>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</si>
  <si>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</si>
  <si>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</si>
  <si>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</si>
  <si>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</si>
  <si>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</si>
  <si>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</si>
  <si>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</si>
  <si>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</si>
  <si>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</si>
  <si>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</si>
  <si>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</si>
  <si>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</si>
  <si>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</si>
  <si>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</si>
  <si>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</si>
  <si>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</si>
  <si>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</si>
  <si>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</si>
  <si>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</si>
  <si>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</si>
  <si>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</si>
  <si>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</si>
  <si>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</si>
  <si>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</si>
  <si>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</si>
  <si>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</si>
  <si>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</si>
  <si>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</si>
  <si>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</si>
  <si>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</si>
  <si>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</si>
  <si>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</si>
  <si>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</si>
  <si>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</si>
  <si>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</si>
  <si>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</si>
  <si>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</si>
  <si>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</si>
  <si>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</si>
  <si>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</si>
  <si>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</si>
  <si>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</si>
  <si>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</si>
  <si>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</si>
  <si>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</si>
  <si>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</si>
  <si>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</si>
  <si>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</si>
  <si>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</si>
  <si>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</si>
  <si>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</si>
  <si>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</si>
  <si>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</si>
  <si>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</si>
  <si>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</si>
  <si>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</si>
  <si>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</si>
  <si>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</si>
  <si>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</si>
  <si>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</si>
  <si>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</si>
  <si>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</si>
  <si>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</si>
  <si>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</si>
  <si>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</si>
  <si>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</si>
  <si>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</si>
  <si>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</si>
  <si>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</si>
  <si>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</si>
  <si>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</si>
  <si>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</si>
  <si>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</si>
  <si>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</si>
  <si>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</si>
  <si>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</si>
  <si>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</si>
  <si>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</si>
  <si>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</si>
  <si>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</si>
  <si>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</si>
  <si>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</si>
  <si>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</si>
  <si>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</si>
  <si>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</si>
  <si>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</si>
  <si>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</si>
  <si>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</si>
  <si>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</si>
  <si>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</si>
  <si>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</si>
  <si>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</si>
  <si>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</si>
  <si>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</si>
  <si>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</si>
  <si>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</si>
  <si>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</si>
  <si>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</si>
  <si>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</si>
  <si>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</si>
  <si>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</si>
  <si>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</si>
  <si>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</si>
  <si>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</si>
  <si>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</si>
  <si>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</si>
  <si>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</si>
  <si>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</si>
  <si>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</si>
  <si>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</si>
  <si>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</si>
  <si>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</si>
  <si>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</si>
  <si>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</si>
  <si>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</si>
  <si>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</si>
  <si>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</si>
  <si>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</si>
  <si>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</si>
  <si>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</si>
  <si>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</si>
  <si>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</si>
  <si>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</si>
  <si>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</si>
  <si>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</si>
  <si>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</si>
  <si>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</si>
  <si>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</si>
  <si>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</si>
  <si>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</si>
  <si>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</si>
  <si>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</si>
  <si>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</si>
  <si>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</si>
  <si>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</si>
  <si>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</si>
  <si>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</si>
  <si>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</si>
  <si>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</si>
  <si>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</si>
  <si>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</si>
  <si>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</si>
  <si>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</si>
  <si>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</si>
  <si>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</si>
  <si>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</si>
  <si>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</si>
  <si>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</si>
  <si>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</si>
  <si>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</si>
  <si>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</si>
  <si>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</si>
  <si>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</si>
  <si>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</si>
  <si>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</si>
  <si>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</si>
  <si>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</si>
  <si>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</si>
  <si>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</si>
  <si>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</si>
  <si>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</si>
  <si>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</si>
  <si>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</si>
  <si>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</si>
  <si>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</si>
  <si>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</si>
  <si>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</si>
  <si>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</si>
  <si>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</si>
  <si>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</si>
  <si>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</si>
  <si>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</si>
  <si>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</si>
  <si>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</si>
  <si>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</si>
  <si>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</si>
  <si>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</si>
  <si>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</si>
  <si>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</si>
  <si>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</si>
  <si>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</si>
  <si>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</si>
  <si>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</si>
  <si>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</si>
  <si>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</si>
  <si>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</si>
  <si>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</si>
  <si>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</si>
  <si>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</si>
  <si>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</si>
  <si>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</si>
  <si>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</si>
  <si>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</si>
  <si>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</si>
  <si>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</si>
  <si>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</si>
  <si>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</si>
  <si>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</si>
  <si>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</si>
  <si>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</si>
  <si>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</si>
  <si>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</si>
  <si>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</si>
  <si>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</si>
  <si>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</si>
  <si>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</si>
  <si>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</si>
  <si>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</si>
  <si>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</si>
  <si>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</si>
  <si>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</si>
  <si>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</si>
  <si>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</si>
  <si>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</si>
  <si>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</si>
  <si>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</si>
  <si>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</si>
  <si>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</si>
  <si>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</si>
  <si>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</si>
  <si>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</si>
  <si>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</si>
  <si>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</si>
  <si>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</si>
  <si>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</si>
  <si>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</si>
  <si>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</si>
  <si>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</si>
  <si>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</si>
  <si>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</si>
  <si>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</si>
  <si>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</si>
  <si>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</si>
  <si>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</si>
  <si>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</si>
  <si>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</si>
  <si>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</si>
  <si>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</si>
  <si>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</si>
  <si>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</si>
  <si>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</si>
  <si>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</si>
  <si>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</si>
  <si>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</si>
  <si>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</si>
  <si>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</si>
  <si>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</si>
  <si>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</si>
  <si>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</si>
  <si>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</si>
  <si>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</si>
  <si>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</si>
  <si>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</si>
  <si>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</si>
  <si>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</si>
  <si>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</si>
  <si>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</si>
  <si>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</si>
  <si>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</si>
  <si>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</si>
  <si>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</si>
  <si>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</si>
  <si>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</si>
  <si>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</si>
  <si>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</si>
  <si>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</si>
  <si>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</si>
  <si>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</si>
  <si>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</si>
  <si>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</si>
  <si>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</si>
  <si>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</si>
  <si>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</si>
  <si>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</si>
  <si>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</si>
  <si>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</si>
  <si>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</si>
  <si>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</si>
  <si>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</si>
  <si>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</si>
  <si>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</si>
  <si>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</si>
  <si>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</si>
  <si>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</si>
  <si>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</si>
  <si>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</si>
  <si>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</si>
  <si>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</si>
  <si>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</si>
  <si>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</si>
  <si>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</si>
  <si>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</si>
  <si>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</si>
  <si>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</si>
  <si>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</si>
  <si>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</si>
  <si>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</si>
  <si>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</si>
  <si>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</si>
  <si>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</si>
  <si>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</si>
  <si>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</si>
  <si>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</si>
  <si>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</si>
  <si>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</si>
  <si>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</si>
  <si>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</si>
  <si>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</si>
  <si>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</si>
  <si>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</si>
  <si>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</si>
  <si>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</si>
  <si>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</si>
  <si>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</si>
  <si>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</si>
  <si>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</si>
  <si>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</si>
  <si>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</si>
  <si>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</si>
  <si>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</si>
  <si>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</si>
  <si>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</si>
  <si>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</si>
  <si>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</si>
  <si>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</si>
  <si>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</si>
  <si>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</si>
  <si>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</si>
  <si>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</si>
  <si>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</si>
  <si>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</si>
  <si>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</si>
  <si>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</si>
  <si>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</si>
  <si>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</si>
  <si>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</si>
  <si>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</si>
  <si>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</si>
  <si>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</si>
  <si>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</si>
  <si>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</si>
  <si>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</si>
  <si>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</si>
  <si>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</si>
  <si>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</si>
  <si>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</si>
  <si>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</si>
  <si>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</si>
  <si>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</si>
  <si>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</si>
  <si>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</si>
  <si>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</si>
  <si>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</si>
  <si>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</si>
  <si>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</si>
  <si>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</si>
  <si>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</si>
  <si>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</si>
  <si>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</si>
  <si>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</si>
  <si>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</si>
  <si>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</si>
  <si>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</si>
  <si>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</si>
  <si>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</si>
  <si>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</si>
  <si>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</si>
  <si>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</si>
  <si>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</si>
  <si>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</si>
  <si>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</si>
  <si>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</si>
  <si>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</si>
  <si>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</si>
  <si>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</si>
  <si>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</si>
  <si>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</si>
  <si>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</si>
  <si>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</si>
  <si>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</si>
  <si>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</si>
  <si>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</si>
  <si>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</si>
  <si>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</si>
  <si>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</si>
  <si>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</si>
  <si>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</si>
  <si>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</si>
  <si>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</si>
  <si>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</si>
  <si>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</si>
  <si>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</si>
  <si>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</si>
  <si>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</si>
  <si>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</si>
  <si>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</si>
  <si>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</si>
  <si>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</si>
  <si>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</si>
  <si>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</si>
  <si>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</si>
  <si>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</si>
  <si>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</si>
  <si>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</si>
  <si>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</si>
  <si>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</si>
  <si>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</si>
  <si>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</si>
  <si>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</si>
  <si>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</si>
  <si>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</si>
  <si>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</si>
  <si>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</si>
  <si>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</si>
  <si>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</si>
  <si>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</si>
  <si>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</si>
  <si>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</si>
  <si>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</si>
  <si>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</si>
  <si>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</si>
  <si>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</si>
  <si>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</si>
  <si>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</si>
  <si>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</si>
  <si>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</si>
  <si>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</si>
  <si>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</si>
  <si>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</si>
  <si>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</si>
  <si>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</si>
  <si>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</si>
  <si>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</si>
  <si>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</si>
  <si>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</si>
  <si>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</si>
  <si>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</si>
  <si>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</si>
  <si>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</si>
  <si>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</si>
  <si>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</si>
  <si>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</si>
  <si>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</si>
  <si>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</si>
  <si>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</si>
  <si>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</si>
  <si>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</si>
  <si>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</si>
  <si>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</si>
  <si>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</si>
  <si>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</si>
  <si>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</si>
  <si>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</si>
  <si>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</si>
  <si>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</si>
  <si>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</si>
  <si>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</si>
  <si>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</si>
  <si>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</si>
  <si>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</si>
  <si>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</si>
  <si>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</si>
  <si>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</si>
  <si>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</si>
  <si>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</si>
  <si>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</si>
  <si>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</si>
  <si>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</si>
  <si>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</si>
  <si>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</si>
  <si>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</si>
  <si>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</si>
  <si>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</si>
  <si>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</si>
  <si>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</si>
  <si>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</si>
  <si>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</si>
  <si>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</si>
  <si>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</si>
  <si>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</si>
  <si>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</si>
  <si>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</si>
  <si>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</si>
  <si>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</si>
  <si>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</si>
  <si>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</si>
  <si>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</si>
  <si>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</si>
  <si>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</si>
  <si>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</si>
  <si>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</si>
  <si>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</si>
  <si>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</si>
  <si>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</si>
  <si>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</si>
  <si>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</si>
  <si>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</si>
  <si>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</si>
  <si>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</si>
  <si>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</si>
  <si>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</si>
  <si>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</si>
  <si>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</si>
  <si>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</si>
  <si>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</si>
  <si>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</si>
  <si>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</si>
  <si>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</si>
  <si>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</si>
  <si>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</si>
  <si>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</si>
  <si>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</si>
  <si>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</si>
  <si>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</si>
  <si>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</si>
  <si>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</si>
  <si>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</si>
  <si>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</si>
  <si>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</si>
  <si>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</si>
  <si>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</si>
  <si>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</si>
  <si>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</si>
  <si>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</si>
  <si>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</si>
  <si>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</si>
  <si>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</si>
  <si>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</si>
  <si>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</si>
  <si>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</si>
  <si>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</si>
  <si>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</si>
  <si>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</si>
  <si>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</si>
  <si>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</si>
  <si>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</si>
  <si>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</si>
  <si>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</si>
  <si>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</si>
  <si>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</si>
  <si>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</si>
  <si>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</si>
  <si>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</si>
  <si>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</si>
  <si>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</si>
  <si>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</si>
  <si>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</si>
  <si>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</si>
  <si>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</si>
  <si>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</si>
  <si>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</si>
  <si>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</si>
  <si>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</si>
  <si>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</si>
  <si>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</si>
  <si>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</si>
  <si>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</si>
  <si>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</si>
  <si>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</si>
  <si>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</si>
  <si>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</si>
  <si>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</si>
  <si>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</si>
  <si>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</si>
  <si>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</si>
  <si>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</si>
  <si>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</si>
  <si>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</si>
  <si>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</si>
  <si>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</si>
  <si>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</si>
  <si>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</si>
  <si>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</si>
  <si>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</si>
  <si>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</si>
  <si>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</si>
  <si>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</si>
  <si>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</si>
  <si>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</si>
  <si>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</si>
  <si>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</si>
  <si>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</si>
  <si>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</si>
  <si>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</si>
  <si>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</si>
  <si>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</si>
  <si>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</si>
  <si>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</si>
  <si>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</si>
  <si>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</si>
  <si>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</si>
  <si>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</si>
  <si>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</si>
  <si>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</si>
  <si>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</si>
  <si>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</si>
  <si>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</si>
  <si>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</si>
  <si>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</si>
  <si>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</si>
  <si>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</si>
  <si>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</si>
  <si>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</si>
  <si>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</si>
  <si>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</si>
  <si>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</si>
  <si>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</si>
  <si>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</si>
  <si>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</si>
  <si>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</si>
  <si>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</si>
  <si>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</si>
  <si>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</si>
  <si>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</si>
  <si>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</si>
  <si>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</si>
  <si>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</si>
  <si>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</si>
  <si>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</si>
  <si>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</si>
  <si>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</si>
  <si>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</si>
  <si>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</si>
  <si>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</si>
  <si>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</si>
  <si>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</si>
  <si>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</si>
  <si>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</si>
  <si>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</si>
  <si>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</si>
  <si>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</si>
  <si>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</si>
  <si>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</si>
  <si>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</si>
  <si>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</si>
  <si>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</si>
  <si>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</si>
  <si>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</si>
  <si>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</si>
  <si>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</si>
  <si>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</si>
  <si>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</si>
  <si>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</si>
  <si>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</si>
  <si>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</si>
  <si>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</si>
  <si>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</si>
  <si>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</si>
  <si>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</si>
  <si>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</si>
  <si>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</si>
  <si>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</si>
  <si>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</si>
  <si>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</si>
  <si>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</si>
  <si>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</si>
  <si>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</si>
  <si>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</si>
  <si>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</si>
  <si>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</si>
  <si>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</si>
  <si>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</si>
  <si>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</si>
  <si>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</si>
  <si>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</si>
  <si>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</si>
  <si>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</si>
  <si>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</si>
  <si>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</si>
  <si>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</si>
  <si>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</si>
  <si>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</si>
  <si>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</si>
  <si>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</si>
  <si>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</si>
  <si>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</si>
  <si>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</si>
  <si>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</si>
  <si>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</si>
  <si>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</si>
  <si>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</si>
  <si>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</si>
  <si>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</si>
  <si>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</si>
  <si>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</si>
  <si>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</si>
  <si>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</si>
  <si>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</si>
  <si>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</si>
  <si>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</si>
  <si>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</si>
  <si>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</si>
  <si>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</si>
  <si>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</si>
  <si>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</si>
  <si>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</si>
  <si>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</si>
  <si>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</si>
  <si>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</si>
  <si>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</si>
  <si>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</si>
  <si>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</si>
  <si>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</si>
  <si>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</si>
  <si>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</si>
  <si>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</si>
  <si>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</si>
  <si>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</si>
  <si>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</si>
  <si>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</si>
  <si>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</si>
  <si>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</si>
  <si>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</si>
  <si>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</si>
  <si>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</si>
  <si>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</si>
  <si>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</si>
  <si>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</si>
  <si>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</si>
  <si>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</si>
  <si>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</si>
  <si>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</si>
  <si>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</si>
  <si>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</si>
  <si>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</si>
  <si>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</si>
  <si>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</si>
  <si>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</si>
  <si>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</si>
  <si>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</si>
  <si>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</si>
  <si>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</si>
  <si>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</si>
  <si>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</si>
  <si>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</si>
  <si>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</si>
  <si>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</si>
  <si>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</si>
  <si>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</si>
  <si>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</si>
  <si>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</si>
  <si>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</si>
  <si>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</si>
  <si>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</si>
  <si>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</si>
  <si>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</si>
  <si>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</si>
  <si>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</si>
  <si>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</si>
  <si>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</si>
  <si>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</si>
  <si>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</si>
  <si>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</si>
  <si>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</si>
  <si>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</si>
  <si>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</si>
  <si>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</si>
  <si>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</si>
  <si>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</si>
  <si>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</si>
  <si>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</si>
  <si>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</si>
  <si>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</si>
  <si>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</si>
  <si>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</si>
  <si>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</si>
  <si>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</si>
  <si>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</si>
  <si>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</si>
  <si>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</si>
  <si>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</si>
  <si>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</si>
  <si>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</si>
  <si>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</si>
  <si>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</si>
  <si>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</si>
  <si>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</si>
  <si>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</si>
  <si>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</si>
  <si>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</si>
  <si>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</si>
  <si>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</si>
  <si>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</si>
  <si>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</si>
  <si>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</si>
  <si>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</si>
  <si>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</si>
  <si>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</si>
  <si>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</si>
  <si>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</si>
  <si>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</si>
  <si>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</si>
  <si>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</si>
  <si>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</si>
  <si>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</si>
  <si>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</si>
  <si>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</si>
  <si>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</si>
  <si>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</si>
  <si>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</si>
  <si>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</si>
  <si>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</si>
  <si>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</si>
  <si>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</si>
  <si>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</si>
  <si>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</si>
  <si>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</si>
  <si>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</si>
  <si>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</si>
  <si>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</si>
  <si>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</si>
  <si>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</si>
  <si>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</si>
  <si>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</si>
  <si>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</si>
  <si>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</si>
  <si>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</si>
  <si>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</si>
  <si>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</si>
  <si>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</si>
  <si>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</si>
  <si>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</si>
  <si>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</si>
  <si>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</si>
  <si>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</si>
  <si>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</si>
  <si>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</si>
  <si>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</si>
  <si>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</si>
  <si>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</si>
  <si>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</si>
  <si>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</si>
  <si>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</si>
  <si>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</si>
  <si>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</si>
  <si>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</si>
  <si>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</si>
  <si>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</si>
  <si>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</si>
  <si>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</si>
  <si>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</si>
  <si>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</si>
  <si>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</si>
  <si>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</si>
  <si>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</si>
  <si>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</si>
  <si>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</si>
  <si>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</si>
  <si>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</si>
  <si>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</si>
  <si>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</si>
  <si>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</si>
  <si>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</si>
  <si>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</si>
  <si>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</si>
  <si>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</si>
  <si>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</si>
  <si>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</si>
  <si>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</si>
  <si>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</si>
  <si>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</si>
  <si>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</si>
  <si>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</si>
  <si>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</si>
  <si>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</si>
  <si>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</si>
  <si>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</si>
  <si>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</si>
  <si>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</si>
  <si>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</si>
  <si>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</si>
  <si>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</si>
  <si>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</si>
  <si>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</si>
  <si>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</si>
  <si>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</si>
  <si>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</si>
  <si>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</si>
  <si>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</si>
  <si>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</si>
  <si>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</si>
  <si>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</si>
  <si>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</si>
  <si>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</si>
  <si>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</si>
  <si>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</si>
  <si>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</si>
  <si>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</si>
  <si>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</si>
  <si>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</si>
  <si>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</si>
  <si>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</si>
  <si>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</si>
  <si>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</si>
  <si>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</si>
  <si>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</si>
  <si>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</si>
  <si>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</si>
  <si>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</si>
  <si>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</si>
  <si>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</si>
  <si>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</si>
  <si>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</si>
  <si>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</si>
  <si>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</si>
  <si>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</si>
  <si>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</si>
  <si>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</si>
  <si>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</si>
  <si>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</si>
  <si>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</si>
  <si>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</si>
  <si>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</si>
  <si>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</si>
  <si>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</si>
  <si>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</si>
  <si>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</si>
  <si>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</si>
  <si>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</si>
  <si>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</si>
  <si>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</si>
  <si>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</si>
  <si>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</si>
  <si>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</si>
  <si>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</si>
  <si>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</si>
  <si>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</si>
  <si>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</si>
  <si>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</si>
  <si>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</si>
  <si>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</si>
  <si>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</si>
  <si>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</si>
  <si>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</si>
  <si>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</si>
  <si>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</si>
  <si>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</si>
  <si>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</si>
  <si>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</si>
  <si>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</si>
  <si>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</si>
  <si>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</si>
  <si>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</si>
  <si>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</si>
  <si>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</si>
  <si>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</si>
  <si>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</si>
  <si>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</si>
  <si>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</si>
  <si>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</si>
  <si>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</si>
  <si>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</si>
  <si>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</si>
  <si>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</si>
  <si>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</si>
  <si>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</si>
  <si>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</si>
  <si>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</si>
  <si>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</si>
  <si>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</si>
  <si>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</si>
  <si>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</si>
  <si>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</si>
  <si>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</si>
  <si>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</si>
  <si>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</si>
  <si>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</si>
  <si>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</si>
  <si>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</si>
  <si>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</si>
  <si>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</si>
  <si>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</si>
  <si>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</si>
  <si>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</si>
  <si>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</si>
  <si>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</si>
  <si>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</si>
  <si>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</si>
  <si>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</si>
  <si>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</si>
  <si>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</si>
  <si>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</si>
  <si>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</si>
  <si>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</si>
  <si>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</si>
  <si>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</si>
  <si>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</si>
  <si>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</si>
  <si>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</si>
  <si>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</si>
  <si>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</si>
  <si>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</si>
  <si>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</si>
  <si>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</si>
  <si>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</si>
  <si>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</si>
  <si>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</si>
  <si>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</si>
  <si>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</si>
  <si>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</si>
  <si>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</si>
  <si>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</si>
  <si>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</si>
  <si>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</si>
  <si>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</si>
  <si>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</si>
  <si>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</si>
  <si>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</si>
  <si>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</si>
  <si>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</si>
  <si>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</si>
  <si>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</si>
  <si>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</si>
  <si>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</si>
  <si>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</si>
  <si>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</si>
  <si>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</si>
  <si>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</si>
  <si>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</si>
  <si>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</si>
  <si>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</si>
  <si>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</si>
  <si>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</si>
  <si>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</si>
  <si>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</si>
  <si>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</si>
  <si>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</si>
  <si>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</si>
  <si>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</si>
  <si>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</si>
  <si>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</si>
  <si>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</si>
  <si>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</si>
  <si>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</si>
  <si>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</si>
  <si>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</si>
  <si>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</si>
  <si>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</si>
  <si>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</si>
  <si>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</si>
  <si>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</si>
  <si>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</si>
  <si>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</si>
  <si>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</si>
  <si>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</si>
  <si>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</si>
  <si>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</si>
  <si>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</si>
  <si>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</si>
  <si>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</si>
  <si>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</si>
  <si>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</si>
  <si>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</si>
  <si>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</si>
  <si>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</si>
  <si>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</si>
  <si>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</si>
  <si>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</si>
  <si>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</si>
  <si>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</si>
  <si>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</si>
  <si>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</si>
  <si>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</si>
  <si>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</si>
  <si>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</si>
  <si>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</si>
  <si>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</si>
  <si>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</si>
  <si>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</si>
  <si>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</si>
  <si>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</si>
  <si>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</si>
  <si>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</si>
  <si>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</si>
  <si>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</si>
  <si>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</si>
  <si>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</si>
  <si>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</si>
  <si>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</si>
  <si>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</si>
  <si>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</si>
  <si>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</si>
  <si>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</si>
  <si>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</si>
  <si>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</si>
  <si>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</si>
  <si>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</si>
  <si>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</si>
  <si>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</si>
  <si>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</si>
  <si>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</si>
  <si>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</si>
  <si>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</si>
  <si>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</si>
  <si>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</si>
  <si>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</si>
  <si>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</si>
  <si>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</si>
  <si>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</si>
  <si>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</si>
  <si>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</si>
  <si>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</si>
  <si>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</si>
  <si>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</si>
  <si>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</si>
  <si>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</si>
  <si>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</si>
  <si>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</si>
  <si>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</si>
  <si>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</si>
  <si>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</si>
  <si>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</si>
  <si>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</si>
  <si>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</si>
  <si>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</si>
  <si>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</si>
  <si>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</si>
  <si>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</si>
  <si>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</si>
  <si>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</si>
  <si>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</si>
  <si>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</si>
  <si>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</si>
  <si>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</si>
  <si>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</si>
  <si>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</si>
  <si>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</si>
  <si>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</si>
  <si>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</si>
  <si>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</si>
  <si>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</si>
  <si>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</si>
  <si>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</si>
  <si>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</si>
  <si>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</si>
  <si>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</si>
  <si>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</si>
  <si>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</si>
  <si>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 xml:space="preserve"> </t>
  </si>
  <si>
    <t>Jan</t>
  </si>
  <si>
    <t>Feb</t>
  </si>
  <si>
    <t>Mar</t>
  </si>
  <si>
    <t>Apr</t>
  </si>
  <si>
    <t>Jun</t>
  </si>
  <si>
    <t>Aug</t>
  </si>
  <si>
    <t>Sep</t>
  </si>
  <si>
    <t>Oct</t>
  </si>
  <si>
    <t>Nov</t>
  </si>
  <si>
    <t>2020</t>
  </si>
  <si>
    <t>2021</t>
  </si>
  <si>
    <t>Years</t>
  </si>
  <si>
    <t>Arabica</t>
  </si>
  <si>
    <t>Excelsa</t>
  </si>
  <si>
    <t>Liberica</t>
  </si>
  <si>
    <t>Robusta</t>
  </si>
  <si>
    <t>Sum of Sales</t>
  </si>
  <si>
    <t>2019</t>
  </si>
  <si>
    <t>May</t>
  </si>
  <si>
    <t>Jul</t>
  </si>
  <si>
    <t>Dec</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</si>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</sst>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809]* #,##0.00_-;\-[$£-809]* #,##0.00_-;_-[$£-8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34">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168" formatCode="&quot;£&quot;#,##0"/>
    </dxf>
    <dxf>
      <numFmt numFmtId="3" formatCode="#,##0"/>
    </dxf>
    <dxf>
      <numFmt numFmtId="3" formatCode="#,##0"/>
    </dxf>
    <dxf>
      <numFmt numFmtId="168" formatCode="&quot;£&quot;#,##0"/>
    </dxf>
    <dxf>
      <numFmt numFmtId="0" formatCode="General"/>
    </dxf>
    <dxf>
      <numFmt numFmtId="167" formatCode="_-[$£-809]* #,##0.00_-;\-[$£-809]* #,##0.00_-;_-[$£-809]* &quot;-&quot;??_-;_-@_-"/>
    </dxf>
    <dxf>
      <numFmt numFmtId="167"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3" formatCode="#,##0"/>
    </dxf>
    <dxf>
      <numFmt numFmtId="3" formatCode="#,##0"/>
    </dxf>
    <dxf>
      <numFmt numFmtId="168" formatCode="&quot;£&quot;#,##0"/>
    </dxf>
    <dxf>
      <numFmt numFmtId="3" formatCode="#,##0"/>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A092FAD-B509-46CC-9857-AA65D94FE8DF}">
      <tableStyleElement type="wholeTable" dxfId="33"/>
      <tableStyleElement type="headerRow" dxfId="32"/>
    </tableStyle>
    <tableStyle name="Purple time line" pivot="0" table="0" count="8" xr9:uid="{E6D5B693-BE41-49A8-BA29-E7B9F9816460}">
      <tableStyleElement type="wholeTable" dxfId="31"/>
      <tableStyleElement type="headerRow" dxfId="30"/>
    </tableStyle>
  </tableStyles>
  <colors>
    <mruColors>
      <color rgb="FF3C1464"/>
      <color rgb="FF339933"/>
      <color rgb="FFE0CBF5"/>
      <color rgb="FFAB73E3"/>
      <color rgb="FFD3B6F0"/>
      <color rgb="FFE20000"/>
      <color rgb="FF74350A"/>
      <color rgb="FFBC5610"/>
      <color rgb="FF864A7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 Porejct-Interactive Dashboard.xlsx]TotalSales!Total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sz="1600" b="1">
                <a:solidFill>
                  <a:srgbClr val="3C1464"/>
                </a:solidFill>
              </a:rPr>
              <a:t>Total</a:t>
            </a:r>
            <a:r>
              <a:rPr lang="en-GB" sz="1600" b="1" baseline="0">
                <a:solidFill>
                  <a:srgbClr val="3C1464"/>
                </a:solidFill>
              </a:rPr>
              <a:t> Sales Over Time</a:t>
            </a:r>
            <a:endParaRPr lang="en-GB" sz="1600" b="1">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A0-40EC-AF52-66F97443F548}"/>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D617-4ED3-889E-D884CDBB89B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D617-4ED3-889E-D884CDBB89B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617-4ED3-889E-D884CDBB89BA}"/>
            </c:ext>
          </c:extLst>
        </c:ser>
        <c:dLbls>
          <c:showLegendKey val="0"/>
          <c:showVal val="0"/>
          <c:showCatName val="0"/>
          <c:showSerName val="0"/>
          <c:showPercent val="0"/>
          <c:showBubbleSize val="0"/>
        </c:dLbls>
        <c:smooth val="0"/>
        <c:axId val="1189618207"/>
        <c:axId val="1189619039"/>
      </c:lineChart>
      <c:catAx>
        <c:axId val="118961820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9619039"/>
        <c:crosses val="autoZero"/>
        <c:auto val="1"/>
        <c:lblAlgn val="ctr"/>
        <c:lblOffset val="100"/>
        <c:noMultiLvlLbl val="0"/>
      </c:catAx>
      <c:valAx>
        <c:axId val="118961903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9618207"/>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 Porejct-Interactive Dashboard.xlsx]Country Chart!Total 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19050">
            <a:solidFill>
              <a:schemeClr val="bg1"/>
            </a:solidFill>
          </a:ln>
          <a:effectLst/>
        </c:spPr>
      </c:pivotFmt>
      <c:pivotFmt>
        <c:idx val="10"/>
        <c:spPr>
          <a:solidFill>
            <a:schemeClr val="accent6"/>
          </a:solidFill>
          <a:ln w="19050">
            <a:solidFill>
              <a:schemeClr val="bg1"/>
            </a:solidFill>
          </a:ln>
          <a:effectLst/>
        </c:spPr>
      </c:pivotFmt>
      <c:pivotFmt>
        <c:idx val="11"/>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1-A8E2-498C-AFCB-CF1FD1095B9D}"/>
              </c:ext>
            </c:extLst>
          </c:dPt>
          <c:dPt>
            <c:idx val="1"/>
            <c:invertIfNegative val="0"/>
            <c:bubble3D val="0"/>
            <c:spPr>
              <a:solidFill>
                <a:schemeClr val="accent6"/>
              </a:solidFill>
              <a:ln w="19050">
                <a:solidFill>
                  <a:schemeClr val="bg1"/>
                </a:solidFill>
              </a:ln>
              <a:effectLst/>
            </c:spPr>
            <c:extLst>
              <c:ext xmlns:c16="http://schemas.microsoft.com/office/drawing/2014/chart" uri="{C3380CC4-5D6E-409C-BE32-E72D297353CC}">
                <c16:uniqueId val="{00000003-A8E2-498C-AFCB-CF1FD1095B9D}"/>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5-A8E2-498C-AFCB-CF1FD1095B9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8E2-498C-AFCB-CF1FD1095B9D}"/>
            </c:ext>
          </c:extLst>
        </c:ser>
        <c:dLbls>
          <c:dLblPos val="outEnd"/>
          <c:showLegendKey val="0"/>
          <c:showVal val="1"/>
          <c:showCatName val="0"/>
          <c:showSerName val="0"/>
          <c:showPercent val="0"/>
          <c:showBubbleSize val="0"/>
        </c:dLbls>
        <c:gapWidth val="182"/>
        <c:axId val="1179622239"/>
        <c:axId val="1179626815"/>
      </c:barChart>
      <c:catAx>
        <c:axId val="117962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9626815"/>
        <c:crosses val="autoZero"/>
        <c:auto val="1"/>
        <c:lblAlgn val="ctr"/>
        <c:lblOffset val="100"/>
        <c:noMultiLvlLbl val="0"/>
      </c:catAx>
      <c:valAx>
        <c:axId val="117962681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962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 Porejct-Interactive Dashboard.xlsx]Top 5 Customers!Total 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noFill/>
            </a:ln>
            <a:effectLst/>
          </c:spPr>
          <c:invertIfNegative val="0"/>
          <c:dPt>
            <c:idx val="0"/>
            <c:invertIfNegative val="0"/>
            <c:bubble3D val="0"/>
            <c:extLst>
              <c:ext xmlns:c16="http://schemas.microsoft.com/office/drawing/2014/chart" uri="{C3380CC4-5D6E-409C-BE32-E72D297353CC}">
                <c16:uniqueId val="{00000000-03BF-4DA5-9BB7-9ED5F0A367D6}"/>
              </c:ext>
            </c:extLst>
          </c:dPt>
          <c:dPt>
            <c:idx val="1"/>
            <c:invertIfNegative val="0"/>
            <c:bubble3D val="0"/>
            <c:extLst>
              <c:ext xmlns:c16="http://schemas.microsoft.com/office/drawing/2014/chart" uri="{C3380CC4-5D6E-409C-BE32-E72D297353CC}">
                <c16:uniqueId val="{00000001-03BF-4DA5-9BB7-9ED5F0A367D6}"/>
              </c:ext>
            </c:extLst>
          </c:dPt>
          <c:dPt>
            <c:idx val="2"/>
            <c:invertIfNegative val="0"/>
            <c:bubble3D val="0"/>
            <c:extLst>
              <c:ext xmlns:c16="http://schemas.microsoft.com/office/drawing/2014/chart" uri="{C3380CC4-5D6E-409C-BE32-E72D297353CC}">
                <c16:uniqueId val="{00000002-03BF-4DA5-9BB7-9ED5F0A367D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3BF-4DA5-9BB7-9ED5F0A367D6}"/>
            </c:ext>
          </c:extLst>
        </c:ser>
        <c:dLbls>
          <c:dLblPos val="outEnd"/>
          <c:showLegendKey val="0"/>
          <c:showVal val="1"/>
          <c:showCatName val="0"/>
          <c:showSerName val="0"/>
          <c:showPercent val="0"/>
          <c:showBubbleSize val="0"/>
        </c:dLbls>
        <c:gapWidth val="182"/>
        <c:axId val="1179622239"/>
        <c:axId val="1179626815"/>
      </c:barChart>
      <c:catAx>
        <c:axId val="117962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9626815"/>
        <c:crosses val="autoZero"/>
        <c:auto val="1"/>
        <c:lblAlgn val="ctr"/>
        <c:lblOffset val="100"/>
        <c:noMultiLvlLbl val="0"/>
      </c:catAx>
      <c:valAx>
        <c:axId val="117962681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962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0E0A1A84-1477-4F42-AB06-387AADEDFDB4}"/>
            </a:ext>
          </a:extLst>
        </xdr:cNvPr>
        <xdr:cNvSpPr/>
      </xdr:nvSpPr>
      <xdr:spPr>
        <a:xfrm>
          <a:off x="116601" y="61369"/>
          <a:ext cx="15955973" cy="73643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 SALES DASHBOARD</a:t>
          </a:r>
        </a:p>
      </xdr:txBody>
    </xdr:sp>
    <xdr:clientData/>
  </xdr:twoCellAnchor>
  <xdr:twoCellAnchor>
    <xdr:from>
      <xdr:col>1</xdr:col>
      <xdr:colOff>1</xdr:colOff>
      <xdr:row>16</xdr:row>
      <xdr:rowOff>36818</xdr:rowOff>
    </xdr:from>
    <xdr:to>
      <xdr:col>14</xdr:col>
      <xdr:colOff>478680</xdr:colOff>
      <xdr:row>40</xdr:row>
      <xdr:rowOff>171831</xdr:rowOff>
    </xdr:to>
    <xdr:graphicFrame macro="">
      <xdr:nvGraphicFramePr>
        <xdr:cNvPr id="3" name="Total Sales">
          <a:extLst>
            <a:ext uri="{FF2B5EF4-FFF2-40B4-BE49-F238E27FC236}">
              <a16:creationId xmlns:a16="http://schemas.microsoft.com/office/drawing/2014/main" id="{81D57CBC-E984-454F-BBF8-C19F3AD19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xdr:colOff>
      <xdr:row>5</xdr:row>
      <xdr:rowOff>61368</xdr:rowOff>
    </xdr:from>
    <xdr:to>
      <xdr:col>15</xdr:col>
      <xdr:colOff>564596</xdr:colOff>
      <xdr:row>15</xdr:row>
      <xdr:rowOff>135014</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D4A7195E-4767-4573-9DF5-F3E77ED14BC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2740" y="859166"/>
              <a:ext cx="9499940" cy="19147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xdr:colOff>
      <xdr:row>9</xdr:row>
      <xdr:rowOff>36822</xdr:rowOff>
    </xdr:from>
    <xdr:to>
      <xdr:col>20</xdr:col>
      <xdr:colOff>613691</xdr:colOff>
      <xdr:row>16</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511FAFF4-5B32-498A-BB16-A2D27BF7F71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696323" y="1571050"/>
              <a:ext cx="3166646" cy="1251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5</xdr:row>
      <xdr:rowOff>49098</xdr:rowOff>
    </xdr:from>
    <xdr:to>
      <xdr:col>26</xdr:col>
      <xdr:colOff>-1</xdr:colOff>
      <xdr:row>8</xdr:row>
      <xdr:rowOff>171836</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BC0655D-5320-48AE-8A4A-66A18191B5F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696322" y="846896"/>
              <a:ext cx="6382389" cy="675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xdr:colOff>
      <xdr:row>9</xdr:row>
      <xdr:rowOff>34778</xdr:rowOff>
    </xdr:from>
    <xdr:to>
      <xdr:col>25</xdr:col>
      <xdr:colOff>625966</xdr:colOff>
      <xdr:row>16</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CFE882F6-9F21-4712-95D3-AEB394C250F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87517" y="1569006"/>
              <a:ext cx="3178921" cy="1253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552322</xdr:colOff>
      <xdr:row>16</xdr:row>
      <xdr:rowOff>53187</xdr:rowOff>
    </xdr:from>
    <xdr:to>
      <xdr:col>26</xdr:col>
      <xdr:colOff>-1</xdr:colOff>
      <xdr:row>29</xdr:row>
      <xdr:rowOff>61370</xdr:rowOff>
    </xdr:to>
    <xdr:graphicFrame macro="">
      <xdr:nvGraphicFramePr>
        <xdr:cNvPr id="8" name="Chart 7">
          <a:extLst>
            <a:ext uri="{FF2B5EF4-FFF2-40B4-BE49-F238E27FC236}">
              <a16:creationId xmlns:a16="http://schemas.microsoft.com/office/drawing/2014/main" id="{314072F8-6E94-4EE5-870F-EE39DF59A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531866</xdr:colOff>
      <xdr:row>29</xdr:row>
      <xdr:rowOff>110466</xdr:rowOff>
    </xdr:from>
    <xdr:to>
      <xdr:col>26</xdr:col>
      <xdr:colOff>24547</xdr:colOff>
      <xdr:row>41</xdr:row>
      <xdr:rowOff>0</xdr:rowOff>
    </xdr:to>
    <xdr:graphicFrame macro="">
      <xdr:nvGraphicFramePr>
        <xdr:cNvPr id="9" name="Chart 8">
          <a:extLst>
            <a:ext uri="{FF2B5EF4-FFF2-40B4-BE49-F238E27FC236}">
              <a16:creationId xmlns:a16="http://schemas.microsoft.com/office/drawing/2014/main" id="{3B0C0128-D0F8-4A81-9510-00999C548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ana Castro" refreshedDate="45262.731178935188" createdVersion="7" refreshedVersion="7" minRefreshableVersion="3" recordCount="1000" xr:uid="{53FD7B5C-10BE-40E7-873C-FA55B0C2411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75928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47736-A3BA-4EB6-9D53-EB7069254F9B}"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10" format="52" series="1">
      <pivotArea type="data" outline="0" fieldPosition="0">
        <references count="2">
          <reference field="4294967294" count="1" selected="0">
            <x v="0"/>
          </reference>
          <reference field="13" count="1" selected="0">
            <x v="0"/>
          </reference>
        </references>
      </pivotArea>
    </chartFormat>
    <chartFormat chart="10" format="53" series="1">
      <pivotArea type="data" outline="0" fieldPosition="0">
        <references count="2">
          <reference field="4294967294" count="1" selected="0">
            <x v="0"/>
          </reference>
          <reference field="13" count="1" selected="0">
            <x v="1"/>
          </reference>
        </references>
      </pivotArea>
    </chartFormat>
    <chartFormat chart="10" format="54" series="1">
      <pivotArea type="data" outline="0" fieldPosition="0">
        <references count="2">
          <reference field="4294967294" count="1" selected="0">
            <x v="0"/>
          </reference>
          <reference field="13" count="1" selected="0">
            <x v="2"/>
          </reference>
        </references>
      </pivotArea>
    </chartFormat>
    <chartFormat chart="10" format="55" series="1">
      <pivotArea type="data" outline="0" fieldPosition="0">
        <references count="2">
          <reference field="4294967294" count="1" selected="0">
            <x v="0"/>
          </reference>
          <reference field="13" count="1" selected="0">
            <x v="3"/>
          </reference>
        </references>
      </pivotArea>
    </chartFormat>
    <chartFormat chart="10" format="5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7432B-A201-474E-B810-18882653FE46}"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formats count="3">
    <format dxfId="29">
      <pivotArea dataOnly="0" labelOnly="1" outline="0" axis="axisValues" fieldPosition="0"/>
    </format>
    <format dxfId="28">
      <pivotArea outline="0" collapsedLevelsAreSubtotals="1" fieldPosition="0"/>
    </format>
    <format dxfId="27">
      <pivotArea outline="0" fieldPosition="0">
        <references count="1">
          <reference field="4294967294" count="1">
            <x v="0"/>
          </reference>
        </references>
      </pivotArea>
    </format>
  </formats>
  <chartFormats count="4">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395D7-0A54-4003-9F9C-8A6B28F471C0}"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formats count="3">
    <format dxfId="26">
      <pivotArea dataOnly="0" labelOnly="1" outline="0" axis="axisValues" fieldPosition="0"/>
    </format>
    <format dxfId="25">
      <pivotArea outline="0" collapsedLevelsAreSubtotals="1" fieldPosition="0"/>
    </format>
    <format dxfId="24">
      <pivotArea outline="0" fieldPosition="0">
        <references count="1">
          <reference field="4294967294" count="1">
            <x v="0"/>
          </reference>
        </references>
      </pivotArea>
    </format>
  </formats>
  <chartFormats count="4">
    <chartFormat chart="9" format="5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6B7ACD9-354F-4D45-A8EA-371C6E9E0309}" sourceName="Size">
  <pivotTables>
    <pivotTable tabId="18" name="Total Sales"/>
    <pivotTable tabId="19" name="Total Sales"/>
    <pivotTable tabId="20" name="Total Sales"/>
  </pivotTables>
  <data>
    <tabular pivotCacheId="12759282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456E61-D030-412B-8D74-CFE7CB3460A8}" sourceName="Roast Type Name">
  <pivotTables>
    <pivotTable tabId="18" name="Total Sales"/>
    <pivotTable tabId="19" name="Total Sales"/>
    <pivotTable tabId="20" name="Total Sales"/>
  </pivotTables>
  <data>
    <tabular pivotCacheId="12759282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294B58-FC87-449D-A663-53F55F1866F6}" sourceName="Loyalty Card">
  <pivotTables>
    <pivotTable tabId="18" name="Total Sales"/>
    <pivotTable tabId="19" name="Total Sales"/>
    <pivotTable tabId="20" name="Total Sales"/>
  </pivotTables>
  <data>
    <tabular pivotCacheId="12759282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DEEF8AD-09EF-4912-965E-E9B1184F80BE}" cache="Slicer_Size" caption="Size" columnCount="2" style="Purple Slicer" rowHeight="244070"/>
  <slicer name="Roast Type Name 1" xr10:uid="{115BCEFE-1313-4908-A377-E91D7765F8C9}" cache="Slicer_Roast_Type_Name" caption="Roast Type Name" columnCount="3" style="Purple Slicer" rowHeight="244070"/>
  <slicer name="Loyalty Card 1" xr10:uid="{2BD13AE0-AD16-43C5-890A-97BD62E5239D}" cache="Slicer_Loyalty_Card" caption="Loyalty Card" style="Purple Slicer" rowHeight="24407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5AD07A-52B2-4C68-BEFD-C90D3952CD04}" name="Orders" displayName="Orders" ref="A1:P1001" totalsRowShown="0" headerRowDxfId="23">
  <autoFilter ref="A1:P1001" xr:uid="{1A5AD07A-52B2-4C68-BEFD-C90D3952CD04}"/>
  <tableColumns count="16">
    <tableColumn id="1" xr3:uid="{68B38280-4ABF-48AD-A998-556A46098C66}" name="Order ID" dataDxfId="22"/>
    <tableColumn id="2" xr3:uid="{3D2D1F82-5931-487B-B722-56CBADE8ABB9}" name="Order Date" dataDxfId="21"/>
    <tableColumn id="3" xr3:uid="{3DA00822-2F5C-4457-82F3-8BA50E760897}" name="Customer ID" dataDxfId="20"/>
    <tableColumn id="4" xr3:uid="{04E6408F-BEBD-492A-86D5-FBEF4B872B1C}" name="Product ID"/>
    <tableColumn id="5" xr3:uid="{E7973EF8-2DF6-4BC3-B7D2-90DB44CCFB3F}" name="Quantity" dataDxfId="19"/>
    <tableColumn id="6" xr3:uid="{4C2C7051-C39A-4542-B274-579A28AA6892}" name="Customer Name" dataDxfId="18">
      <calculatedColumnFormula>_xlfn.XLOOKUP(C2,customers!$A$1:$A$1001,customers!$B$1:$B$1001,,0)</calculatedColumnFormula>
    </tableColumn>
    <tableColumn id="7" xr3:uid="{B5F96E23-B8F7-4B01-B3D4-BA45D733AC00}" name="Email" dataDxfId="17">
      <calculatedColumnFormula>IF(_xlfn.XLOOKUP(C2,customers!$A$1:$A$1001,customers!$C$1:$C$1001,,0)=0,"",_xlfn.XLOOKUP(C2,customers!$A$1:$A$1001,customers!$C$1:$C$1001,,0))</calculatedColumnFormula>
    </tableColumn>
    <tableColumn id="8" xr3:uid="{95A5E2C9-11B0-4460-B467-163957BD9062}" name="Country" dataDxfId="16">
      <calculatedColumnFormula>_xlfn.XLOOKUP(C2,customers!$A$1:$A$1001,customers!$G$1:$G$1001,,0)</calculatedColumnFormula>
    </tableColumn>
    <tableColumn id="9" xr3:uid="{767DB0C1-C480-4028-8294-62FAF1E617FD}" name="Coffee Type">
      <calculatedColumnFormula>INDEX(products!$A$1:$G$49,MATCH(orders!$D2,products!$A$1:$A$49,0),MATCH(orders!I$1,products!$A$1:$G$1,0))</calculatedColumnFormula>
    </tableColumn>
    <tableColumn id="10" xr3:uid="{437C3EB2-F3E2-4A01-BA2C-E30AC428B3DE}" name="Roast Type">
      <calculatedColumnFormula>INDEX(products!$A$1:$G$49,MATCH(orders!$D2,products!$A$1:$A$49,0),MATCH(orders!J$1,products!$A$1:$G$1,0))</calculatedColumnFormula>
    </tableColumn>
    <tableColumn id="11" xr3:uid="{C223CEB4-F782-43F9-A59E-C915E33F4E68}" name="Size" dataDxfId="15">
      <calculatedColumnFormula>INDEX(products!$A$1:$G$49,MATCH(orders!$D2,products!$A$1:$A$49,0),MATCH(orders!K$1,products!$A$1:$G$1,0))</calculatedColumnFormula>
    </tableColumn>
    <tableColumn id="12" xr3:uid="{0E42DB5A-7386-4F3C-A8B4-B84EEC678926}" name="Unit Price" dataDxfId="14">
      <calculatedColumnFormula>INDEX(products!$A$1:$G$49,MATCH(orders!$D2,products!$A$1:$A$49,0),MATCH(orders!L$1,products!$A$1:$G$1,0))</calculatedColumnFormula>
    </tableColumn>
    <tableColumn id="13" xr3:uid="{F126AAFE-3987-46DC-B7F3-F548AE73E94E}" name="Sales" dataDxfId="13">
      <calculatedColumnFormula>L2*E2</calculatedColumnFormula>
    </tableColumn>
    <tableColumn id="14" xr3:uid="{9B286500-4374-4921-A044-3A9D494B958E}" name="Coffe Type Name">
      <calculatedColumnFormula>IF(I2="Rob","Robusta",IF(I2="Exc","Excelsa",IF(I2="Ara","Arabica",IF(I2="Lib","Liberica",""))))</calculatedColumnFormula>
    </tableColumn>
    <tableColumn id="15" xr3:uid="{B5CAD135-C5DA-44A2-82B7-6B7BDEC569D9}" name="Roast Type Name">
      <calculatedColumnFormula>IF(J2="M","Medium",IF(J2="L","Light",IF(J2="D","Dark","")))</calculatedColumnFormula>
    </tableColumn>
    <tableColumn id="16" xr3:uid="{D2719A23-94B9-4BBC-9456-04F7EE77260A}" name="Loyalty Card" dataDxfId="12">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B1146F-F9F2-4CB8-9064-B05EF3D323E8}" sourceName="Order Date">
  <pivotTables>
    <pivotTable tabId="18" name="Total Sales"/>
    <pivotTable tabId="19" name="Total Sales"/>
    <pivotTable tabId="20" name="Total Sales"/>
  </pivotTables>
  <state minimalRefreshVersion="6" lastRefreshVersion="6" pivotCacheId="12759282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0805DF5-548A-444F-BE0C-CC15543CEC94}" cache="NativeTimeline_Order_Date" caption="Order Date" level="2" selectionLevel="2" scrollPosition="2020-01-14T00:00:00" style="Purple time 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27A2-74D7-4D6B-96FF-4657B6A6012B}">
  <dimension ref="A3:G48"/>
  <sheetViews>
    <sheetView zoomScale="60" zoomScaleNormal="60" workbookViewId="0">
      <selection activeCell="R33" sqref="R33"/>
    </sheetView>
  </sheetViews>
  <sheetFormatPr defaultRowHeight="14.5" x14ac:dyDescent="0.35"/>
  <cols>
    <col min="1" max="1" width="18.25" bestFit="1" customWidth="1"/>
    <col min="2" max="2" width="13.4140625" bestFit="1" customWidth="1"/>
    <col min="3" max="3" width="18.25" bestFit="1" customWidth="1"/>
    <col min="4" max="4" width="6.75" bestFit="1" customWidth="1"/>
    <col min="5" max="5" width="7.1640625" bestFit="1" customWidth="1"/>
    <col min="6" max="6" width="7.83203125" bestFit="1" customWidth="1"/>
    <col min="7" max="45" width="13.4140625" bestFit="1" customWidth="1"/>
  </cols>
  <sheetData>
    <row r="3" spans="1:6" x14ac:dyDescent="0.35">
      <c r="A3" s="6" t="s">
        <v>6215</v>
      </c>
      <c r="C3" s="6" t="s">
        <v>6196</v>
      </c>
    </row>
    <row r="4" spans="1:6" x14ac:dyDescent="0.35">
      <c r="A4" s="6" t="s">
        <v>6210</v>
      </c>
      <c r="B4" s="6" t="s">
        <v>1</v>
      </c>
      <c r="C4" t="s">
        <v>6211</v>
      </c>
      <c r="D4" t="s">
        <v>6212</v>
      </c>
      <c r="E4" t="s">
        <v>6213</v>
      </c>
      <c r="F4" t="s">
        <v>6214</v>
      </c>
    </row>
    <row r="5" spans="1:6" x14ac:dyDescent="0.35">
      <c r="A5" t="s">
        <v>6216</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6217</v>
      </c>
      <c r="C9" s="8">
        <v>53.664999999999992</v>
      </c>
      <c r="D9" s="8">
        <v>83.025000000000006</v>
      </c>
      <c r="E9" s="8">
        <v>193.83499999999998</v>
      </c>
      <c r="F9" s="8">
        <v>68.039999999999992</v>
      </c>
    </row>
    <row r="10" spans="1:6" x14ac:dyDescent="0.35">
      <c r="B10" s="7" t="s">
        <v>6203</v>
      </c>
      <c r="C10" s="8">
        <v>163.01999999999998</v>
      </c>
      <c r="D10" s="8">
        <v>678.3599999999999</v>
      </c>
      <c r="E10" s="8">
        <v>171.04500000000002</v>
      </c>
      <c r="F10" s="8">
        <v>372.255</v>
      </c>
    </row>
    <row r="11" spans="1:6" x14ac:dyDescent="0.35">
      <c r="B11" s="7" t="s">
        <v>6218</v>
      </c>
      <c r="C11" s="8">
        <v>345.02</v>
      </c>
      <c r="D11" s="8">
        <v>273.86999999999995</v>
      </c>
      <c r="E11" s="8">
        <v>184.12999999999997</v>
      </c>
      <c r="F11" s="8">
        <v>201.11499999999998</v>
      </c>
    </row>
    <row r="12" spans="1:6" x14ac:dyDescent="0.35">
      <c r="B12" s="7" t="s">
        <v>6204</v>
      </c>
      <c r="C12" s="8">
        <v>334.89</v>
      </c>
      <c r="D12" s="8">
        <v>70.95</v>
      </c>
      <c r="E12" s="8">
        <v>134.23000000000002</v>
      </c>
      <c r="F12" s="8">
        <v>166.27499999999998</v>
      </c>
    </row>
    <row r="13" spans="1:6" x14ac:dyDescent="0.35">
      <c r="B13" s="7" t="s">
        <v>6205</v>
      </c>
      <c r="C13" s="8">
        <v>178.70999999999998</v>
      </c>
      <c r="D13" s="8">
        <v>166.1</v>
      </c>
      <c r="E13" s="8">
        <v>439.30999999999995</v>
      </c>
      <c r="F13" s="8">
        <v>492.9</v>
      </c>
    </row>
    <row r="14" spans="1:6" x14ac:dyDescent="0.35">
      <c r="B14" s="7" t="s">
        <v>6206</v>
      </c>
      <c r="C14" s="8">
        <v>301.98500000000001</v>
      </c>
      <c r="D14" s="8">
        <v>153.76499999999999</v>
      </c>
      <c r="E14" s="8">
        <v>215.55499999999998</v>
      </c>
      <c r="F14" s="8">
        <v>213.66499999999999</v>
      </c>
    </row>
    <row r="15" spans="1:6" x14ac:dyDescent="0.35">
      <c r="B15" s="7" t="s">
        <v>6207</v>
      </c>
      <c r="C15" s="8">
        <v>312.83499999999998</v>
      </c>
      <c r="D15" s="8">
        <v>63.249999999999993</v>
      </c>
      <c r="E15" s="8">
        <v>350.89500000000004</v>
      </c>
      <c r="F15" s="8">
        <v>96.405000000000001</v>
      </c>
    </row>
    <row r="16" spans="1:6" x14ac:dyDescent="0.35">
      <c r="B16" s="7" t="s">
        <v>6219</v>
      </c>
      <c r="C16" s="8">
        <v>265.62</v>
      </c>
      <c r="D16" s="8">
        <v>526.51499999999987</v>
      </c>
      <c r="E16" s="8">
        <v>187.06</v>
      </c>
      <c r="F16" s="8">
        <v>210.58999999999997</v>
      </c>
    </row>
    <row r="17" spans="1:7" x14ac:dyDescent="0.35">
      <c r="A17" t="s">
        <v>6208</v>
      </c>
      <c r="B17" s="7" t="s">
        <v>6199</v>
      </c>
      <c r="C17" s="8">
        <v>47.25</v>
      </c>
      <c r="D17" s="8">
        <v>65.805000000000007</v>
      </c>
      <c r="E17" s="8">
        <v>274.67500000000001</v>
      </c>
      <c r="F17" s="8">
        <v>179.22</v>
      </c>
      <c r="G17" t="s">
        <v>6198</v>
      </c>
    </row>
    <row r="18" spans="1:7" x14ac:dyDescent="0.35">
      <c r="B18" s="7" t="s">
        <v>6200</v>
      </c>
      <c r="C18" s="8">
        <v>745.44999999999993</v>
      </c>
      <c r="D18" s="8">
        <v>428.88499999999999</v>
      </c>
      <c r="E18" s="8">
        <v>194.17499999999998</v>
      </c>
      <c r="F18" s="8">
        <v>429.82999999999993</v>
      </c>
    </row>
    <row r="19" spans="1:7" x14ac:dyDescent="0.35">
      <c r="B19" s="7" t="s">
        <v>6201</v>
      </c>
      <c r="C19" s="8">
        <v>130.47</v>
      </c>
      <c r="D19" s="8">
        <v>271.48500000000001</v>
      </c>
      <c r="E19" s="8">
        <v>281.20499999999998</v>
      </c>
      <c r="F19" s="8">
        <v>231.63000000000002</v>
      </c>
    </row>
    <row r="20" spans="1:7" x14ac:dyDescent="0.35">
      <c r="B20" s="7" t="s">
        <v>6202</v>
      </c>
      <c r="C20" s="8">
        <v>27</v>
      </c>
      <c r="D20" s="8">
        <v>347.26</v>
      </c>
      <c r="E20" s="8">
        <v>147.51</v>
      </c>
      <c r="F20" s="8">
        <v>240.04</v>
      </c>
    </row>
    <row r="21" spans="1:7" x14ac:dyDescent="0.35">
      <c r="B21" s="7" t="s">
        <v>6217</v>
      </c>
      <c r="C21" s="8">
        <v>255.11499999999995</v>
      </c>
      <c r="D21" s="8">
        <v>541.73</v>
      </c>
      <c r="E21" s="8">
        <v>83.43</v>
      </c>
      <c r="F21" s="8">
        <v>59.079999999999991</v>
      </c>
    </row>
    <row r="22" spans="1:7" x14ac:dyDescent="0.35">
      <c r="B22" s="7" t="s">
        <v>6203</v>
      </c>
      <c r="C22" s="8">
        <v>584.78999999999985</v>
      </c>
      <c r="D22" s="8">
        <v>357.42999999999995</v>
      </c>
      <c r="E22" s="8">
        <v>355.34</v>
      </c>
      <c r="F22" s="8">
        <v>140.88</v>
      </c>
    </row>
    <row r="23" spans="1:7" x14ac:dyDescent="0.35">
      <c r="B23" s="7" t="s">
        <v>6218</v>
      </c>
      <c r="C23" s="8">
        <v>430.62</v>
      </c>
      <c r="D23" s="8">
        <v>227.42500000000001</v>
      </c>
      <c r="E23" s="8">
        <v>236.315</v>
      </c>
      <c r="F23" s="8">
        <v>414.58499999999992</v>
      </c>
    </row>
    <row r="24" spans="1:7" x14ac:dyDescent="0.35">
      <c r="B24" s="7" t="s">
        <v>6204</v>
      </c>
      <c r="C24" s="8">
        <v>22.5</v>
      </c>
      <c r="D24" s="8">
        <v>77.72</v>
      </c>
      <c r="E24" s="8">
        <v>60.5</v>
      </c>
      <c r="F24" s="8">
        <v>139.67999999999998</v>
      </c>
    </row>
    <row r="25" spans="1:7" x14ac:dyDescent="0.35">
      <c r="B25" s="7" t="s">
        <v>6205</v>
      </c>
      <c r="C25" s="8">
        <v>126.14999999999999</v>
      </c>
      <c r="D25" s="8">
        <v>195.11</v>
      </c>
      <c r="E25" s="8">
        <v>89.13</v>
      </c>
      <c r="F25" s="8">
        <v>302.65999999999997</v>
      </c>
    </row>
    <row r="26" spans="1:7" x14ac:dyDescent="0.35">
      <c r="B26" s="7" t="s">
        <v>6206</v>
      </c>
      <c r="C26" s="8">
        <v>376.03</v>
      </c>
      <c r="D26" s="8">
        <v>523.24</v>
      </c>
      <c r="E26" s="8">
        <v>440.96499999999997</v>
      </c>
      <c r="F26" s="8">
        <v>174.46999999999997</v>
      </c>
    </row>
    <row r="27" spans="1:7" x14ac:dyDescent="0.35">
      <c r="B27" s="7" t="s">
        <v>6207</v>
      </c>
      <c r="C27" s="8">
        <v>515.17999999999995</v>
      </c>
      <c r="D27" s="8">
        <v>142.56</v>
      </c>
      <c r="E27" s="8">
        <v>347.03999999999996</v>
      </c>
      <c r="F27" s="8">
        <v>104.08499999999999</v>
      </c>
    </row>
    <row r="28" spans="1:7" x14ac:dyDescent="0.35">
      <c r="B28" s="7" t="s">
        <v>6219</v>
      </c>
      <c r="C28" s="8">
        <v>95.859999999999985</v>
      </c>
      <c r="D28" s="8">
        <v>484.76</v>
      </c>
      <c r="E28" s="8">
        <v>94.17</v>
      </c>
      <c r="F28" s="8">
        <v>77.10499999999999</v>
      </c>
    </row>
    <row r="29" spans="1:7" x14ac:dyDescent="0.35">
      <c r="A29" t="s">
        <v>6209</v>
      </c>
      <c r="B29" s="7" t="s">
        <v>6199</v>
      </c>
      <c r="C29" s="8">
        <v>258.34500000000003</v>
      </c>
      <c r="D29" s="8">
        <v>139.625</v>
      </c>
      <c r="E29" s="8">
        <v>279.52000000000004</v>
      </c>
      <c r="F29" s="8">
        <v>160.19499999999999</v>
      </c>
    </row>
    <row r="30" spans="1:7" x14ac:dyDescent="0.35">
      <c r="B30" s="7" t="s">
        <v>6200</v>
      </c>
      <c r="C30" s="8">
        <v>342.2</v>
      </c>
      <c r="D30" s="8">
        <v>284.24999999999994</v>
      </c>
      <c r="E30" s="8">
        <v>251.83</v>
      </c>
      <c r="F30" s="8">
        <v>80.550000000000011</v>
      </c>
    </row>
    <row r="31" spans="1:7" x14ac:dyDescent="0.35">
      <c r="B31" s="7" t="s">
        <v>6201</v>
      </c>
      <c r="C31" s="8">
        <v>418.30499999999989</v>
      </c>
      <c r="D31" s="8">
        <v>468.125</v>
      </c>
      <c r="E31" s="8">
        <v>405.05500000000006</v>
      </c>
      <c r="F31" s="8">
        <v>253.15499999999997</v>
      </c>
    </row>
    <row r="32" spans="1:7" x14ac:dyDescent="0.35">
      <c r="B32" s="7" t="s">
        <v>6202</v>
      </c>
      <c r="C32" s="8">
        <v>102.32999999999998</v>
      </c>
      <c r="D32" s="8">
        <v>242.14000000000001</v>
      </c>
      <c r="E32" s="8">
        <v>554.875</v>
      </c>
      <c r="F32" s="8">
        <v>106.23999999999998</v>
      </c>
    </row>
    <row r="33" spans="1:6" x14ac:dyDescent="0.35">
      <c r="B33" s="7" t="s">
        <v>6217</v>
      </c>
      <c r="C33" s="8">
        <v>234.71999999999997</v>
      </c>
      <c r="D33" s="8">
        <v>133.08000000000001</v>
      </c>
      <c r="E33" s="8">
        <v>267.2</v>
      </c>
      <c r="F33" s="8">
        <v>272.68999999999994</v>
      </c>
    </row>
    <row r="34" spans="1:6" x14ac:dyDescent="0.35">
      <c r="B34" s="7" t="s">
        <v>6203</v>
      </c>
      <c r="C34" s="8">
        <v>430.39</v>
      </c>
      <c r="D34" s="8">
        <v>136.20500000000001</v>
      </c>
      <c r="E34" s="8">
        <v>209.6</v>
      </c>
      <c r="F34" s="8">
        <v>88.334999999999994</v>
      </c>
    </row>
    <row r="35" spans="1:6" x14ac:dyDescent="0.35">
      <c r="B35" s="7" t="s">
        <v>6218</v>
      </c>
      <c r="C35" s="8">
        <v>109.005</v>
      </c>
      <c r="D35" s="8">
        <v>393.57499999999999</v>
      </c>
      <c r="E35" s="8">
        <v>61.034999999999997</v>
      </c>
      <c r="F35" s="8">
        <v>199.48999999999998</v>
      </c>
    </row>
    <row r="36" spans="1:6" x14ac:dyDescent="0.35">
      <c r="B36" s="7" t="s">
        <v>6204</v>
      </c>
      <c r="C36" s="8">
        <v>287.52499999999998</v>
      </c>
      <c r="D36" s="8">
        <v>288.67</v>
      </c>
      <c r="E36" s="8">
        <v>125.58</v>
      </c>
      <c r="F36" s="8">
        <v>374.13499999999999</v>
      </c>
    </row>
    <row r="37" spans="1:6" x14ac:dyDescent="0.35">
      <c r="B37" s="7" t="s">
        <v>6205</v>
      </c>
      <c r="C37" s="8">
        <v>840.92999999999984</v>
      </c>
      <c r="D37" s="8">
        <v>409.875</v>
      </c>
      <c r="E37" s="8">
        <v>171.32999999999998</v>
      </c>
      <c r="F37" s="8">
        <v>221.43999999999997</v>
      </c>
    </row>
    <row r="38" spans="1:6" x14ac:dyDescent="0.35">
      <c r="B38" s="7" t="s">
        <v>6206</v>
      </c>
      <c r="C38" s="8">
        <v>299.07</v>
      </c>
      <c r="D38" s="8">
        <v>260.32499999999999</v>
      </c>
      <c r="E38" s="8">
        <v>584.64</v>
      </c>
      <c r="F38" s="8">
        <v>256.36500000000001</v>
      </c>
    </row>
    <row r="39" spans="1:6" x14ac:dyDescent="0.35">
      <c r="B39" s="7" t="s">
        <v>6207</v>
      </c>
      <c r="C39" s="8">
        <v>323.32499999999999</v>
      </c>
      <c r="D39" s="8">
        <v>565.57000000000005</v>
      </c>
      <c r="E39" s="8">
        <v>537.80999999999995</v>
      </c>
      <c r="F39" s="8">
        <v>189.47499999999999</v>
      </c>
    </row>
    <row r="40" spans="1:6" x14ac:dyDescent="0.35">
      <c r="B40" s="7" t="s">
        <v>6219</v>
      </c>
      <c r="C40" s="8">
        <v>399.48499999999996</v>
      </c>
      <c r="D40" s="8">
        <v>148.19999999999999</v>
      </c>
      <c r="E40" s="8">
        <v>388.21999999999997</v>
      </c>
      <c r="F40" s="8">
        <v>212.07499999999999</v>
      </c>
    </row>
    <row r="41" spans="1:6" x14ac:dyDescent="0.35">
      <c r="A41" t="s">
        <v>6220</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6217</v>
      </c>
      <c r="C45" s="8">
        <v>193.11499999999998</v>
      </c>
      <c r="D45" s="8">
        <v>212.49499999999998</v>
      </c>
      <c r="E45" s="8">
        <v>292.29000000000002</v>
      </c>
      <c r="F45" s="8">
        <v>304.46999999999997</v>
      </c>
    </row>
    <row r="46" spans="1:6" x14ac:dyDescent="0.35">
      <c r="B46" s="7" t="s">
        <v>6203</v>
      </c>
      <c r="C46" s="8">
        <v>179.79</v>
      </c>
      <c r="D46" s="8">
        <v>426.2</v>
      </c>
      <c r="E46" s="8">
        <v>170.08999999999997</v>
      </c>
      <c r="F46" s="8">
        <v>379.31</v>
      </c>
    </row>
    <row r="47" spans="1:6" x14ac:dyDescent="0.35">
      <c r="B47" s="7" t="s">
        <v>6218</v>
      </c>
      <c r="C47" s="8">
        <v>247.28999999999996</v>
      </c>
      <c r="D47" s="8">
        <v>246.685</v>
      </c>
      <c r="E47" s="8">
        <v>271.05499999999995</v>
      </c>
      <c r="F47" s="8">
        <v>141.69999999999999</v>
      </c>
    </row>
    <row r="48" spans="1:6" x14ac:dyDescent="0.35">
      <c r="B48" s="7" t="s">
        <v>6204</v>
      </c>
      <c r="C48" s="8">
        <v>116.39499999999998</v>
      </c>
      <c r="D48" s="8">
        <v>41.25</v>
      </c>
      <c r="E48" s="8">
        <v>15.54</v>
      </c>
      <c r="F48" s="8">
        <v>71.06</v>
      </c>
    </row>
  </sheetData>
  <pageMargins left="0.7" right="0.7" top="0.75" bottom="0.75" header="0.3" footer="0.3"/>
  <pageSetup paperSize="9" orientation="portrait" horizontalDpi="4294967292"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35DC4-5276-4981-9862-8501ACD2A702}">
  <dimension ref="A3:G17"/>
  <sheetViews>
    <sheetView zoomScale="60" zoomScaleNormal="60" workbookViewId="0">
      <selection activeCell="M16" sqref="M16"/>
    </sheetView>
  </sheetViews>
  <sheetFormatPr defaultRowHeight="14.5" x14ac:dyDescent="0.35"/>
  <cols>
    <col min="1" max="1" width="13.58203125" bestFit="1" customWidth="1"/>
    <col min="2" max="2" width="11.1640625" bestFit="1" customWidth="1"/>
    <col min="3" max="3" width="6.75" bestFit="1" customWidth="1"/>
    <col min="4" max="4" width="7.1640625" bestFit="1" customWidth="1"/>
    <col min="5" max="6" width="7.83203125" bestFit="1" customWidth="1"/>
    <col min="7" max="45" width="13.4140625" bestFit="1" customWidth="1"/>
  </cols>
  <sheetData>
    <row r="3" spans="1:2" x14ac:dyDescent="0.35">
      <c r="A3" s="6" t="s">
        <v>7</v>
      </c>
      <c r="B3" s="8" t="s">
        <v>6215</v>
      </c>
    </row>
    <row r="4" spans="1:2" x14ac:dyDescent="0.35">
      <c r="A4" t="s">
        <v>28</v>
      </c>
      <c r="B4" s="9">
        <v>2798.5050000000001</v>
      </c>
    </row>
    <row r="5" spans="1:2" x14ac:dyDescent="0.35">
      <c r="A5" t="s">
        <v>318</v>
      </c>
      <c r="B5" s="9">
        <v>6696.8649999999989</v>
      </c>
    </row>
    <row r="6" spans="1:2" x14ac:dyDescent="0.35">
      <c r="A6" t="s">
        <v>19</v>
      </c>
      <c r="B6" s="9">
        <v>35638.88499999998</v>
      </c>
    </row>
    <row r="17" spans="7:7" x14ac:dyDescent="0.35">
      <c r="G17" t="s">
        <v>6198</v>
      </c>
    </row>
  </sheetData>
  <pageMargins left="0.7" right="0.7" top="0.75" bottom="0.75" header="0.3" footer="0.3"/>
  <pageSetup paperSize="9" orientation="portrait" horizontalDpi="4294967292"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6298-40AE-469E-8FF5-D6ABACD89245}">
  <dimension ref="A3:K17"/>
  <sheetViews>
    <sheetView zoomScale="60" zoomScaleNormal="60" workbookViewId="0">
      <selection activeCell="E33" sqref="E33"/>
    </sheetView>
  </sheetViews>
  <sheetFormatPr defaultRowHeight="14.5" x14ac:dyDescent="0.35"/>
  <cols>
    <col min="1" max="1" width="17.58203125" bestFit="1" customWidth="1"/>
    <col min="2" max="2" width="11.1640625" bestFit="1" customWidth="1"/>
    <col min="3" max="3" width="6.75" bestFit="1" customWidth="1"/>
    <col min="4" max="4" width="7.1640625" bestFit="1" customWidth="1"/>
    <col min="5" max="6" width="7.83203125" bestFit="1" customWidth="1"/>
    <col min="7" max="45" width="13.4140625" bestFit="1" customWidth="1"/>
  </cols>
  <sheetData>
    <row r="3" spans="1:2" x14ac:dyDescent="0.35">
      <c r="A3" s="6" t="s">
        <v>4</v>
      </c>
      <c r="B3" s="8" t="s">
        <v>6215</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17" spans="11:11" x14ac:dyDescent="0.35">
      <c r="K17" t="s">
        <v>6198</v>
      </c>
    </row>
  </sheetData>
  <pageMargins left="0.7" right="0.7" top="0.75" bottom="0.75" header="0.3" footer="0.3"/>
  <pageSetup paperSize="9" orientation="portrait" horizontalDpi="4294967292"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124C2-7711-4221-A129-251798C94F0A}">
  <dimension ref="AA1:AA23"/>
  <sheetViews>
    <sheetView showGridLines="0" tabSelected="1" zoomScale="50" zoomScaleNormal="50" workbookViewId="0">
      <selection activeCell="AB11" sqref="AB11"/>
    </sheetView>
  </sheetViews>
  <sheetFormatPr defaultRowHeight="14.5" x14ac:dyDescent="0.35"/>
  <cols>
    <col min="1" max="1" width="1.58203125" customWidth="1"/>
  </cols>
  <sheetData>
    <row r="1" ht="4.95" customHeight="1" x14ac:dyDescent="0.35"/>
    <row r="23" spans="27:27" x14ac:dyDescent="0.35">
      <c r="AA23" t="s">
        <v>6198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5" x14ac:dyDescent="0.35"/>
  <cols>
    <col min="1" max="1" width="16.58203125" bestFit="1" customWidth="1"/>
    <col min="2" max="2" width="11.25" customWidth="1"/>
    <col min="3" max="3" width="17.4140625" bestFit="1" customWidth="1"/>
    <col min="4" max="4" width="10.5" customWidth="1"/>
    <col min="5" max="5" width="9.1640625" customWidth="1"/>
    <col min="6" max="6" width="15.4140625" bestFit="1" customWidth="1"/>
    <col min="7" max="7" width="30.5" customWidth="1"/>
    <col min="8" max="8" width="12.4140625" customWidth="1"/>
    <col min="9" max="9" width="11.75" bestFit="1" customWidth="1"/>
    <col min="10" max="10" width="10.83203125" customWidth="1"/>
    <col min="11" max="11" width="5.25" customWidth="1"/>
    <col min="12" max="12" width="9.83203125" customWidth="1"/>
    <col min="13" max="13" width="8.4140625" bestFit="1" customWidth="1"/>
    <col min="14" max="14" width="15.6640625" customWidth="1"/>
    <col min="15" max="15" width="15.9140625" customWidth="1"/>
    <col min="16" max="16" width="12"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4294967292"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B13" sqref="B13"/>
    </sheetView>
  </sheetViews>
  <sheetFormatPr defaultRowHeight="14.5" x14ac:dyDescent="0.35"/>
  <cols>
    <col min="1" max="1" width="16.25" bestFit="1" customWidth="1"/>
    <col min="2" max="2" width="23.75" bestFit="1" customWidth="1"/>
    <col min="3" max="3" width="39.4140625" bestFit="1" customWidth="1"/>
    <col min="4" max="4" width="18.25" bestFit="1" customWidth="1"/>
    <col min="5" max="5" width="27" bestFit="1" customWidth="1"/>
    <col min="6" max="6" width="20.75" bestFit="1" customWidth="1"/>
    <col min="7" max="7" width="15.4140625" bestFit="1" customWidth="1"/>
    <col min="9" max="9" width="11.7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8" sqref="H8"/>
    </sheetView>
  </sheetViews>
  <sheetFormatPr defaultRowHeight="14.5" x14ac:dyDescent="0.35"/>
  <cols>
    <col min="1" max="1" width="10.1640625" bestFit="1" customWidth="1"/>
    <col min="2" max="2" width="11.75" bestFit="1" customWidth="1"/>
    <col min="3" max="3" width="10.58203125" bestFit="1" customWidth="1"/>
    <col min="4" max="4" width="4.58203125" bestFit="1" customWidth="1"/>
    <col min="5" max="5" width="9.58203125" bestFit="1" customWidth="1"/>
    <col min="6" max="6" width="13.41406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Michel</cp:lastModifiedBy>
  <cp:revision/>
  <dcterms:created xsi:type="dcterms:W3CDTF">2022-11-26T09:51:45Z</dcterms:created>
  <dcterms:modified xsi:type="dcterms:W3CDTF">2023-12-02T18:41:14Z</dcterms:modified>
  <cp:category/>
  <cp:contentStatus/>
</cp:coreProperties>
</file>