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551"/>
  </bookViews>
  <sheets>
    <sheet name="Overall_tag_accuracy_analysis" sheetId="1" r:id="rId1"/>
    <sheet name="Procedure_error" sheetId="2" r:id="rId2"/>
    <sheet name="diagnosis_error" sheetId="3" r:id="rId3"/>
    <sheet name="habit_error" sheetId="4" r:id="rId4"/>
    <sheet name="vital_error" sheetId="5" r:id="rId5"/>
    <sheet name="Start_error" sheetId="6" r:id="rId6"/>
    <sheet name="alltag" sheetId="7" r:id="rId7"/>
    <sheet name="end_erro" sheetId="8" r:id="rId8"/>
  </sheets>
  <calcPr calcId="145621"/>
</workbook>
</file>

<file path=xl/calcChain.xml><?xml version="1.0" encoding="utf-8"?>
<calcChain xmlns="http://schemas.openxmlformats.org/spreadsheetml/2006/main">
  <c r="H23" i="1" l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4" i="1"/>
  <c r="H5" i="1"/>
  <c r="H6" i="1"/>
  <c r="H7" i="1"/>
  <c r="H8" i="1"/>
  <c r="H9" i="1"/>
  <c r="H3" i="1"/>
  <c r="I3" i="1"/>
  <c r="F9" i="1"/>
  <c r="F4" i="1"/>
  <c r="F5" i="1"/>
  <c r="F6" i="1"/>
  <c r="F7" i="1"/>
  <c r="F8" i="1"/>
  <c r="F3" i="1"/>
  <c r="L4" i="1"/>
  <c r="L5" i="1"/>
  <c r="L6" i="1"/>
  <c r="L7" i="1"/>
  <c r="L8" i="1"/>
  <c r="L9" i="1"/>
  <c r="L3" i="1"/>
  <c r="J4" i="1" l="1"/>
  <c r="J5" i="1"/>
  <c r="J6" i="1"/>
  <c r="J7" i="1"/>
  <c r="J8" i="1"/>
  <c r="J9" i="1"/>
  <c r="J3" i="1"/>
  <c r="I4" i="1"/>
  <c r="I5" i="1"/>
  <c r="I6" i="1"/>
  <c r="I7" i="1"/>
  <c r="I8" i="1"/>
  <c r="I9" i="1"/>
  <c r="B83" i="1"/>
  <c r="B84" i="1" s="1"/>
  <c r="B77" i="1"/>
  <c r="B70" i="1"/>
  <c r="B71" i="1" s="1"/>
  <c r="B64" i="1"/>
  <c r="B58" i="1" l="1"/>
  <c r="B59" i="1" s="1"/>
  <c r="B52" i="1"/>
  <c r="B46" i="1"/>
  <c r="B47" i="1" s="1"/>
  <c r="B40" i="1"/>
  <c r="B34" i="1"/>
  <c r="B35" i="1" s="1"/>
  <c r="B28" i="1"/>
  <c r="B22" i="1"/>
  <c r="B23" i="1" s="1"/>
  <c r="B16" i="1"/>
  <c r="B4" i="1"/>
  <c r="B10" i="1"/>
  <c r="B11" i="1" s="1"/>
</calcChain>
</file>

<file path=xl/sharedStrings.xml><?xml version="1.0" encoding="utf-8"?>
<sst xmlns="http://schemas.openxmlformats.org/spreadsheetml/2006/main" count="179" uniqueCount="113">
  <si>
    <t>&lt;START</t>
  </si>
  <si>
    <t>&lt;END</t>
  </si>
  <si>
    <t>:diagnosis</t>
  </si>
  <si>
    <t>:procedure</t>
  </si>
  <si>
    <t>:habit</t>
  </si>
  <si>
    <t>:drug</t>
  </si>
  <si>
    <t>sum</t>
  </si>
  <si>
    <t>Diff</t>
  </si>
  <si>
    <t>:vital</t>
  </si>
  <si>
    <t>1st pass</t>
  </si>
  <si>
    <t>Procedure correctd</t>
  </si>
  <si>
    <t>diagnosis</t>
  </si>
  <si>
    <t>diagnosnis</t>
  </si>
  <si>
    <t>diagosis</t>
  </si>
  <si>
    <t>diagonsis</t>
  </si>
  <si>
    <t>diagnossi</t>
  </si>
  <si>
    <t>disgnosis</t>
  </si>
  <si>
    <t>diabnosis</t>
  </si>
  <si>
    <t>diagnsois</t>
  </si>
  <si>
    <t>dianosis</t>
  </si>
  <si>
    <t>daignosis</t>
  </si>
  <si>
    <t>diagnois</t>
  </si>
  <si>
    <t>diangosis</t>
  </si>
  <si>
    <t>diagnsis</t>
  </si>
  <si>
    <t>dignosis</t>
  </si>
  <si>
    <t>procedure</t>
  </si>
  <si>
    <t>procedrue</t>
  </si>
  <si>
    <t>proceddure</t>
  </si>
  <si>
    <t>procedur</t>
  </si>
  <si>
    <t>procedure mammogram &lt;end</t>
  </si>
  <si>
    <t>Correct</t>
  </si>
  <si>
    <t>Incorrect</t>
  </si>
  <si>
    <t>Diagnosis correctd</t>
  </si>
  <si>
    <t>habit</t>
  </si>
  <si>
    <t>hra</t>
  </si>
  <si>
    <t>havit</t>
  </si>
  <si>
    <t>habi</t>
  </si>
  <si>
    <t>Habit correctd</t>
  </si>
  <si>
    <t>vitals</t>
  </si>
  <si>
    <t>vital</t>
  </si>
  <si>
    <t>viatal</t>
  </si>
  <si>
    <t>vitgal</t>
  </si>
  <si>
    <t>vital wt&lt;end</t>
  </si>
  <si>
    <t>viatl</t>
  </si>
  <si>
    <t>viratl</t>
  </si>
  <si>
    <t>Vital correctd</t>
  </si>
  <si>
    <t>tart:procedure</t>
  </si>
  <si>
    <t>tart:habit</t>
  </si>
  <si>
    <t>tart:diagnosis</t>
  </si>
  <si>
    <t>tart:occupation</t>
  </si>
  <si>
    <t>tart:vital</t>
  </si>
  <si>
    <t>tart:drug</t>
  </si>
  <si>
    <t>tart:proedure</t>
  </si>
  <si>
    <t>tart:specialist</t>
  </si>
  <si>
    <t>tart &lt;start:lipid</t>
  </si>
  <si>
    <t>tart:lipid</t>
  </si>
  <si>
    <t>tart:end</t>
  </si>
  <si>
    <t>start</t>
  </si>
  <si>
    <t>starrt</t>
  </si>
  <si>
    <t>starat</t>
  </si>
  <si>
    <t>strat</t>
  </si>
  <si>
    <t>star</t>
  </si>
  <si>
    <t>stat</t>
  </si>
  <si>
    <t>startdurg&gt; htn meds &lt;end&gt; , another good goal!         follow-up appt</t>
  </si>
  <si>
    <t>start;drug&gt; lozenge &lt;end&gt; in inconvenient places for he will not want to do it.  has a good idea of what he needs to do to quit.  he said its habit, but he needs some type of &lt;start</t>
  </si>
  <si>
    <t>START correctd</t>
  </si>
  <si>
    <t>&lt;START:</t>
  </si>
  <si>
    <t>&lt;END&gt;</t>
  </si>
  <si>
    <t>nd</t>
  </si>
  <si>
    <t>bd</t>
  </si>
  <si>
    <t>hd</t>
  </si>
  <si>
    <t>nd use.  he has stopped &lt;start:habit</t>
  </si>
  <si>
    <t>n</t>
  </si>
  <si>
    <t>nd .  she will keep me posted.</t>
  </si>
  <si>
    <t>nd was done to discover malignancy on the l as well.  emot support offered.  no acute needs.</t>
  </si>
  <si>
    <t>d</t>
  </si>
  <si>
    <t>nd..</t>
  </si>
  <si>
    <t>nd. with soup cans a few times, as demonstrated last visit.  bought a bathroom scale, but hasn't started using it.   also looked to buy an upper body bicycle for tabletop, but did not purchase it.  eating ~ 2 salads a week.  fresh veggies &amp; fruit ~ 2-3 a day.   found the fish in the store, but has not yet bought it.   daily eats a piece of dark chocolate.</t>
  </si>
  <si>
    <t>nd. loss.  misti agrees to:  1) not wear flip flops!  purchase arch supports for supportive shoes. 2) increase &lt;start:habit</t>
  </si>
  <si>
    <t>nd. education.  he has began to see a nutritionist who is associated with his doctor.  he has brought his &lt;start:vital</t>
  </si>
  <si>
    <t>nd. 34.5% (less 0.1%).  praise given for dietary changes, and less bingeing.  neil is motivated to keep trying, and agrees to:  1) begin a &lt;start:vital</t>
  </si>
  <si>
    <t>nd. from her md in january.  her &lt;start:habit</t>
  </si>
  <si>
    <t>nd. .  has difficulty getting her thyroid regulated.  eating report of healthful choices, and appropriate portion sizes.  &lt;start:habit</t>
  </si>
  <si>
    <t>nd. with the bands"</t>
  </si>
  <si>
    <t>nd., &amp; &lt;start:vital</t>
  </si>
  <si>
    <t>nd. .  he has made many lifestyle changes since that dx; eating much better conc on foods that dec swelling.  inc activity, lost weight, etc.  however now w/severe knee pain.  pain 9/10.  work up in progress.  exp might possibly be just tweaked knee with all of his activities.  he is following with phys &amp; planning mri to get better look.  appreciative of help.</t>
  </si>
  <si>
    <t>After correction</t>
  </si>
  <si>
    <t>&lt;START tag</t>
  </si>
  <si>
    <t>Diagnosis tag</t>
  </si>
  <si>
    <t>Procedure tag</t>
  </si>
  <si>
    <t>Habit tag</t>
  </si>
  <si>
    <t>Vital tag</t>
  </si>
  <si>
    <t>Drug tag</t>
  </si>
  <si>
    <t>Accuracy  of Manual annotation</t>
  </si>
  <si>
    <t>Tag name</t>
  </si>
  <si>
    <t>Manual annotation count</t>
  </si>
  <si>
    <t>Actual count</t>
  </si>
  <si>
    <t>Accuracy %</t>
  </si>
  <si>
    <t>&lt;END&gt; tag</t>
  </si>
  <si>
    <t>Accuracy pameters</t>
  </si>
  <si>
    <t>1. count of "&lt;START:" = count of "&lt;END&gt;" tag</t>
  </si>
  <si>
    <t>1. count of diagnosis tag + count of procedure tag + count of vital tag + count of habit tag + count of drug tag = count of "&lt;START:" tag = count of "&lt;END&gt;" tag</t>
  </si>
  <si>
    <t>Added later</t>
  </si>
  <si>
    <t>Total</t>
  </si>
  <si>
    <t>After addition</t>
  </si>
  <si>
    <t>Accuracy  of Manual annotation - raw</t>
  </si>
  <si>
    <r>
      <rPr>
        <i/>
        <sz val="12"/>
        <color theme="1"/>
        <rFont val="Times New Roman"/>
        <family val="1"/>
      </rPr>
      <t>&lt;START:</t>
    </r>
    <r>
      <rPr>
        <sz val="12"/>
        <color theme="1"/>
        <rFont val="Times New Roman"/>
        <family val="1"/>
      </rPr>
      <t xml:space="preserve"> tag</t>
    </r>
  </si>
  <si>
    <r>
      <rPr>
        <i/>
        <sz val="12"/>
        <color theme="1"/>
        <rFont val="Times New Roman"/>
        <family val="1"/>
      </rPr>
      <t>&lt;END&gt;</t>
    </r>
    <r>
      <rPr>
        <sz val="12"/>
        <color theme="1"/>
        <rFont val="Times New Roman"/>
        <family val="1"/>
      </rPr>
      <t xml:space="preserve"> tag</t>
    </r>
  </si>
  <si>
    <r>
      <rPr>
        <i/>
        <sz val="12"/>
        <color theme="1"/>
        <rFont val="Times New Roman"/>
        <family val="1"/>
      </rPr>
      <t xml:space="preserve">diagnosis </t>
    </r>
    <r>
      <rPr>
        <sz val="12"/>
        <color theme="1"/>
        <rFont val="Times New Roman"/>
        <family val="1"/>
      </rPr>
      <t>tag</t>
    </r>
  </si>
  <si>
    <r>
      <rPr>
        <i/>
        <sz val="12"/>
        <color theme="1"/>
        <rFont val="Times New Roman"/>
        <family val="1"/>
      </rPr>
      <t>procedure</t>
    </r>
    <r>
      <rPr>
        <sz val="12"/>
        <color theme="1"/>
        <rFont val="Times New Roman"/>
        <family val="1"/>
      </rPr>
      <t xml:space="preserve"> tag</t>
    </r>
  </si>
  <si>
    <r>
      <rPr>
        <i/>
        <sz val="12"/>
        <color theme="1"/>
        <rFont val="Times New Roman"/>
        <family val="1"/>
      </rPr>
      <t>habit</t>
    </r>
    <r>
      <rPr>
        <sz val="12"/>
        <color theme="1"/>
        <rFont val="Times New Roman"/>
        <family val="1"/>
      </rPr>
      <t xml:space="preserve"> tag</t>
    </r>
  </si>
  <si>
    <r>
      <rPr>
        <i/>
        <sz val="12"/>
        <color theme="1"/>
        <rFont val="Times New Roman"/>
        <family val="1"/>
      </rPr>
      <t>vtal</t>
    </r>
    <r>
      <rPr>
        <sz val="12"/>
        <color theme="1"/>
        <rFont val="Times New Roman"/>
        <family val="1"/>
      </rPr>
      <t xml:space="preserve"> tag</t>
    </r>
  </si>
  <si>
    <r>
      <rPr>
        <i/>
        <sz val="12"/>
        <color theme="1"/>
        <rFont val="Times New Roman"/>
        <family val="1"/>
      </rPr>
      <t xml:space="preserve">drug </t>
    </r>
    <r>
      <rPr>
        <sz val="12"/>
        <color theme="1"/>
        <rFont val="Times New Roman"/>
        <family val="1"/>
      </rPr>
      <t>tag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</si>
</sst>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0" fontId="0" fillId="0" borderId="1" xfId="0" applyNumberFormat="1" applyBorder="1"/>
    <xf numFmtId="0" fontId="1" fillId="3" borderId="1" xfId="0" applyFont="1" applyFill="1" applyBorder="1"/>
    <xf numFmtId="0" fontId="3" fillId="0" borderId="0" xfId="0" applyFont="1" applyBorder="1"/>
    <xf numFmtId="0" fontId="1" fillId="2" borderId="2" xfId="0" applyFont="1" applyFill="1" applyBorder="1"/>
    <xf numFmtId="0" fontId="1" fillId="3" borderId="3" xfId="0" applyFont="1" applyFill="1" applyBorder="1"/>
    <xf numFmtId="0" fontId="4" fillId="2" borderId="2" xfId="0" applyFont="1" applyFill="1" applyBorder="1"/>
    <xf numFmtId="0" fontId="5" fillId="0" borderId="0" xfId="0" applyFont="1"/>
    <xf numFmtId="0" fontId="4" fillId="3" borderId="1" xfId="0" applyFont="1" applyFill="1" applyBorder="1"/>
    <xf numFmtId="0" fontId="5" fillId="0" borderId="1" xfId="0" applyFont="1" applyBorder="1"/>
    <xf numFmtId="10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D15" sqref="D15:D22"/>
    </sheetView>
  </sheetViews>
  <sheetFormatPr defaultRowHeight="15" x14ac:dyDescent="0.25"/>
  <cols>
    <col min="1" max="1" width="18.140625" bestFit="1" customWidth="1"/>
    <col min="2" max="2" width="5" bestFit="1" customWidth="1"/>
    <col min="4" max="4" width="29.140625" bestFit="1" customWidth="1"/>
    <col min="5" max="5" width="23.7109375" bestFit="1" customWidth="1"/>
    <col min="6" max="6" width="23.7109375" customWidth="1"/>
    <col min="7" max="7" width="13.5703125" bestFit="1" customWidth="1"/>
    <col min="8" max="8" width="12" customWidth="1"/>
    <col min="9" max="9" width="6" bestFit="1" customWidth="1"/>
    <col min="10" max="10" width="10.7109375" bestFit="1" customWidth="1"/>
    <col min="11" max="11" width="11.42578125" bestFit="1" customWidth="1"/>
  </cols>
  <sheetData>
    <row r="1" spans="1:12" x14ac:dyDescent="0.25">
      <c r="A1" s="4" t="s">
        <v>9</v>
      </c>
      <c r="B1" s="5"/>
      <c r="D1" s="9" t="s">
        <v>105</v>
      </c>
    </row>
    <row r="2" spans="1:12" x14ac:dyDescent="0.25">
      <c r="A2" s="5" t="s">
        <v>0</v>
      </c>
      <c r="B2" s="5">
        <v>5831</v>
      </c>
      <c r="D2" s="7" t="s">
        <v>94</v>
      </c>
      <c r="E2" s="7" t="s">
        <v>95</v>
      </c>
      <c r="F2" s="7" t="s">
        <v>104</v>
      </c>
      <c r="G2" s="7" t="s">
        <v>96</v>
      </c>
      <c r="H2" s="7" t="s">
        <v>104</v>
      </c>
      <c r="I2" s="7" t="s">
        <v>7</v>
      </c>
      <c r="J2" s="7" t="s">
        <v>97</v>
      </c>
      <c r="K2" s="7" t="s">
        <v>102</v>
      </c>
      <c r="L2" s="10" t="s">
        <v>103</v>
      </c>
    </row>
    <row r="3" spans="1:12" x14ac:dyDescent="0.25">
      <c r="A3" s="5" t="s">
        <v>1</v>
      </c>
      <c r="B3" s="5">
        <v>5831</v>
      </c>
      <c r="D3" s="3" t="s">
        <v>87</v>
      </c>
      <c r="E3" s="5">
        <v>5831</v>
      </c>
      <c r="F3" s="5">
        <f>E3+K3</f>
        <v>5857</v>
      </c>
      <c r="G3" s="3">
        <v>5834</v>
      </c>
      <c r="H3">
        <f>G3+K3</f>
        <v>5860</v>
      </c>
      <c r="I3" s="3">
        <f>G3-E3</f>
        <v>3</v>
      </c>
      <c r="J3" s="6">
        <f>E3/G3</f>
        <v>0.99948577305450803</v>
      </c>
      <c r="K3" s="3">
        <v>26</v>
      </c>
      <c r="L3">
        <f>G3+K3</f>
        <v>5860</v>
      </c>
    </row>
    <row r="4" spans="1:12" x14ac:dyDescent="0.25">
      <c r="A4" s="5" t="s">
        <v>7</v>
      </c>
      <c r="B4" s="5">
        <f>B2-B3</f>
        <v>0</v>
      </c>
      <c r="D4" s="3" t="s">
        <v>98</v>
      </c>
      <c r="E4" s="5">
        <v>5831</v>
      </c>
      <c r="F4" s="5">
        <f t="shared" ref="F4:F8" si="0">E4+K4</f>
        <v>5857</v>
      </c>
      <c r="G4" s="3">
        <v>5834</v>
      </c>
      <c r="H4">
        <f t="shared" ref="H4:H9" si="1">G4+K4</f>
        <v>5860</v>
      </c>
      <c r="I4" s="3">
        <f t="shared" ref="I4:I9" si="2">G4-E4</f>
        <v>3</v>
      </c>
      <c r="J4" s="6">
        <f t="shared" ref="J4:J9" si="3">E4/G4</f>
        <v>0.99948577305450803</v>
      </c>
      <c r="K4" s="3">
        <v>26</v>
      </c>
      <c r="L4">
        <f t="shared" ref="L4:L9" si="4">G4+K4</f>
        <v>5860</v>
      </c>
    </row>
    <row r="5" spans="1:12" x14ac:dyDescent="0.25">
      <c r="A5" s="5" t="s">
        <v>2</v>
      </c>
      <c r="B5" s="5">
        <v>894</v>
      </c>
      <c r="D5" s="3" t="s">
        <v>88</v>
      </c>
      <c r="E5" s="5">
        <v>894</v>
      </c>
      <c r="F5" s="5">
        <f t="shared" si="0"/>
        <v>898</v>
      </c>
      <c r="G5" s="3">
        <v>913</v>
      </c>
      <c r="H5">
        <f t="shared" si="1"/>
        <v>917</v>
      </c>
      <c r="I5" s="3">
        <f t="shared" si="2"/>
        <v>19</v>
      </c>
      <c r="J5" s="6">
        <f t="shared" si="3"/>
        <v>0.97918948521358162</v>
      </c>
      <c r="K5" s="3">
        <v>4</v>
      </c>
      <c r="L5">
        <f t="shared" si="4"/>
        <v>917</v>
      </c>
    </row>
    <row r="6" spans="1:12" x14ac:dyDescent="0.25">
      <c r="A6" s="5" t="s">
        <v>3</v>
      </c>
      <c r="B6" s="5">
        <v>1125</v>
      </c>
      <c r="D6" s="3" t="s">
        <v>89</v>
      </c>
      <c r="E6" s="5">
        <v>1125</v>
      </c>
      <c r="F6" s="5">
        <f t="shared" si="0"/>
        <v>1126</v>
      </c>
      <c r="G6" s="3">
        <v>1151</v>
      </c>
      <c r="H6">
        <f t="shared" si="1"/>
        <v>1152</v>
      </c>
      <c r="I6" s="3">
        <f t="shared" si="2"/>
        <v>26</v>
      </c>
      <c r="J6" s="6">
        <f t="shared" si="3"/>
        <v>0.97741094700260645</v>
      </c>
      <c r="K6" s="3">
        <v>1</v>
      </c>
      <c r="L6">
        <f t="shared" si="4"/>
        <v>1152</v>
      </c>
    </row>
    <row r="7" spans="1:12" x14ac:dyDescent="0.25">
      <c r="A7" s="5" t="s">
        <v>4</v>
      </c>
      <c r="B7" s="5">
        <v>1563</v>
      </c>
      <c r="D7" s="3" t="s">
        <v>90</v>
      </c>
      <c r="E7" s="5">
        <v>1563</v>
      </c>
      <c r="F7" s="5">
        <f t="shared" si="0"/>
        <v>1571</v>
      </c>
      <c r="G7" s="3">
        <v>1566</v>
      </c>
      <c r="H7">
        <f t="shared" si="1"/>
        <v>1574</v>
      </c>
      <c r="I7" s="3">
        <f t="shared" si="2"/>
        <v>3</v>
      </c>
      <c r="J7" s="6">
        <f t="shared" si="3"/>
        <v>0.99808429118773945</v>
      </c>
      <c r="K7" s="3">
        <v>8</v>
      </c>
      <c r="L7">
        <f t="shared" si="4"/>
        <v>1574</v>
      </c>
    </row>
    <row r="8" spans="1:12" x14ac:dyDescent="0.25">
      <c r="A8" s="5" t="s">
        <v>8</v>
      </c>
      <c r="B8" s="5">
        <v>1780</v>
      </c>
      <c r="D8" s="3" t="s">
        <v>91</v>
      </c>
      <c r="E8" s="5">
        <v>1780</v>
      </c>
      <c r="F8" s="5">
        <f t="shared" si="0"/>
        <v>1789</v>
      </c>
      <c r="G8" s="3">
        <v>1785</v>
      </c>
      <c r="H8">
        <f t="shared" si="1"/>
        <v>1794</v>
      </c>
      <c r="I8" s="3">
        <f t="shared" si="2"/>
        <v>5</v>
      </c>
      <c r="J8" s="6">
        <f t="shared" si="3"/>
        <v>0.99719887955182074</v>
      </c>
      <c r="K8" s="3">
        <v>9</v>
      </c>
      <c r="L8">
        <f t="shared" si="4"/>
        <v>1794</v>
      </c>
    </row>
    <row r="9" spans="1:12" x14ac:dyDescent="0.25">
      <c r="A9" s="5" t="s">
        <v>5</v>
      </c>
      <c r="B9" s="5">
        <v>417</v>
      </c>
      <c r="D9" s="3" t="s">
        <v>92</v>
      </c>
      <c r="E9" s="5">
        <v>417</v>
      </c>
      <c r="F9" s="5">
        <f>E9+K9</f>
        <v>421</v>
      </c>
      <c r="G9" s="3">
        <v>419</v>
      </c>
      <c r="H9">
        <f t="shared" si="1"/>
        <v>423</v>
      </c>
      <c r="I9" s="3">
        <f t="shared" si="2"/>
        <v>2</v>
      </c>
      <c r="J9" s="6">
        <f t="shared" si="3"/>
        <v>0.99522673031026254</v>
      </c>
      <c r="K9" s="3">
        <v>4</v>
      </c>
      <c r="L9">
        <f t="shared" si="4"/>
        <v>423</v>
      </c>
    </row>
    <row r="10" spans="1:12" x14ac:dyDescent="0.25">
      <c r="A10" s="5" t="s">
        <v>6</v>
      </c>
      <c r="B10" s="5">
        <f>SUM(B5:B9)</f>
        <v>5779</v>
      </c>
      <c r="E10" s="8"/>
      <c r="F10" s="8"/>
    </row>
    <row r="11" spans="1:12" x14ac:dyDescent="0.25">
      <c r="A11" s="5" t="s">
        <v>7</v>
      </c>
      <c r="B11" s="5">
        <f>B3-B10</f>
        <v>52</v>
      </c>
      <c r="D11" t="s">
        <v>99</v>
      </c>
    </row>
    <row r="12" spans="1:12" x14ac:dyDescent="0.25">
      <c r="D12" t="s">
        <v>100</v>
      </c>
    </row>
    <row r="13" spans="1:12" x14ac:dyDescent="0.25">
      <c r="A13" s="1" t="s">
        <v>10</v>
      </c>
      <c r="D13" t="s">
        <v>101</v>
      </c>
    </row>
    <row r="14" spans="1:12" x14ac:dyDescent="0.25">
      <c r="A14" t="s">
        <v>0</v>
      </c>
      <c r="B14">
        <v>5831</v>
      </c>
    </row>
    <row r="15" spans="1:12" ht="15.75" x14ac:dyDescent="0.25">
      <c r="A15" t="s">
        <v>1</v>
      </c>
      <c r="B15">
        <v>5831</v>
      </c>
      <c r="D15" s="11" t="s">
        <v>93</v>
      </c>
      <c r="E15" s="12"/>
      <c r="F15" s="12"/>
      <c r="G15" s="12"/>
      <c r="H15" s="12"/>
    </row>
    <row r="16" spans="1:12" ht="15.75" x14ac:dyDescent="0.25">
      <c r="A16" t="s">
        <v>7</v>
      </c>
      <c r="B16">
        <f>B14-B15</f>
        <v>0</v>
      </c>
      <c r="D16" s="13" t="s">
        <v>94</v>
      </c>
      <c r="E16" s="13" t="s">
        <v>95</v>
      </c>
      <c r="F16" s="13" t="s">
        <v>96</v>
      </c>
      <c r="G16" s="13" t="s">
        <v>7</v>
      </c>
      <c r="H16" s="13" t="s">
        <v>97</v>
      </c>
    </row>
    <row r="17" spans="1:8" ht="15.75" x14ac:dyDescent="0.25">
      <c r="A17" t="s">
        <v>2</v>
      </c>
      <c r="B17">
        <v>894</v>
      </c>
      <c r="D17" s="14" t="s">
        <v>106</v>
      </c>
      <c r="E17" s="14">
        <v>5857</v>
      </c>
      <c r="F17" s="14">
        <v>5860</v>
      </c>
      <c r="G17" s="14">
        <f>F17-E17</f>
        <v>3</v>
      </c>
      <c r="H17" s="15">
        <f>E17/F17</f>
        <v>0.99948805460750856</v>
      </c>
    </row>
    <row r="18" spans="1:8" ht="15.75" x14ac:dyDescent="0.25">
      <c r="A18" t="s">
        <v>3</v>
      </c>
      <c r="B18">
        <v>1150</v>
      </c>
      <c r="D18" s="14" t="s">
        <v>107</v>
      </c>
      <c r="E18" s="14">
        <v>5857</v>
      </c>
      <c r="F18" s="14">
        <v>5860</v>
      </c>
      <c r="G18" s="14">
        <f>F18-E18</f>
        <v>3</v>
      </c>
      <c r="H18" s="15">
        <f>E18/F18</f>
        <v>0.99948805460750856</v>
      </c>
    </row>
    <row r="19" spans="1:8" ht="15.75" x14ac:dyDescent="0.25">
      <c r="A19" t="s">
        <v>4</v>
      </c>
      <c r="B19">
        <v>1563</v>
      </c>
      <c r="D19" s="14" t="s">
        <v>108</v>
      </c>
      <c r="E19" s="14">
        <v>898</v>
      </c>
      <c r="F19" s="14">
        <v>917</v>
      </c>
      <c r="G19" s="14">
        <f>F19-E19</f>
        <v>19</v>
      </c>
      <c r="H19" s="15">
        <f>E19/F19</f>
        <v>0.97928026172300986</v>
      </c>
    </row>
    <row r="20" spans="1:8" ht="15.75" x14ac:dyDescent="0.25">
      <c r="A20" t="s">
        <v>8</v>
      </c>
      <c r="B20">
        <v>1780</v>
      </c>
      <c r="D20" s="14" t="s">
        <v>109</v>
      </c>
      <c r="E20" s="14">
        <v>1126</v>
      </c>
      <c r="F20" s="14">
        <v>1152</v>
      </c>
      <c r="G20" s="14">
        <f>F20-E20</f>
        <v>26</v>
      </c>
      <c r="H20" s="15">
        <f>E20/F20</f>
        <v>0.97743055555555558</v>
      </c>
    </row>
    <row r="21" spans="1:8" ht="15.75" x14ac:dyDescent="0.25">
      <c r="A21" t="s">
        <v>5</v>
      </c>
      <c r="B21">
        <v>417</v>
      </c>
      <c r="D21" s="14" t="s">
        <v>110</v>
      </c>
      <c r="E21" s="14">
        <v>1571</v>
      </c>
      <c r="F21" s="14">
        <v>1574</v>
      </c>
      <c r="G21" s="14">
        <f>F21-E21</f>
        <v>3</v>
      </c>
      <c r="H21" s="15">
        <f>E21/F21</f>
        <v>0.99809402795425672</v>
      </c>
    </row>
    <row r="22" spans="1:8" ht="15.75" x14ac:dyDescent="0.25">
      <c r="A22" t="s">
        <v>6</v>
      </c>
      <c r="B22">
        <f>SUM(B17:B21)</f>
        <v>5804</v>
      </c>
      <c r="D22" s="14" t="s">
        <v>111</v>
      </c>
      <c r="E22" s="14">
        <v>1789</v>
      </c>
      <c r="F22" s="14">
        <v>1794</v>
      </c>
      <c r="G22" s="14">
        <f>F22-E22</f>
        <v>5</v>
      </c>
      <c r="H22" s="15">
        <f>E22/F22</f>
        <v>0.99721293199554073</v>
      </c>
    </row>
    <row r="23" spans="1:8" ht="15.75" x14ac:dyDescent="0.25">
      <c r="A23" t="s">
        <v>7</v>
      </c>
      <c r="B23">
        <f>B15-B22</f>
        <v>27</v>
      </c>
      <c r="D23" s="14" t="s">
        <v>112</v>
      </c>
      <c r="E23" s="14">
        <v>421</v>
      </c>
      <c r="F23" s="14">
        <v>423</v>
      </c>
      <c r="G23" s="14">
        <f>F23-E23</f>
        <v>2</v>
      </c>
      <c r="H23" s="15">
        <f>E23/F23</f>
        <v>0.99527186761229314</v>
      </c>
    </row>
    <row r="25" spans="1:8" x14ac:dyDescent="0.25">
      <c r="A25" s="1" t="s">
        <v>32</v>
      </c>
    </row>
    <row r="26" spans="1:8" x14ac:dyDescent="0.25">
      <c r="A26" t="s">
        <v>0</v>
      </c>
      <c r="B26">
        <v>5831</v>
      </c>
    </row>
    <row r="27" spans="1:8" x14ac:dyDescent="0.25">
      <c r="A27" t="s">
        <v>1</v>
      </c>
      <c r="B27">
        <v>5831</v>
      </c>
    </row>
    <row r="28" spans="1:8" x14ac:dyDescent="0.25">
      <c r="A28" t="s">
        <v>7</v>
      </c>
      <c r="B28">
        <f>B26-B27</f>
        <v>0</v>
      </c>
    </row>
    <row r="29" spans="1:8" x14ac:dyDescent="0.25">
      <c r="A29" t="s">
        <v>2</v>
      </c>
      <c r="B29">
        <v>913</v>
      </c>
    </row>
    <row r="30" spans="1:8" x14ac:dyDescent="0.25">
      <c r="A30" t="s">
        <v>3</v>
      </c>
      <c r="B30">
        <v>1150</v>
      </c>
    </row>
    <row r="31" spans="1:8" x14ac:dyDescent="0.25">
      <c r="A31" t="s">
        <v>4</v>
      </c>
      <c r="B31">
        <v>1563</v>
      </c>
    </row>
    <row r="32" spans="1:8" x14ac:dyDescent="0.25">
      <c r="A32" t="s">
        <v>8</v>
      </c>
      <c r="B32">
        <v>1780</v>
      </c>
    </row>
    <row r="33" spans="1:2" x14ac:dyDescent="0.25">
      <c r="A33" t="s">
        <v>5</v>
      </c>
      <c r="B33">
        <v>417</v>
      </c>
    </row>
    <row r="34" spans="1:2" x14ac:dyDescent="0.25">
      <c r="A34" t="s">
        <v>6</v>
      </c>
      <c r="B34">
        <f>SUM(B29:B33)</f>
        <v>5823</v>
      </c>
    </row>
    <row r="35" spans="1:2" x14ac:dyDescent="0.25">
      <c r="A35" t="s">
        <v>7</v>
      </c>
      <c r="B35">
        <f>B27-B34</f>
        <v>8</v>
      </c>
    </row>
    <row r="37" spans="1:2" x14ac:dyDescent="0.25">
      <c r="A37" s="1" t="s">
        <v>37</v>
      </c>
    </row>
    <row r="38" spans="1:2" x14ac:dyDescent="0.25">
      <c r="A38" t="s">
        <v>0</v>
      </c>
      <c r="B38">
        <v>5831</v>
      </c>
    </row>
    <row r="39" spans="1:2" x14ac:dyDescent="0.25">
      <c r="A39" t="s">
        <v>1</v>
      </c>
      <c r="B39">
        <v>5831</v>
      </c>
    </row>
    <row r="40" spans="1:2" x14ac:dyDescent="0.25">
      <c r="A40" t="s">
        <v>7</v>
      </c>
      <c r="B40">
        <f>B38-B39</f>
        <v>0</v>
      </c>
    </row>
    <row r="41" spans="1:2" x14ac:dyDescent="0.25">
      <c r="A41" t="s">
        <v>2</v>
      </c>
      <c r="B41">
        <v>913</v>
      </c>
    </row>
    <row r="42" spans="1:2" x14ac:dyDescent="0.25">
      <c r="A42" t="s">
        <v>3</v>
      </c>
      <c r="B42">
        <v>1150</v>
      </c>
    </row>
    <row r="43" spans="1:2" x14ac:dyDescent="0.25">
      <c r="A43" t="s">
        <v>4</v>
      </c>
      <c r="B43">
        <v>1565</v>
      </c>
    </row>
    <row r="44" spans="1:2" x14ac:dyDescent="0.25">
      <c r="A44" t="s">
        <v>8</v>
      </c>
      <c r="B44">
        <v>1780</v>
      </c>
    </row>
    <row r="45" spans="1:2" x14ac:dyDescent="0.25">
      <c r="A45" t="s">
        <v>5</v>
      </c>
      <c r="B45">
        <v>417</v>
      </c>
    </row>
    <row r="46" spans="1:2" x14ac:dyDescent="0.25">
      <c r="A46" t="s">
        <v>6</v>
      </c>
      <c r="B46">
        <f>SUM(B41:B45)</f>
        <v>5825</v>
      </c>
    </row>
    <row r="47" spans="1:2" x14ac:dyDescent="0.25">
      <c r="A47" t="s">
        <v>7</v>
      </c>
      <c r="B47">
        <f>B39-B46</f>
        <v>6</v>
      </c>
    </row>
    <row r="49" spans="1:2" x14ac:dyDescent="0.25">
      <c r="A49" s="1" t="s">
        <v>45</v>
      </c>
    </row>
    <row r="50" spans="1:2" x14ac:dyDescent="0.25">
      <c r="A50" t="s">
        <v>0</v>
      </c>
      <c r="B50">
        <v>5831</v>
      </c>
    </row>
    <row r="51" spans="1:2" x14ac:dyDescent="0.25">
      <c r="A51" t="s">
        <v>1</v>
      </c>
      <c r="B51">
        <v>5831</v>
      </c>
    </row>
    <row r="52" spans="1:2" x14ac:dyDescent="0.25">
      <c r="A52" t="s">
        <v>7</v>
      </c>
      <c r="B52">
        <f>B50-B51</f>
        <v>0</v>
      </c>
    </row>
    <row r="53" spans="1:2" x14ac:dyDescent="0.25">
      <c r="A53" t="s">
        <v>2</v>
      </c>
      <c r="B53">
        <v>913</v>
      </c>
    </row>
    <row r="54" spans="1:2" x14ac:dyDescent="0.25">
      <c r="A54" t="s">
        <v>3</v>
      </c>
      <c r="B54">
        <v>1150</v>
      </c>
    </row>
    <row r="55" spans="1:2" x14ac:dyDescent="0.25">
      <c r="A55" t="s">
        <v>4</v>
      </c>
      <c r="B55">
        <v>1565</v>
      </c>
    </row>
    <row r="56" spans="1:2" x14ac:dyDescent="0.25">
      <c r="A56" t="s">
        <v>8</v>
      </c>
      <c r="B56">
        <v>1785</v>
      </c>
    </row>
    <row r="57" spans="1:2" x14ac:dyDescent="0.25">
      <c r="A57" t="s">
        <v>5</v>
      </c>
      <c r="B57">
        <v>417</v>
      </c>
    </row>
    <row r="58" spans="1:2" x14ac:dyDescent="0.25">
      <c r="A58" t="s">
        <v>6</v>
      </c>
      <c r="B58">
        <f>SUM(B53:B57)</f>
        <v>5830</v>
      </c>
    </row>
    <row r="59" spans="1:2" x14ac:dyDescent="0.25">
      <c r="A59" t="s">
        <v>7</v>
      </c>
      <c r="B59">
        <f>B51-B58</f>
        <v>1</v>
      </c>
    </row>
    <row r="61" spans="1:2" x14ac:dyDescent="0.25">
      <c r="A61" s="1" t="s">
        <v>65</v>
      </c>
    </row>
    <row r="62" spans="1:2" x14ac:dyDescent="0.25">
      <c r="A62" t="s">
        <v>0</v>
      </c>
      <c r="B62">
        <v>5841</v>
      </c>
    </row>
    <row r="63" spans="1:2" x14ac:dyDescent="0.25">
      <c r="A63" t="s">
        <v>1</v>
      </c>
      <c r="B63">
        <v>5831</v>
      </c>
    </row>
    <row r="64" spans="1:2" x14ac:dyDescent="0.25">
      <c r="A64" t="s">
        <v>7</v>
      </c>
      <c r="B64">
        <f>B62-B63</f>
        <v>10</v>
      </c>
    </row>
    <row r="65" spans="1:2" x14ac:dyDescent="0.25">
      <c r="A65" t="s">
        <v>2</v>
      </c>
      <c r="B65">
        <v>913</v>
      </c>
    </row>
    <row r="66" spans="1:2" x14ac:dyDescent="0.25">
      <c r="A66" t="s">
        <v>3</v>
      </c>
      <c r="B66">
        <v>1150</v>
      </c>
    </row>
    <row r="67" spans="1:2" x14ac:dyDescent="0.25">
      <c r="A67" t="s">
        <v>4</v>
      </c>
      <c r="B67">
        <v>1565</v>
      </c>
    </row>
    <row r="68" spans="1:2" x14ac:dyDescent="0.25">
      <c r="A68" t="s">
        <v>8</v>
      </c>
      <c r="B68">
        <v>1785</v>
      </c>
    </row>
    <row r="69" spans="1:2" x14ac:dyDescent="0.25">
      <c r="A69" t="s">
        <v>5</v>
      </c>
      <c r="B69">
        <v>417</v>
      </c>
    </row>
    <row r="70" spans="1:2" x14ac:dyDescent="0.25">
      <c r="A70" t="s">
        <v>6</v>
      </c>
      <c r="B70">
        <f>SUM(B65:B69)</f>
        <v>5830</v>
      </c>
    </row>
    <row r="71" spans="1:2" x14ac:dyDescent="0.25">
      <c r="A71" t="s">
        <v>7</v>
      </c>
      <c r="B71">
        <f>B62-B70</f>
        <v>11</v>
      </c>
    </row>
    <row r="74" spans="1:2" x14ac:dyDescent="0.25">
      <c r="A74" s="2" t="s">
        <v>86</v>
      </c>
      <c r="B74" s="3"/>
    </row>
    <row r="75" spans="1:2" x14ac:dyDescent="0.25">
      <c r="A75" s="3" t="s">
        <v>66</v>
      </c>
      <c r="B75" s="3">
        <v>5834</v>
      </c>
    </row>
    <row r="76" spans="1:2" x14ac:dyDescent="0.25">
      <c r="A76" s="3" t="s">
        <v>67</v>
      </c>
      <c r="B76" s="3">
        <v>5834</v>
      </c>
    </row>
    <row r="77" spans="1:2" x14ac:dyDescent="0.25">
      <c r="A77" s="3" t="s">
        <v>7</v>
      </c>
      <c r="B77" s="3">
        <f>B75-B76</f>
        <v>0</v>
      </c>
    </row>
    <row r="78" spans="1:2" x14ac:dyDescent="0.25">
      <c r="A78" s="3" t="s">
        <v>2</v>
      </c>
      <c r="B78" s="3">
        <v>913</v>
      </c>
    </row>
    <row r="79" spans="1:2" x14ac:dyDescent="0.25">
      <c r="A79" s="3" t="s">
        <v>3</v>
      </c>
      <c r="B79" s="3">
        <v>1151</v>
      </c>
    </row>
    <row r="80" spans="1:2" x14ac:dyDescent="0.25">
      <c r="A80" s="3" t="s">
        <v>4</v>
      </c>
      <c r="B80" s="3">
        <v>1566</v>
      </c>
    </row>
    <row r="81" spans="1:2" x14ac:dyDescent="0.25">
      <c r="A81" s="3" t="s">
        <v>8</v>
      </c>
      <c r="B81" s="3">
        <v>1785</v>
      </c>
    </row>
    <row r="82" spans="1:2" x14ac:dyDescent="0.25">
      <c r="A82" s="3" t="s">
        <v>5</v>
      </c>
      <c r="B82" s="3">
        <v>419</v>
      </c>
    </row>
    <row r="83" spans="1:2" x14ac:dyDescent="0.25">
      <c r="A83" s="3" t="s">
        <v>6</v>
      </c>
      <c r="B83" s="3">
        <f>SUM(B78:B82)</f>
        <v>5834</v>
      </c>
    </row>
    <row r="84" spans="1:2" x14ac:dyDescent="0.25">
      <c r="A84" s="3" t="s">
        <v>7</v>
      </c>
      <c r="B84" s="3">
        <f>B75-B83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cols>
    <col min="1" max="1" width="27.7109375" bestFit="1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:A4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11</v>
      </c>
      <c r="B1" t="s">
        <v>30</v>
      </c>
      <c r="C1">
        <v>894</v>
      </c>
    </row>
    <row r="2" spans="1:3" x14ac:dyDescent="0.25">
      <c r="A2" t="s">
        <v>12</v>
      </c>
      <c r="B2" t="s">
        <v>31</v>
      </c>
      <c r="C2">
        <v>1</v>
      </c>
    </row>
    <row r="3" spans="1:3" x14ac:dyDescent="0.25">
      <c r="A3" t="s">
        <v>13</v>
      </c>
      <c r="C3">
        <v>2</v>
      </c>
    </row>
    <row r="4" spans="1:3" x14ac:dyDescent="0.25">
      <c r="A4" t="s">
        <v>14</v>
      </c>
      <c r="C4">
        <v>1</v>
      </c>
    </row>
    <row r="5" spans="1:3" x14ac:dyDescent="0.25">
      <c r="A5" t="s">
        <v>15</v>
      </c>
      <c r="C5">
        <v>2</v>
      </c>
    </row>
    <row r="6" spans="1:3" x14ac:dyDescent="0.25">
      <c r="A6" t="s">
        <v>16</v>
      </c>
      <c r="C6">
        <v>1</v>
      </c>
    </row>
    <row r="7" spans="1:3" x14ac:dyDescent="0.25">
      <c r="A7" t="s">
        <v>17</v>
      </c>
      <c r="C7">
        <v>1</v>
      </c>
    </row>
    <row r="8" spans="1:3" x14ac:dyDescent="0.25">
      <c r="A8" t="s">
        <v>18</v>
      </c>
      <c r="C8">
        <v>1</v>
      </c>
    </row>
    <row r="9" spans="1:3" x14ac:dyDescent="0.25">
      <c r="A9" t="s">
        <v>19</v>
      </c>
      <c r="C9">
        <v>1</v>
      </c>
    </row>
    <row r="10" spans="1:3" x14ac:dyDescent="0.25">
      <c r="A10" t="s">
        <v>20</v>
      </c>
      <c r="C10">
        <v>1</v>
      </c>
    </row>
    <row r="11" spans="1:3" x14ac:dyDescent="0.25">
      <c r="A11" t="s">
        <v>21</v>
      </c>
      <c r="C11">
        <v>2</v>
      </c>
    </row>
    <row r="12" spans="1:3" x14ac:dyDescent="0.25">
      <c r="A12" t="s">
        <v>22</v>
      </c>
      <c r="C12">
        <v>4</v>
      </c>
    </row>
    <row r="13" spans="1:3" x14ac:dyDescent="0.25">
      <c r="A13" t="s">
        <v>23</v>
      </c>
      <c r="C13">
        <v>1</v>
      </c>
    </row>
    <row r="14" spans="1:3" x14ac:dyDescent="0.25">
      <c r="A14" t="s">
        <v>24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33</v>
      </c>
      <c r="C1">
        <v>1563</v>
      </c>
    </row>
    <row r="2" spans="1:3" x14ac:dyDescent="0.25">
      <c r="A2" t="s">
        <v>34</v>
      </c>
      <c r="C2">
        <v>1</v>
      </c>
    </row>
    <row r="3" spans="1:3" x14ac:dyDescent="0.25">
      <c r="A3" t="s">
        <v>35</v>
      </c>
      <c r="C3">
        <v>1</v>
      </c>
    </row>
    <row r="4" spans="1:3" x14ac:dyDescent="0.25">
      <c r="A4" t="s">
        <v>36</v>
      </c>
      <c r="C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39</v>
      </c>
      <c r="C1">
        <v>1780</v>
      </c>
    </row>
    <row r="2" spans="1:3" x14ac:dyDescent="0.25">
      <c r="A2" t="s">
        <v>38</v>
      </c>
      <c r="C2">
        <v>12</v>
      </c>
    </row>
    <row r="3" spans="1:3" x14ac:dyDescent="0.25">
      <c r="A3" t="s">
        <v>40</v>
      </c>
      <c r="C3">
        <v>1</v>
      </c>
    </row>
    <row r="4" spans="1:3" x14ac:dyDescent="0.25">
      <c r="A4" t="s">
        <v>41</v>
      </c>
      <c r="C4">
        <v>1</v>
      </c>
    </row>
    <row r="5" spans="1:3" x14ac:dyDescent="0.25">
      <c r="A5" t="s">
        <v>42</v>
      </c>
      <c r="C5">
        <v>1</v>
      </c>
    </row>
    <row r="6" spans="1:3" x14ac:dyDescent="0.25">
      <c r="A6" t="s">
        <v>43</v>
      </c>
      <c r="C6">
        <v>1</v>
      </c>
    </row>
    <row r="7" spans="1:3" x14ac:dyDescent="0.25">
      <c r="A7" t="s">
        <v>44</v>
      </c>
      <c r="C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1:B8"/>
    </sheetView>
  </sheetViews>
  <sheetFormatPr defaultRowHeight="15" x14ac:dyDescent="0.25"/>
  <cols>
    <col min="1" max="1" width="35.140625" customWidth="1"/>
  </cols>
  <sheetData>
    <row r="1" spans="1:2" x14ac:dyDescent="0.25">
      <c r="A1" t="s">
        <v>57</v>
      </c>
      <c r="B1">
        <v>5831</v>
      </c>
    </row>
    <row r="2" spans="1:2" x14ac:dyDescent="0.25">
      <c r="A2" t="s">
        <v>58</v>
      </c>
      <c r="B2">
        <v>2</v>
      </c>
    </row>
    <row r="3" spans="1:2" x14ac:dyDescent="0.25">
      <c r="A3" t="s">
        <v>59</v>
      </c>
      <c r="B3">
        <v>1</v>
      </c>
    </row>
    <row r="4" spans="1:2" x14ac:dyDescent="0.25">
      <c r="A4" t="s">
        <v>60</v>
      </c>
      <c r="B4">
        <v>2</v>
      </c>
    </row>
    <row r="5" spans="1:2" x14ac:dyDescent="0.25">
      <c r="A5" t="s">
        <v>61</v>
      </c>
      <c r="B5">
        <v>3</v>
      </c>
    </row>
    <row r="6" spans="1:2" x14ac:dyDescent="0.25">
      <c r="A6" t="s">
        <v>62</v>
      </c>
      <c r="B6">
        <v>2</v>
      </c>
    </row>
    <row r="7" spans="1:2" x14ac:dyDescent="0.25">
      <c r="A7" t="s">
        <v>63</v>
      </c>
      <c r="B7">
        <v>1</v>
      </c>
    </row>
    <row r="8" spans="1:2" x14ac:dyDescent="0.25">
      <c r="A8" t="s">
        <v>64</v>
      </c>
      <c r="B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4.5703125" bestFit="1" customWidth="1"/>
  </cols>
  <sheetData>
    <row r="2" spans="1:2" x14ac:dyDescent="0.25">
      <c r="A2" t="s">
        <v>46</v>
      </c>
    </row>
    <row r="3" spans="1:2" x14ac:dyDescent="0.25">
      <c r="A3" t="s">
        <v>47</v>
      </c>
    </row>
    <row r="4" spans="1:2" x14ac:dyDescent="0.25">
      <c r="A4" t="s">
        <v>48</v>
      </c>
    </row>
    <row r="5" spans="1:2" x14ac:dyDescent="0.25">
      <c r="A5" t="s">
        <v>49</v>
      </c>
      <c r="B5">
        <v>2</v>
      </c>
    </row>
    <row r="6" spans="1:2" x14ac:dyDescent="0.25">
      <c r="A6" t="s">
        <v>50</v>
      </c>
    </row>
    <row r="7" spans="1:2" x14ac:dyDescent="0.25">
      <c r="A7" t="s">
        <v>51</v>
      </c>
    </row>
    <row r="8" spans="1:2" x14ac:dyDescent="0.25">
      <c r="A8" t="s">
        <v>52</v>
      </c>
      <c r="B8">
        <v>1</v>
      </c>
    </row>
    <row r="9" spans="1:2" x14ac:dyDescent="0.25">
      <c r="A9" t="s">
        <v>53</v>
      </c>
      <c r="B9">
        <v>8</v>
      </c>
    </row>
    <row r="10" spans="1:2" x14ac:dyDescent="0.25">
      <c r="A10" t="s">
        <v>54</v>
      </c>
      <c r="B10">
        <v>1</v>
      </c>
    </row>
    <row r="11" spans="1:2" x14ac:dyDescent="0.25">
      <c r="A11" t="s">
        <v>55</v>
      </c>
      <c r="B11">
        <v>1</v>
      </c>
    </row>
    <row r="12" spans="1:2" x14ac:dyDescent="0.25">
      <c r="A12" t="s">
        <v>56</v>
      </c>
      <c r="B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68</v>
      </c>
    </row>
    <row r="2" spans="1:2" x14ac:dyDescent="0.25">
      <c r="A2" t="s">
        <v>69</v>
      </c>
      <c r="B2">
        <v>1</v>
      </c>
    </row>
    <row r="3" spans="1:2" x14ac:dyDescent="0.25">
      <c r="A3" t="s">
        <v>70</v>
      </c>
      <c r="B3">
        <v>1</v>
      </c>
    </row>
    <row r="4" spans="1:2" x14ac:dyDescent="0.25">
      <c r="A4" t="s">
        <v>71</v>
      </c>
      <c r="B4">
        <v>1</v>
      </c>
    </row>
    <row r="5" spans="1:2" x14ac:dyDescent="0.25">
      <c r="A5" t="s">
        <v>72</v>
      </c>
      <c r="B5">
        <v>8</v>
      </c>
    </row>
    <row r="6" spans="1:2" x14ac:dyDescent="0.25">
      <c r="A6" t="s">
        <v>73</v>
      </c>
      <c r="B6">
        <v>1</v>
      </c>
    </row>
    <row r="7" spans="1:2" x14ac:dyDescent="0.25">
      <c r="A7" t="s">
        <v>74</v>
      </c>
      <c r="B7">
        <v>1</v>
      </c>
    </row>
    <row r="8" spans="1:2" x14ac:dyDescent="0.25">
      <c r="A8" t="s">
        <v>75</v>
      </c>
      <c r="B8">
        <v>1</v>
      </c>
    </row>
    <row r="9" spans="1:2" x14ac:dyDescent="0.25">
      <c r="A9" t="s">
        <v>76</v>
      </c>
      <c r="B9">
        <v>1</v>
      </c>
    </row>
    <row r="10" spans="1:2" x14ac:dyDescent="0.25">
      <c r="A10" t="s">
        <v>77</v>
      </c>
      <c r="B10">
        <v>1</v>
      </c>
    </row>
    <row r="11" spans="1:2" x14ac:dyDescent="0.25">
      <c r="A11" t="s">
        <v>78</v>
      </c>
      <c r="B11">
        <v>1</v>
      </c>
    </row>
    <row r="12" spans="1:2" x14ac:dyDescent="0.25">
      <c r="A12" t="s">
        <v>79</v>
      </c>
      <c r="B12">
        <v>1</v>
      </c>
    </row>
    <row r="13" spans="1:2" x14ac:dyDescent="0.25">
      <c r="A13" t="s">
        <v>80</v>
      </c>
      <c r="B13">
        <v>1</v>
      </c>
    </row>
    <row r="14" spans="1:2" x14ac:dyDescent="0.25">
      <c r="A14" t="s">
        <v>81</v>
      </c>
      <c r="B14">
        <v>1</v>
      </c>
    </row>
    <row r="15" spans="1:2" x14ac:dyDescent="0.25">
      <c r="A15" t="s">
        <v>82</v>
      </c>
      <c r="B15">
        <v>1</v>
      </c>
    </row>
    <row r="16" spans="1:2" x14ac:dyDescent="0.25">
      <c r="A16" t="s">
        <v>83</v>
      </c>
      <c r="B16">
        <v>1</v>
      </c>
    </row>
    <row r="17" spans="1:2" x14ac:dyDescent="0.25">
      <c r="A17" t="s">
        <v>84</v>
      </c>
      <c r="B17">
        <v>1</v>
      </c>
    </row>
    <row r="18" spans="1:2" x14ac:dyDescent="0.25">
      <c r="A18" t="s">
        <v>85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Overall_tag_accuracy_analysis</vt:lpstr>
      <vt:lpstr>Procedure_error</vt:lpstr>
      <vt:lpstr>diagnosis_error</vt:lpstr>
      <vt:lpstr>habit_error</vt:lpstr>
      <vt:lpstr>vital_error</vt:lpstr>
      <vt:lpstr>Start_error</vt:lpstr>
      <vt:lpstr>alltag</vt:lpstr>
      <vt:lpstr>end_erro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Awanish Ranjan</dc:creator>
  <cp:lastModifiedBy>Awanish Ranjan</cp:lastModifiedBy>
  <dcterms:created xsi:type="dcterms:W3CDTF">2017-06-14T06:20:59Z</dcterms:created>
  <dcterms:modified xsi:type="dcterms:W3CDTF">2017-06-24T02:30:51Z</dcterms:modified>
</cp:coreProperties>
</file>