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SchoolFlashDriveFiles\For Fun\Excel-Projects\"/>
    </mc:Choice>
  </mc:AlternateContent>
  <xr:revisionPtr revIDLastSave="0" documentId="13_ncr:1_{2E1999BB-825B-4CF4-85EE-625C0E547BA6}" xr6:coauthVersionLast="44" xr6:coauthVersionMax="44" xr10:uidLastSave="{00000000-0000-0000-0000-000000000000}"/>
  <bookViews>
    <workbookView xWindow="-96" yWindow="-96" windowWidth="23232" windowHeight="12696" xr2:uid="{2795CF94-C25A-4E4F-A0C8-19D581B28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3" i="1"/>
  <c r="M6" i="1"/>
  <c r="D12" i="1"/>
  <c r="D11" i="1"/>
  <c r="I6" i="1"/>
  <c r="J6" i="1"/>
  <c r="K6" i="1"/>
  <c r="L6" i="1"/>
  <c r="L9" i="1"/>
  <c r="L12" i="1"/>
  <c r="L15" i="1"/>
  <c r="M9" i="1"/>
  <c r="J5" i="1"/>
  <c r="M15" i="1"/>
  <c r="N15" i="1"/>
  <c r="L14" i="1"/>
  <c r="M14" i="1"/>
  <c r="N14" i="1"/>
  <c r="N12" i="1"/>
  <c r="N11" i="1"/>
  <c r="I5" i="1"/>
  <c r="L11" i="1"/>
  <c r="M12" i="1"/>
  <c r="M11" i="1"/>
  <c r="N6" i="1"/>
  <c r="N9" i="1"/>
  <c r="L8" i="1"/>
  <c r="M8" i="1"/>
  <c r="N8" i="1"/>
  <c r="K5" i="1"/>
  <c r="L5" i="1"/>
  <c r="N5" i="1"/>
  <c r="M5" i="1"/>
  <c r="D7" i="1" l="1"/>
  <c r="N18" i="1"/>
  <c r="M18" i="1"/>
  <c r="L18" i="1" l="1"/>
</calcChain>
</file>

<file path=xl/sharedStrings.xml><?xml version="1.0" encoding="utf-8"?>
<sst xmlns="http://schemas.openxmlformats.org/spreadsheetml/2006/main" count="44" uniqueCount="44">
  <si>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</si>
  <si>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</si>
  <si>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</si>
  <si>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</si>
  <si>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</si>
  <si>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</si>
  <si>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</si>
  <si>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</si>
  <si>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</si>
  <si>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</si>
  <si>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</si>
  <si>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</si>
  <si>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</si>
  <si>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</si>
  <si>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</si>
  <si>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</si>
  <si>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</si>
  <si>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</si>
  <si>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</si>
  <si>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</si>
  <si>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</si>
  <si>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Fourty</t>
  </si>
  <si>
    <t>Fifty</t>
  </si>
  <si>
    <t>Sixty</t>
  </si>
  <si>
    <t>Seventy</t>
  </si>
  <si>
    <t>Eighty</t>
  </si>
  <si>
    <t>Ninety</t>
  </si>
  <si>
    <t>Hundred</t>
  </si>
  <si>
    <t>Thousand</t>
  </si>
  <si>
    <t>Million</t>
  </si>
  <si>
    <t>Billion</t>
  </si>
  <si>
    <t>Trillion</t>
  </si>
  <si>
    <t>Input Number:</t>
  </si>
  <si>
    <t>Ouput Text:</t>
  </si>
  <si>
    <t>Tens:</t>
  </si>
  <si>
    <t>Hundreds:</t>
  </si>
  <si>
    <t>Thousands:</t>
  </si>
  <si>
    <t>Millions:</t>
  </si>
  <si>
    <t>Billions:</t>
  </si>
  <si>
    <t>Ones:</t>
  </si>
  <si>
    <t>Broken Down:</t>
  </si>
  <si>
    <t>^ Formulas are too big to put into one cell 😕</t>
  </si>
  <si>
    <t>&lt; Data Base</t>
  </si>
  <si>
    <t>PARTIAL FORMULAS AND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</si>
</sst>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0438-CBBE-4803-BAEE-DB1461BDFFDD}">
  <dimension ref="A1:N32"/>
  <sheetViews>
    <sheetView tabSelected="1" workbookViewId="0">
      <selection activeCell="P8" sqref="P8"/>
    </sheetView>
  </sheetViews>
  <sheetFormatPr defaultRowHeight="14.4" x14ac:dyDescent="0.55000000000000004"/>
  <cols>
    <col min="1" max="1" width="11" bestFit="1" customWidth="1"/>
    <col min="4" max="4" width="35.41796875" bestFit="1" customWidth="1"/>
    <col min="5" max="5" width="25.68359375" customWidth="1"/>
    <col min="6" max="6" width="26.26171875" customWidth="1"/>
    <col min="7" max="7" width="31.15625" customWidth="1"/>
    <col min="8" max="8" width="24.41796875" customWidth="1"/>
    <col min="9" max="9" width="30.15625" bestFit="1" customWidth="1"/>
    <col min="10" max="10" width="31.26171875" bestFit="1" customWidth="1"/>
    <col min="11" max="11" width="34.41796875" bestFit="1" customWidth="1"/>
    <col min="12" max="12" width="21.83984375" bestFit="1" customWidth="1"/>
    <col min="13" max="13" width="11" bestFit="1" customWidth="1"/>
  </cols>
  <sheetData>
    <row r="1" spans="1:14" x14ac:dyDescent="0.55000000000000004">
      <c r="A1" s="8">
        <v>1</v>
      </c>
      <c r="B1" s="9" t="s">
        <v>0</v>
      </c>
      <c r="C1" t="s">
        <v>42</v>
      </c>
      <c r="H1" s="8">
        <v>1000000000000000</v>
      </c>
      <c r="I1" s="14"/>
      <c r="J1" s="14"/>
      <c r="K1" s="14"/>
      <c r="L1" s="14"/>
      <c r="M1" s="14"/>
      <c r="N1" s="9"/>
    </row>
    <row r="2" spans="1:14" ht="14.7" thickBot="1" x14ac:dyDescent="0.6">
      <c r="A2" s="10">
        <v>2</v>
      </c>
      <c r="B2" s="11" t="s">
        <v>1</v>
      </c>
      <c r="H2" s="10"/>
      <c r="I2" s="15"/>
      <c r="J2" s="15"/>
      <c r="K2" s="15"/>
      <c r="L2" s="15"/>
      <c r="M2" s="15"/>
      <c r="N2" s="11"/>
    </row>
    <row r="3" spans="1:14" x14ac:dyDescent="0.55000000000000004">
      <c r="A3" s="10">
        <v>3</v>
      </c>
      <c r="B3" s="11" t="s">
        <v>2</v>
      </c>
      <c r="D3" s="4" t="s">
        <v>32</v>
      </c>
      <c r="E3" s="5"/>
      <c r="F3" s="5"/>
      <c r="G3" s="5"/>
      <c r="H3" s="10"/>
      <c r="I3" s="15" t="s">
        <v>38</v>
      </c>
      <c r="J3" s="15" t="s">
        <v>37</v>
      </c>
      <c r="K3" s="15" t="s">
        <v>36</v>
      </c>
      <c r="L3" s="15" t="s">
        <v>35</v>
      </c>
      <c r="M3" s="15" t="s">
        <v>34</v>
      </c>
      <c r="N3" s="11" t="s">
        <v>39</v>
      </c>
    </row>
    <row r="4" spans="1:14" ht="14.7" thickBot="1" x14ac:dyDescent="0.6">
      <c r="A4" s="10">
        <v>4</v>
      </c>
      <c r="B4" s="11" t="s">
        <v>3</v>
      </c>
      <c r="D4" s="6">
        <v>21888888012</v>
      </c>
      <c r="E4" s="7"/>
      <c r="F4" s="7"/>
      <c r="G4" s="7"/>
      <c r="H4" s="10">
        <v>1000000000000</v>
      </c>
      <c r="I4" s="15">
        <v>1000000000</v>
      </c>
      <c r="J4" s="15">
        <v>1000000</v>
      </c>
      <c r="K4" s="15">
        <v>1000</v>
      </c>
      <c r="L4" s="15">
        <v>100</v>
      </c>
      <c r="M4" s="15">
        <v>10</v>
      </c>
      <c r="N4" s="11">
        <v>1</v>
      </c>
    </row>
    <row r="5" spans="1:14" ht="14.7" thickBot="1" x14ac:dyDescent="0.6">
      <c r="A5" s="10">
        <v>5</v>
      </c>
      <c r="B5" s="11" t="s">
        <v>4</v>
      </c>
      <c r="H5" s="10"/>
      <c r="I5" s="15">
        <f>((MOD($D$4,1000000000000)-MOD($D$4,1000000000))/1000000000)</f>
        <v>21</v>
      </c>
      <c r="J5" s="15">
        <f>((MOD($D$4,1000000000)-MOD($D$4,1000000))/1000000)</f>
        <v>888</v>
      </c>
      <c r="K5" s="15">
        <f>((MOD($D$4,1000000)-MOD($D$4,1000))/1000)</f>
        <v>888</v>
      </c>
      <c r="L5" s="15">
        <f>((MOD($D$4,1000)-MOD($D$4,100))/100)</f>
        <v>0</v>
      </c>
      <c r="M5" s="15">
        <f>(MOD($D$4,100)-MOD($D$4,10))/10</f>
        <v>1</v>
      </c>
      <c r="N5" s="11">
        <f>((MOD($D$4,10))/1)</f>
        <v>2</v>
      </c>
    </row>
    <row r="6" spans="1:14" x14ac:dyDescent="0.55000000000000004">
      <c r="A6" s="10">
        <v>6</v>
      </c>
      <c r="B6" s="11" t="s">
        <v>5</v>
      </c>
      <c r="D6" s="4" t="s">
        <v>33</v>
      </c>
      <c r="E6" s="5"/>
      <c r="F6" s="5"/>
      <c r="G6" s="5"/>
      <c r="H6" s="10"/>
      <c r="I6" s="15" t="str">
        <f>IF(_xlfn.IFS(((MOD(((MOD($D$4,1000000000000)-MOD($D$4,1000000000))/1000000000),1000)-MOD(((MOD($D$4,1000000000000)-MOD($D$4,1000000000))/1000000000),100))/100)=0,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,((MOD(((MOD($D$4,1000000000000)-MOD($D$4,1000000000))/1000000000),1000)-MOD(((MOD($D$4,1000000000000)-MOD($D$4,1000000000))/1000000000),100))/100)&gt;0,VLOOKUP(((MOD(((MOD($D$4,1000000000000)-MOD($D$4,1000000000))/1000000000),1000)-MOD(((MOD($D$4,1000000000000)-MOD($D$4,1000000000))/1000000000),100))/100),$A$1:$B$32,2)&amp;" Hundred "&amp;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"&amp;_xlfn.IFS(((MOD(((MOD($D$4,1000000000000)-MOD($D$4,1000000000))/1000000000),10))/1)=0,"",((MOD(((MOD($D$4,1000000000000)-MOD($D$4,1000000000))/1000000000),10))/1)&gt;0,VLOOKUP(((MOD(((MOD($D$4,1000000000000)-MOD($D$4,1000000000))/1000000000),10))/1),$A$1:$B$32,2)))=" ","",_xlfn.IFS(((MOD(((MOD($D$4,1000000000000)-MOD($D$4,1000000000))/1000000000),1000)-MOD(((MOD($D$4,1000000000000)-MOD($D$4,1000000000))/1000000000),100))/100)=0,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,((MOD(((MOD($D$4,1000000000000)-MOD($D$4,1000000000))/1000000000),1000)-MOD(((MOD($D$4,1000000000000)-MOD($D$4,1000000000))/1000000000),100))/100)&gt;0,VLOOKUP(((MOD(((MOD($D$4,1000000000000)-MOD($D$4,1000000000))/1000000000),1000)-MOD(((MOD($D$4,1000000000000)-MOD($D$4,1000000000))/1000000000),100))/100),$A$1:$B$32,2)&amp;" Hundred "&amp;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"&amp;_xlfn.IFS(((MOD(((MOD($D$4,1000000000000)-MOD($D$4,1000000000))/1000000000),10))/1)=0,"",((MOD(((MOD($D$4,1000000000000)-MOD($D$4,1000000000))/1000000000),10))/1)&gt;0,VLOOKUP(((MOD(((MOD($D$4,1000000000000)-MOD($D$4,1000000000))/1000000000),10))/1),$A$1:$B$32,2)))&amp;" Billion ")</f>
        <v xml:space="preserve">Twenty One Billion </v>
      </c>
      <c r="J6" s="15" t="str">
        <f>IF(_xlfn.IFS(((MOD(((MOD($D$4,1000000000)-MOD($D$4,1000000))/1000000),1000)-MOD(((MOD($D$4,1000000000)-MOD($D$4,1000000))/1000000),100))/100)=0,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,((MOD(((MOD($D$4,1000000000)-MOD($D$4,1000000))/1000000),1000)-MOD(((MOD($D$4,1000000000)-MOD($D$4,1000000))/1000000),100))/100)&gt;0,VLOOKUP(((MOD(((MOD($D$4,1000000000)-MOD($D$4,1000000))/1000000),1000)-MOD(((MOD($D$4,1000000000)-MOD($D$4,1000000))/1000000),100))/100),$A$1:$B$32,2)&amp;" Hundred "&amp;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"&amp;_xlfn.IFS(((MOD(((MOD($D$4,1000000000)-MOD($D$4,1000000))/1000000),10))/1)=0,"",((MOD(((MOD($D$4,1000000000)-MOD($D$4,1000000))/1000000),10))/1)&gt;0,VLOOKUP(((MOD(((MOD($D$4,1000000000)-MOD($D$4,1000000))/1000000),10))/1),$A$1:$B$32,2)))=" ","",_xlfn.IFS(((MOD(((MOD($D$4,1000000000)-MOD($D$4,1000000))/1000000),1000)-MOD(((MOD($D$4,1000000000)-MOD($D$4,1000000))/1000000),100))/100)=0,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,((MOD(((MOD($D$4,1000000000)-MOD($D$4,1000000))/1000000),1000)-MOD(((MOD($D$4,1000000000)-MOD($D$4,1000000))/1000000),100))/100)&gt;0,VLOOKUP(((MOD(((MOD($D$4,1000000000)-MOD($D$4,1000000))/1000000),1000)-MOD(((MOD($D$4,1000000000)-MOD($D$4,1000000))/1000000),100))/100),$A$1:$B$32,2)&amp;" Hundred "&amp;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"&amp;_xlfn.IFS(((MOD(((MOD($D$4,1000000000)-MOD($D$4,1000000))/1000000),10))/1)=0,"",((MOD(((MOD($D$4,1000000000)-MOD($D$4,1000000))/1000000),10))/1)&gt;0,VLOOKUP(((MOD(((MOD($D$4,1000000000)-MOD($D$4,1000000))/1000000),10))/1),$A$1:$B$32,2)))&amp;" Million ")</f>
        <v xml:space="preserve">Eight Hundred Eighty Eight Million </v>
      </c>
      <c r="K6" s="15" t="str">
        <f>IF(_xlfn.IFS(((MOD(((MOD($D$4,1000000)-MOD($D$4,1000))/1000),1000)-MOD(((MOD($D$4,1000000)-MOD($D$4,1000))/1000),100))/100)=0,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,((MOD(((MOD($D$4,1000000)-MOD($D$4,1000))/1000),1000)-MOD(((MOD($D$4,1000000)-MOD($D$4,1000))/1000),100))/100)&gt;0,VLOOKUP(((MOD(((MOD($D$4,1000000)-MOD($D$4,1000))/1000),1000)-MOD(((MOD($D$4,1000000)-MOD($D$4,1000))/1000),100))/100),$A$1:$B$32,2)&amp;" Hundred "&amp;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"&amp;_xlfn.IFS(((MOD(((MOD($D$4,1000000)-MOD($D$4,1000))/1000),10))/1)=0,"",((MOD(((MOD($D$4,1000000)-MOD($D$4,1000))/1000),10))/1)&gt;0,VLOOKUP(((MOD(((MOD($D$4,1000000)-MOD($D$4,1000))/1000),10))/1),$A$1:$B$32,2)))=" ","",_xlfn.IFS(((MOD(((MOD($D$4,1000000)-MOD($D$4,1000))/1000),1000)-MOD(((MOD($D$4,1000000)-MOD($D$4,1000))/1000),100))/100)=0,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,((MOD(((MOD($D$4,1000000)-MOD($D$4,1000))/1000),1000)-MOD(((MOD($D$4,1000000)-MOD($D$4,1000))/1000),100))/100)&gt;0,VLOOKUP(((MOD(((MOD($D$4,1000000)-MOD($D$4,1000))/1000),1000)-MOD(((MOD($D$4,1000000)-MOD($D$4,1000))/1000),100))/100),$A$1:$B$32,2)&amp;" Hundred "&amp;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"&amp;_xlfn.IFS(((MOD(((MOD($D$4,1000000)-MOD($D$4,1000))/1000),10))/1)=0,"",((MOD(((MOD($D$4,1000000)-MOD($D$4,1000))/1000),10))/1)&gt;0,VLOOKUP(((MOD(((MOD($D$4,1000000)-MOD($D$4,1000))/1000),10))/1),$A$1:$B$32,2)))&amp;" Thousand ")</f>
        <v xml:space="preserve">Eight Hundred Eighty Eight Thousand </v>
      </c>
      <c r="L6" s="15" t="str">
        <f>_xlfn.IFS(((MOD($D$4,1000)-MOD($D$4,100))/100)=0,_xlfn.IFS(((MOD($D$4,100)-MOD($D$4,10))/10)=0,"",((MOD($D$4,100)-MOD($D$4,10))/10)&gt;0.9,VLOOKUP(((MOD($D$4,100)-MOD($D$4,10))/10)*10,$A$1:$B$32,2),((MOD($D$4,100)-MOD($D$4,10))/10)=1,VLOOKUP(((MOD($D$4,100)-MOD($D$4,10))/10)+((MOD($D$4,10))/1),$A$1:$B$32,2))&amp;" "&amp;_xlfn.IFS(((MOD($D$4,10))/1)=0,"",((MOD($D$4,10))/1)&gt;0,VLOOKUP(((MOD($D$4,10))/1),$A$1:$B$32,2)),((MOD($D$4,1000)-MOD($D$4,100))/100)&gt;0,VLOOKUP(((MOD($D$4,1000)-MOD($D$4,100))/100),$A$1:$B$32,2)&amp;" Hundred "&amp;_xlfn.IFS(((MOD($D$4,100)-MOD($D$4,10))/10)=0,"",((MOD($D$4,100)-MOD($D$4,10))/10)&gt;0.9,VLOOKUP(((MOD($D$4,100)-MOD($D$4,10))/10)*10,$A$1:$B$32,2),((MOD($D$4,100)-MOD($D$4,10))/10)=1,VLOOKUP(((MOD($D$4,100)-MOD($D$4,10))/10)+((MOD($D$4,10))/1),$A$1:$B$32,2))&amp;" "&amp;_xlfn.IFS(((MOD($D$4,10))/1)=0,"",((MOD($D$4,10))/1)&gt;0,VLOOKUP(((MOD($D$4,10))/1),$A$1:$B$32,2)))</f>
        <v>Ten Two</v>
      </c>
      <c r="M6" s="15" t="str">
        <f>_xlfn.IFS(((MOD($D$4,100)-MOD($D$4,10))/10)=0,"",((MOD($D$4,100)-MOD($D$4,10))/10)&gt;0.9,VLOOKUP(((MOD($D$4,100)-MOD($D$4,10))/10)*10,$A$1:$B$32,2),((MOD($D$4,100)-MOD($D$4,10))/10)=1,VLOOKUP(((MOD($D$4,100)-MOD($D$4,10))/10)+((MOD($D$4,10))/1),$A$1:$B$32,2))</f>
        <v>Ten</v>
      </c>
      <c r="N6" s="11" t="str">
        <f>_xlfn.IFS(((MOD($D$4,10))/1)=0,"",((MOD($D$4,10))/1)&gt;0,VLOOKUP(((MOD($D$4,10))/1),$A$1:$B$32,2))</f>
        <v>Two</v>
      </c>
    </row>
    <row r="7" spans="1:14" ht="14.7" thickBot="1" x14ac:dyDescent="0.6">
      <c r="A7" s="10">
        <v>7</v>
      </c>
      <c r="B7" s="11" t="s">
        <v>6</v>
      </c>
      <c r="D7" s="6" t="str">
        <f>_xlfn.CONCAT(D10:D13)</f>
        <v>Twenty One Billion Eight Hundred Eighty Eight Million Eight Hundred Eighty Eight Thousand Twelve</v>
      </c>
      <c r="E7" s="7"/>
      <c r="F7" s="7"/>
      <c r="G7" s="7"/>
      <c r="H7" s="10"/>
      <c r="I7" s="15"/>
      <c r="J7" s="15"/>
      <c r="K7" s="15"/>
      <c r="L7" s="15"/>
      <c r="M7" s="15"/>
      <c r="N7" s="11"/>
    </row>
    <row r="8" spans="1:14" ht="14.7" thickBot="1" x14ac:dyDescent="0.6">
      <c r="A8" s="10">
        <v>8</v>
      </c>
      <c r="B8" s="11" t="s">
        <v>7</v>
      </c>
      <c r="H8" s="10"/>
      <c r="I8" s="15"/>
      <c r="J8" s="15"/>
      <c r="K8" s="15"/>
      <c r="L8" s="15">
        <f>((MOD(((MOD($D$4,1000000)-MOD($D$4,1000))/1000),1000)-MOD(((MOD($D$4,1000000)-MOD($D$4,1000))/1000),100))/100)</f>
        <v>8</v>
      </c>
      <c r="M8" s="15">
        <f>((MOD(((MOD($D$4,1000000)-MOD($D$4,1000))/1000),100)-MOD(((MOD($D$4,1000000)-MOD($D$4,1000))/1000),10))/10)</f>
        <v>8</v>
      </c>
      <c r="N8" s="11">
        <f>((MOD(((MOD($D$4,1000000)-MOD($D$4,1000))/1000),10))/1)</f>
        <v>8</v>
      </c>
    </row>
    <row r="9" spans="1:14" ht="14.7" thickBot="1" x14ac:dyDescent="0.6">
      <c r="A9" s="10">
        <v>9</v>
      </c>
      <c r="B9" s="11" t="s">
        <v>8</v>
      </c>
      <c r="D9" s="3" t="s">
        <v>40</v>
      </c>
      <c r="H9" s="10"/>
      <c r="I9" s="15"/>
      <c r="J9" s="15"/>
      <c r="K9" s="15"/>
      <c r="L9" s="15" t="str">
        <f>_xlfn.IFS(((MOD(((MOD($D$4,1000000)-MOD($D$4,1000))/1000),1000)-MOD(((MOD($D$4,1000000)-MOD($D$4,1000))/1000),100))/100)=0,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,((MOD(((MOD($D$4,1000000)-MOD($D$4,1000))/1000),1000)-MOD(((MOD($D$4,1000000)-MOD($D$4,1000))/1000),100))/100)&gt;0,VLOOKUP(((MOD(((MOD($D$4,1000000)-MOD($D$4,1000))/1000),1000)-MOD(((MOD($D$4,1000000)-MOD($D$4,1000))/1000),100))/100),$A$1:$B$32,2)&amp;" Hundred "&amp;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"&amp;_xlfn.IFS(((MOD(((MOD($D$4,1000000)-MOD($D$4,1000))/1000),10))/1)=0,"",((MOD(((MOD($D$4,1000000)-MOD($D$4,1000))/1000),10))/1)&gt;0,VLOOKUP(((MOD(((MOD($D$4,1000000)-MOD($D$4,1000))/1000),10))/1),$A$1:$B$32,2)))</f>
        <v>Eight Hundred Eighty Eight</v>
      </c>
      <c r="M9" s="15" t="str">
        <f>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</f>
        <v>Eighty</v>
      </c>
      <c r="N9" s="11" t="str">
        <f>_xlfn.IFS(((MOD(((MOD($D$4,1000000)-MOD($D$4,1000))/1000),10))/1)=0,"",((MOD(((MOD($D$4,1000000)-MOD($D$4,1000))/1000),10))/1)&gt;0,VLOOKUP(((MOD(((MOD($D$4,1000000)-MOD($D$4,1000))/1000),10))/1),$A$1:$B$32,2))</f>
        <v>Eight</v>
      </c>
    </row>
    <row r="10" spans="1:14" x14ac:dyDescent="0.55000000000000004">
      <c r="A10" s="10">
        <v>10</v>
      </c>
      <c r="B10" s="11" t="s">
        <v>9</v>
      </c>
      <c r="D10" s="1" t="str">
        <f>IF(_xlfn.IFS(((MOD(((MOD($D$4,1000000000000)-MOD($D$4,1000000000))/1000000000),1000)-MOD(((MOD($D$4,1000000000000)-MOD($D$4,1000000000))/1000000000),100))/100)=0,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,((MOD(((MOD($D$4,1000000000000)-MOD($D$4,1000000000))/1000000000),1000)-MOD(((MOD($D$4,1000000000000)-MOD($D$4,1000000000))/1000000000),100))/100)&gt;0,VLOOKUP(((MOD(((MOD($D$4,1000000000000)-MOD($D$4,1000000000))/1000000000),1000)-MOD(((MOD($D$4,1000000000000)-MOD($D$4,1000000000))/1000000000),100))/100),$A$1:$B$32,2)&amp;" Hundred "&amp;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"&amp;_xlfn.IFS(((MOD(((MOD($D$4,1000000000000)-MOD($D$4,1000000000))/1000000000),10))/1)=0,"",((MOD(((MOD($D$4,1000000000000)-MOD($D$4,1000000000))/1000000000),10))/1)&gt;0,VLOOKUP(((MOD(((MOD($D$4,1000000000000)-MOD($D$4,1000000000))/1000000000),10))/1),$A$1:$B$32,2)))=" ","",_xlfn.IFS(((MOD(((MOD($D$4,1000000000000)-MOD($D$4,1000000000))/1000000000),1000)-MOD(((MOD($D$4,1000000000000)-MOD($D$4,1000000000))/1000000000),100))/100)=0,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,((MOD(((MOD($D$4,1000000000000)-MOD($D$4,1000000000))/1000000000),1000)-MOD(((MOD($D$4,1000000000000)-MOD($D$4,1000000000))/1000000000),100))/100)&gt;0,VLOOKUP(((MOD(((MOD($D$4,1000000000000)-MOD($D$4,1000000000))/1000000000),1000)-MOD(((MOD($D$4,1000000000000)-MOD($D$4,1000000000))/1000000000),100))/100),$A$1:$B$32,2)&amp;" Hundred "&amp;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"&amp;_xlfn.IFS(((MOD(((MOD($D$4,1000000000000)-MOD($D$4,1000000000))/1000000000),10))/1)=0,"",((MOD(((MOD($D$4,1000000000000)-MOD($D$4,1000000000))/1000000000),10))/1)&gt;0,VLOOKUP(((MOD(((MOD($D$4,1000000000000)-MOD($D$4,1000000000))/1000000000),10))/1),$A$1:$B$32,2)))&amp;" Billion ")</f>
        <v xml:space="preserve">Twenty One Billion </v>
      </c>
      <c r="H10" s="10"/>
      <c r="I10" s="15"/>
      <c r="J10" s="15"/>
      <c r="K10" s="15"/>
      <c r="L10" s="15"/>
      <c r="M10" s="15"/>
      <c r="N10" s="11"/>
    </row>
    <row r="11" spans="1:14" x14ac:dyDescent="0.55000000000000004">
      <c r="A11" s="10">
        <v>11</v>
      </c>
      <c r="B11" s="11" t="s">
        <v>10</v>
      </c>
      <c r="D11" s="1" t="str">
        <f>IF(_xlfn.IFS(((MOD(((MOD($D$4,1000000000)-MOD($D$4,1000000))/1000000),1000)-MOD(((MOD($D$4,1000000000)-MOD($D$4,1000000))/1000000),100))/100)=0,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,((MOD(((MOD($D$4,1000000000)-MOD($D$4,1000000))/1000000),1000)-MOD(((MOD($D$4,1000000000)-MOD($D$4,1000000))/1000000),100))/100)&gt;0,VLOOKUP(((MOD(((MOD($D$4,1000000000)-MOD($D$4,1000000))/1000000),1000)-MOD(((MOD($D$4,1000000000)-MOD($D$4,1000000))/1000000),100))/100),$A$1:$B$32,2)&amp;" Hundred "&amp;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"&amp;_xlfn.IFS(((MOD(((MOD($D$4,1000000000)-MOD($D$4,1000000))/1000000),10))/1)=0,"",((MOD(((MOD($D$4,1000000000)-MOD($D$4,1000000))/1000000),10))/1)&gt;0,VLOOKUP(((MOD(((MOD($D$4,1000000000)-MOD($D$4,1000000))/1000000),10))/1),$A$1:$B$32,2)))=" ","",_xlfn.IFS(((MOD(((MOD($D$4,1000000000)-MOD($D$4,1000000))/1000000),1000)-MOD(((MOD($D$4,1000000000)-MOD($D$4,1000000))/1000000),100))/100)=0,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,((MOD(((MOD($D$4,1000000000)-MOD($D$4,1000000))/1000000),1000)-MOD(((MOD($D$4,1000000000)-MOD($D$4,1000000))/1000000),100))/100)&gt;0,VLOOKUP(((MOD(((MOD($D$4,1000000000)-MOD($D$4,1000000))/1000000),1000)-MOD(((MOD($D$4,1000000000)-MOD($D$4,1000000))/1000000),100))/100),$A$1:$B$32,2)&amp;" Hundred "&amp;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"&amp;_xlfn.IFS(((MOD(((MOD($D$4,1000000000)-MOD($D$4,1000000))/1000000),10))/1)=0,"",((MOD(((MOD($D$4,1000000000)-MOD($D$4,1000000))/1000000),10))/1)&gt;0,VLOOKUP(((MOD(((MOD($D$4,1000000000)-MOD($D$4,1000000))/1000000),10))/1),$A$1:$B$32,2)))&amp;" Million ")</f>
        <v xml:space="preserve">Eight Hundred Eighty Eight Million </v>
      </c>
      <c r="H11" s="10"/>
      <c r="I11" s="15"/>
      <c r="J11" s="15"/>
      <c r="K11" s="15"/>
      <c r="L11" s="15">
        <f>((MOD(((MOD($D$4,1000000000)-MOD($D$4,1000000))/1000000),1000)-MOD(((MOD($D$4,1000000000)-MOD($D$4,1000000))/1000000),100))/100)</f>
        <v>8</v>
      </c>
      <c r="M11" s="15">
        <f>((MOD(((MOD($D$4,1000000000)-MOD($D$4,1000000))/1000000),100)-MOD(((MOD($D$4,1000000000)-MOD($D$4,1000000))/1000000),10))/10)</f>
        <v>8</v>
      </c>
      <c r="N11" s="11">
        <f>((MOD(((MOD($D$4,1000000000)-MOD($D$4,1000000))/1000000),10))/1)</f>
        <v>8</v>
      </c>
    </row>
    <row r="12" spans="1:14" x14ac:dyDescent="0.55000000000000004">
      <c r="A12" s="10">
        <v>12</v>
      </c>
      <c r="B12" s="11" t="s">
        <v>11</v>
      </c>
      <c r="D12" s="1" t="str">
        <f>IF(_xlfn.IFS(((MOD(((MOD($D$4,1000000)-MOD($D$4,1000))/1000),1000)-MOD(((MOD($D$4,1000000)-MOD($D$4,1000))/1000),100))/100)=0,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,((MOD(((MOD($D$4,1000000)-MOD($D$4,1000))/1000),1000)-MOD(((MOD($D$4,1000000)-MOD($D$4,1000))/1000),100))/100)&gt;0,VLOOKUP(((MOD(((MOD($D$4,1000000)-MOD($D$4,1000))/1000),1000)-MOD(((MOD($D$4,1000000)-MOD($D$4,1000))/1000),100))/100),$A$1:$B$32,2)&amp;" Hundred "&amp;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"&amp;_xlfn.IFS(((MOD(((MOD($D$4,1000000)-MOD($D$4,1000))/1000),10))/1)=0,"",((MOD(((MOD($D$4,1000000)-MOD($D$4,1000))/1000),10))/1)&gt;0,VLOOKUP(((MOD(((MOD($D$4,1000000)-MOD($D$4,1000))/1000),10))/1),$A$1:$B$32,2)))=" ","",_xlfn.IFS(((MOD(((MOD($D$4,1000000)-MOD($D$4,1000))/1000),1000)-MOD(((MOD($D$4,1000000)-MOD($D$4,1000))/1000),100))/100)=0,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,((MOD(((MOD($D$4,1000000)-MOD($D$4,1000))/1000),1000)-MOD(((MOD($D$4,1000000)-MOD($D$4,1000))/1000),100))/100)&gt;0,VLOOKUP(((MOD(((MOD($D$4,1000000)-MOD($D$4,1000))/1000),1000)-MOD(((MOD($D$4,1000000)-MOD($D$4,1000))/1000),100))/100),$A$1:$B$32,2)&amp;" Hundred "&amp;_xlfn.IFS(((MOD(((MOD($D$4,1000000)-MOD($D$4,1000))/1000),100)-MOD(((MOD($D$4,1000000)-MOD($D$4,1000))/1000),10))/10)=0,"",((MOD(((MOD($D$4,1000000)-MOD($D$4,1000))/1000),100)-MOD(((MOD($D$4,1000000)-MOD($D$4,1000))/1000),10))/10)&gt;0.9,VLOOKUP(((MOD(((MOD($D$4,1000000)-MOD($D$4,1000))/1000),100)-MOD(((MOD($D$4,1000000)-MOD($D$4,1000))/1000),10))/10)*10,$A$1:$B$32,2),((MOD(((MOD($D$4,1000000)-MOD($D$4,1000))/1000),100)-MOD(((MOD($D$4,1000000)-MOD($D$4,1000))/1000),10))/10)=1,VLOOKUP(((MOD(((MOD($D$4,1000000)-MOD($D$4,1000))/1000),100)-MOD(((MOD($D$4,1000000)-MOD($D$4,1000))/1000),10))/10)+((MOD(((MOD($D$4,1000000)-MOD($D$4,1000))/1000),10))/1),$A$1:$B$32,2))&amp;" "&amp;_xlfn.IFS(((MOD(((MOD($D$4,1000000)-MOD($D$4,1000))/1000),10))/1)=0,"",((MOD(((MOD($D$4,1000000)-MOD($D$4,1000))/1000),10))/1)&gt;0,VLOOKUP(((MOD(((MOD($D$4,1000000)-MOD($D$4,1000))/1000),10))/1),$A$1:$B$32,2)))&amp;" Thousand ")</f>
        <v xml:space="preserve">Eight Hundred Eighty Eight Thousand </v>
      </c>
      <c r="H12" s="10"/>
      <c r="I12" s="15"/>
      <c r="J12" s="15"/>
      <c r="K12" s="15"/>
      <c r="L12" s="15" t="str">
        <f>_xlfn.IFS(((MOD(((MOD($D$4,1000000000)-MOD($D$4,1000000))/1000000),1000)-MOD(((MOD($D$4,1000000000)-MOD($D$4,1000000))/1000000),100))/100)=0,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,((MOD(((MOD($D$4,1000000000)-MOD($D$4,1000000))/1000000),1000)-MOD(((MOD($D$4,1000000000)-MOD($D$4,1000000))/1000000),100))/100)&gt;0,VLOOKUP(((MOD(((MOD($D$4,1000000000)-MOD($D$4,1000000))/1000000),1000)-MOD(((MOD($D$4,1000000000)-MOD($D$4,1000000))/1000000),100))/100),$A$1:$B$32,2)&amp;" Hundred "&amp;_xlfn.IFS(((MOD(((MOD($D$4,1000000000)-MOD($D$4,1000000))/1000000),100)-MOD(((MOD($D$4,1000000000)-MOD($D$4,1000000))/1000000),10))/10)=0,"",((MOD(((MOD($D$4,1000000000)-MOD($D$4,1000000))/1000000),100)-MOD(((MOD($D$4,1000000000)-MOD($D$4,1000000))/1000000),10))/10)&gt;0.9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&amp;" "&amp;_xlfn.IFS(((MOD(((MOD($D$4,1000000000)-MOD($D$4,1000000))/1000000),10))/1)=0,"",((MOD(((MOD($D$4,1000000000)-MOD($D$4,1000000))/1000000),10))/1)&gt;0,VLOOKUP(((MOD(((MOD($D$4,1000000000)-MOD($D$4,1000000))/1000000),10))/1),$A$1:$B$32,2)))</f>
        <v>Eight Hundred Eighty Eight</v>
      </c>
      <c r="M12" s="15" t="str">
        <f>_xlfn.IFS(((MOD(((MOD($D$4,1000000000)-MOD($D$4,1000000))/1000000),100)-MOD(((MOD($D$4,1000000000)-MOD($D$4,1000000))/1000000),10))/10)=0,"",((MOD(((MOD($D$4,1000000000)-MOD($D$4,1000000))/1000000),100)-MOD(((MOD($D$4,1000000000)-MOD($D$4,1000000))/1000000),10))/10)&gt;1,VLOOKUP(((MOD(((MOD($D$4,1000000000)-MOD($D$4,1000000))/1000000),100)-MOD(((MOD($D$4,1000000000)-MOD($D$4,1000000))/1000000),10))/10)*10,$A$1:$B$32,2),((MOD(((MOD($D$4,1000000000)-MOD($D$4,1000000))/1000000),100)-MOD(((MOD($D$4,1000000000)-MOD($D$4,1000000))/1000000),10))/10)=1,VLOOKUP(((MOD(((MOD($D$4,1000000000)-MOD($D$4,1000000))/1000000),100)-MOD(((MOD($D$4,1000000000)-MOD($D$4,1000000))/1000000),10))/10)+((MOD(((MOD($D$4,1000000000)-MOD($D$4,1000000))/1000000),10))/1),$A$1:$B$32,2))</f>
        <v>Eighty</v>
      </c>
      <c r="N12" s="11" t="str">
        <f>_xlfn.IFS(((MOD(((MOD($D$4,1000000000)-MOD($D$4,1000000))/1000000),10))/1)=0,"",((MOD(((MOD($D$4,1000000000)-MOD($D$4,1000000))/1000000),10))/1)&gt;0,VLOOKUP(((MOD(((MOD($D$4,1000000000)-MOD($D$4,1000000))/1000000),10))/1),$A$1:$B$32,2))</f>
        <v>Eight</v>
      </c>
    </row>
    <row r="13" spans="1:14" ht="14.7" thickBot="1" x14ac:dyDescent="0.6">
      <c r="A13" s="10">
        <v>13</v>
      </c>
      <c r="B13" s="11" t="s">
        <v>12</v>
      </c>
      <c r="D13" s="2" t="str">
        <f>_xlfn.IFS(((MOD($D$4,1000)-MOD($D$4,100))/100)=0,_xlfn.IFS(((MOD($D$4,100)-MOD($D$4,10))/10)=0,"",((MOD($D$4,100)-MOD($D$4,10))/10)&gt;1,VLOOKUP(((MOD($D$4,100)-MOD($D$4,10))/10)*10,$A$1:$B$32,2),((MOD($D$4,100)-MOD($D$4,10))/10)=1,VLOOKUP(((MOD($D$4,100)-MOD($D$4,10)))+((MOD($D$4,10))/1),$A$1:$B$32,2)),((MOD($D$4,1000)-MOD($D$4,100))/100)&gt;0,VLOOKUP(((MOD($D$4,1000)-MOD($D$4,100))/100),$A$1:$B$32,2)&amp;" Hundred "&amp;_xlfn.IFS(((MOD($D$4,100)-MOD($D$4,10))/10)=0,"",((MOD($D$4,100)-MOD($D$4,10))/10)&gt;1,VLOOKUP(((MOD($D$4,100)-MOD($D$4,10))/10)*10,$A$1:$B$32,2),((MOD($D$4,100)-MOD($D$4,10))/10)=1,VLOOKUP(((MOD($D$4,100)-MOD($D$4,10)))+((MOD($D$4,10))/1),$A$1:$B$32,2)))</f>
        <v>Twelve</v>
      </c>
      <c r="H13" s="10"/>
      <c r="I13" s="15"/>
      <c r="J13" s="15"/>
      <c r="K13" s="15"/>
      <c r="L13" s="15"/>
      <c r="M13" s="15"/>
      <c r="N13" s="11"/>
    </row>
    <row r="14" spans="1:14" ht="14.7" thickBot="1" x14ac:dyDescent="0.6">
      <c r="A14" s="10">
        <v>14</v>
      </c>
      <c r="B14" s="11" t="s">
        <v>13</v>
      </c>
      <c r="H14" s="10"/>
      <c r="I14" s="15"/>
      <c r="J14" s="15"/>
      <c r="K14" s="15"/>
      <c r="L14" s="15">
        <f>((MOD(((MOD($D$4,1000000000000)-MOD($D$4,1000000000))/1000000000),1000)-MOD(((MOD($D$4,1000000000000)-MOD($D$4,1000000000))/1000000000),100))/100)</f>
        <v>0</v>
      </c>
      <c r="M14" s="15">
        <f>((MOD(((MOD($D$4,1000000000000)-MOD($D$4,1000000000))/1000000000),100)-MOD(((MOD($D$4,1000000000000)-MOD($D$4,1000000000))/1000000000),10))/10)</f>
        <v>2</v>
      </c>
      <c r="N14" s="11">
        <f>((MOD(((MOD($D$4,1000000000000)-MOD($D$4,1000000000))/1000000000),10))/1)</f>
        <v>1</v>
      </c>
    </row>
    <row r="15" spans="1:14" ht="14.7" thickBot="1" x14ac:dyDescent="0.6">
      <c r="A15" s="10">
        <v>15</v>
      </c>
      <c r="B15" s="11" t="s">
        <v>14</v>
      </c>
      <c r="D15" s="3" t="s">
        <v>41</v>
      </c>
      <c r="H15" s="12" t="s">
        <v>43</v>
      </c>
      <c r="I15" s="16"/>
      <c r="J15" s="16"/>
      <c r="K15" s="16"/>
      <c r="L15" s="16" t="str">
        <f>_xlfn.IFS(((MOD(((MOD($D$4,1000000000000)-MOD($D$4,1000000000))/1000000000),1000)-MOD(((MOD($D$4,1000000000000)-MOD($D$4,1000000000))/1000000000),100))/100)=0,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,((MOD(((MOD($D$4,1000000000000)-MOD($D$4,1000000000))/1000000000),1000)-MOD(((MOD($D$4,1000000000000)-MOD($D$4,1000000000))/1000000000),100))/100)&gt;0,VLOOKUP(((MOD(((MOD($D$4,1000000000000)-MOD($D$4,1000000000))/1000000000),1000)-MOD(((MOD($D$4,1000000000000)-MOD($D$4,1000000000))/1000000000),100))/100),$A$1:$B$32,2)&amp;" Hundred "&amp;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0.9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&amp;" "&amp;_xlfn.IFS(((MOD(((MOD($D$4,1000000000000)-MOD($D$4,1000000000))/1000000000),10))/1)=0,"",((MOD(((MOD($D$4,1000000000000)-MOD($D$4,1000000000))/1000000000),10))/1)&gt;0,VLOOKUP(((MOD(((MOD($D$4,1000000000000)-MOD($D$4,1000000000))/1000000000),10))/1),$A$1:$B$32,2)))</f>
        <v>Twenty One</v>
      </c>
      <c r="M15" s="16" t="str">
        <f>_xlfn.IFS(((MOD(((MOD($D$4,1000000000000)-MOD($D$4,1000000000))/1000000000),100)-MOD(((MOD($D$4,1000000000000)-MOD($D$4,1000000000))/1000000000),10))/10)=0,"",((MOD(((MOD($D$4,1000000000000)-MOD($D$4,1000000000))/1000000000),100)-MOD(((MOD($D$4,1000000000000)-MOD($D$4,1000000000))/1000000000),10))/10)&gt;1,VLOOKUP(((MOD(((MOD($D$4,1000000000000)-MOD($D$4,1000000000))/1000000000),100)-MOD(((MOD($D$4,1000000000000)-MOD($D$4,1000000000))/1000000000),10))/10)*10,$A$1:$B$32,2),((MOD(((MOD($D$4,1000000000000)-MOD($D$4,1000000000))/1000000000),100)-MOD(((MOD($D$4,1000000000000)-MOD($D$4,1000000000))/1000000000),10))/10)=1,VLOOKUP(((MOD(((MOD($D$4,1000000000000)-MOD($D$4,1000000000))/1000000000),100)-MOD(((MOD($D$4,1000000000000)-MOD($D$4,1000000000))/1000000000),10))/10)+((MOD(((MOD($D$4,1000000000000)-MOD($D$4,1000000000))/1000000000),10))/1),$A$1:$B$32,2))</f>
        <v>Twenty</v>
      </c>
      <c r="N15" s="13" t="str">
        <f>_xlfn.IFS(((MOD(((MOD($D$4,1000000000000)-MOD($D$4,1000000000))/1000000000),10))/1)=0,"",((MOD(((MOD($D$4,1000000000000)-MOD($D$4,1000000000))/1000000000),10))/1)&gt;0,VLOOKUP(((MOD(((MOD($D$4,1000000000000)-MOD($D$4,1000000000))/1000000000),10))/1),$A$1:$B$32,2))</f>
        <v>One</v>
      </c>
    </row>
    <row r="16" spans="1:14" x14ac:dyDescent="0.55000000000000004">
      <c r="A16" s="10">
        <v>16</v>
      </c>
      <c r="B16" s="11" t="s">
        <v>15</v>
      </c>
    </row>
    <row r="17" spans="1:14" x14ac:dyDescent="0.55000000000000004">
      <c r="A17" s="10">
        <v>17</v>
      </c>
      <c r="B17" s="11" t="s">
        <v>16</v>
      </c>
    </row>
    <row r="18" spans="1:14" x14ac:dyDescent="0.55000000000000004">
      <c r="A18" s="10">
        <v>18</v>
      </c>
      <c r="B18" s="11" t="s">
        <v>17</v>
      </c>
      <c r="L18" t="str">
        <f>_xlfn.IFS(L17=0,M18&amp;" "&amp;N18,L17&gt;0,VLOOKUP(L17,$A$1:$B$32,2)&amp;" Hundred "&amp;M18&amp;" "&amp;N18)</f>
        <v xml:space="preserve"> </v>
      </c>
      <c r="M18" t="str">
        <f>_xlfn.IFS(M17=0,"",M17&gt;1,VLOOKUP(M17*10,$A$1:$B$32,2),M17=1,VLOOKUP(M17+N17,$A$1:$B$32,2))</f>
        <v/>
      </c>
      <c r="N18" t="str">
        <f>_xlfn.IFS(N17=0,"",N17&gt;0,VLOOKUP(N17,$A$1:$B$32,2))</f>
        <v/>
      </c>
    </row>
    <row r="19" spans="1:14" x14ac:dyDescent="0.55000000000000004">
      <c r="A19" s="10">
        <v>19</v>
      </c>
      <c r="B19" s="11" t="s">
        <v>18</v>
      </c>
    </row>
    <row r="20" spans="1:14" x14ac:dyDescent="0.55000000000000004">
      <c r="A20" s="10">
        <v>20</v>
      </c>
      <c r="B20" s="11" t="s">
        <v>19</v>
      </c>
    </row>
    <row r="21" spans="1:14" x14ac:dyDescent="0.55000000000000004">
      <c r="A21" s="10">
        <v>30</v>
      </c>
      <c r="B21" s="11" t="s">
        <v>20</v>
      </c>
    </row>
    <row r="22" spans="1:14" x14ac:dyDescent="0.55000000000000004">
      <c r="A22" s="10">
        <v>40</v>
      </c>
      <c r="B22" s="11" t="s">
        <v>21</v>
      </c>
    </row>
    <row r="23" spans="1:14" x14ac:dyDescent="0.55000000000000004">
      <c r="A23" s="10">
        <v>50</v>
      </c>
      <c r="B23" s="11" t="s">
        <v>22</v>
      </c>
    </row>
    <row r="24" spans="1:14" x14ac:dyDescent="0.55000000000000004">
      <c r="A24" s="10">
        <v>60</v>
      </c>
      <c r="B24" s="11" t="s">
        <v>23</v>
      </c>
    </row>
    <row r="25" spans="1:14" x14ac:dyDescent="0.55000000000000004">
      <c r="A25" s="10">
        <v>70</v>
      </c>
      <c r="B25" s="11" t="s">
        <v>24</v>
      </c>
    </row>
    <row r="26" spans="1:14" x14ac:dyDescent="0.55000000000000004">
      <c r="A26" s="10">
        <v>80</v>
      </c>
      <c r="B26" s="11" t="s">
        <v>25</v>
      </c>
    </row>
    <row r="27" spans="1:14" x14ac:dyDescent="0.55000000000000004">
      <c r="A27" s="10">
        <v>90</v>
      </c>
      <c r="B27" s="11" t="s">
        <v>26</v>
      </c>
    </row>
    <row r="28" spans="1:14" x14ac:dyDescent="0.55000000000000004">
      <c r="A28" s="10">
        <v>100</v>
      </c>
      <c r="B28" s="11" t="s">
        <v>27</v>
      </c>
    </row>
    <row r="29" spans="1:14" x14ac:dyDescent="0.55000000000000004">
      <c r="A29" s="10">
        <v>1000</v>
      </c>
      <c r="B29" s="11" t="s">
        <v>28</v>
      </c>
    </row>
    <row r="30" spans="1:14" x14ac:dyDescent="0.55000000000000004">
      <c r="A30" s="10">
        <v>1000000</v>
      </c>
      <c r="B30" s="11" t="s">
        <v>29</v>
      </c>
    </row>
    <row r="31" spans="1:14" x14ac:dyDescent="0.55000000000000004">
      <c r="A31" s="10">
        <v>1000000000</v>
      </c>
      <c r="B31" s="11" t="s">
        <v>30</v>
      </c>
    </row>
    <row r="32" spans="1:14" ht="14.7" thickBot="1" x14ac:dyDescent="0.6">
      <c r="A32" s="12">
        <v>1000000000000</v>
      </c>
      <c r="B32" s="13" t="s">
        <v>31</v>
      </c>
    </row>
  </sheetData>
  <mergeCells count="4">
    <mergeCell ref="D6:G6"/>
    <mergeCell ref="D7:G7"/>
    <mergeCell ref="D3:G3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A5072764</dc:creator>
  <cp:lastModifiedBy>Will</cp:lastModifiedBy>
  <dcterms:created xsi:type="dcterms:W3CDTF">2019-07-31T22:18:39Z</dcterms:created>
  <dcterms:modified xsi:type="dcterms:W3CDTF">2019-09-22T17:16:58Z</dcterms:modified>
</cp:coreProperties>
</file>