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asim\source\repos\Genshin Gacha sim\"/>
    </mc:Choice>
  </mc:AlternateContent>
  <xr:revisionPtr revIDLastSave="0" documentId="13_ncr:1_{9AEA9578-553E-49E9-BD4D-06CEDCABBA2C}" xr6:coauthVersionLast="47" xr6:coauthVersionMax="47" xr10:uidLastSave="{00000000-0000-0000-0000-000000000000}"/>
  <bookViews>
    <workbookView xWindow="-98" yWindow="-98" windowWidth="24496" windowHeight="16395" xr2:uid="{1C6C3711-0B37-4CF5-9699-CA45AE336E21}"/>
  </bookViews>
  <sheets>
    <sheet name="Raw data" sheetId="8" r:id="rId1"/>
    <sheet name="Per wish" sheetId="12" r:id="rId2"/>
    <sheet name="Per rarity" sheetId="16" r:id="rId3"/>
    <sheet name="Overall dist" sheetId="21" r:id="rId4"/>
    <sheet name="Summary" sheetId="20" r:id="rId5"/>
  </sheets>
  <calcPr calcId="191029"/>
  <pivotCaches>
    <pivotCache cacheId="55" r:id="rId6"/>
    <pivotCache cacheId="5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0" l="1"/>
  <c r="H5" i="20"/>
  <c r="I2" i="20" s="1"/>
  <c r="E3" i="20"/>
  <c r="B6" i="20"/>
  <c r="B5" i="20"/>
  <c r="B4" i="20"/>
  <c r="B2" i="20"/>
  <c r="B3" i="20"/>
  <c r="I4" i="20" l="1"/>
  <c r="I3" i="20"/>
  <c r="I5" i="2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Aasim Syed</author>
  </authors>
  <commentList>
    <comment ref="A1" authorId="0" shapeId="0" xr:uid="{F6DBAA22-230A-4588-BC90-76CD1E942A2B}">
      <text>
        <r>
          <rPr>
            <sz val="9"/>
            <color indexed="81"/>
            <rFont val="Tahoma"/>
            <family val="2"/>
          </rPr>
          <t>Select all then copy the file containing the data, then paste it in this cell. If the headers are omitted then paste it in the second row.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Aasim Syed</author>
  </authors>
  <commentList>
    <comment ref="H2" authorId="0" shapeId="0" xr:uid="{41D7DD30-54E9-4D2E-ABAD-D040A02202CE}">
      <text>
        <r>
          <rPr>
            <sz val="9"/>
            <color indexed="81"/>
            <rFont val="Tahoma"/>
            <charset val="1"/>
          </rPr>
          <t>Fill these cells with the average rates advertised by miHoYo for the banner you are testing.</t>
        </r>
      </text>
    </comment>
  </commentList>
</comments>
</file>

<file path=xl/sharedStrings.xml><?xml version="1.0" encoding="utf-8"?>
<sst xmlns="http://schemas.openxmlformats.org/spreadsheetml/2006/main" count="54" uniqueCount="21">
  <si>
    <t>Rarity</t>
  </si>
  <si>
    <t>Sample standard deviation</t>
  </si>
  <si>
    <t>Sample mean</t>
  </si>
  <si>
    <t>Row Labels</t>
  </si>
  <si>
    <t>Grand Total</t>
  </si>
  <si>
    <t>Column Labels</t>
  </si>
  <si>
    <t>4-star pity counter</t>
  </si>
  <si>
    <t>5-star pity counter</t>
  </si>
  <si>
    <t>Result (stars)</t>
  </si>
  <si>
    <t>Count of Result (stars)</t>
  </si>
  <si>
    <t>Q1</t>
  </si>
  <si>
    <t>Median</t>
  </si>
  <si>
    <t>Q3</t>
  </si>
  <si>
    <t>Minimum</t>
  </si>
  <si>
    <t>Maximum</t>
  </si>
  <si>
    <t>5-number summary</t>
  </si>
  <si>
    <t>Average rates</t>
  </si>
  <si>
    <t>Standard deviation calculation</t>
  </si>
  <si>
    <t>Expected value, Standard deviation</t>
  </si>
  <si>
    <t>Sample size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</si>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</sst>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colors>
    <mruColors>
      <color rgb="FFCBA6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sim Syed" refreshedDate="44572.66902465278" createdVersion="7" refreshedVersion="7" minRefreshableVersion="3" recordCount="1" xr:uid="{EAF25355-D8F4-48D8-93D6-D60825870F46}">
  <cacheSource type="worksheet">
    <worksheetSource name="CharWishRawData"/>
  </cacheSource>
  <cacheFields count="3">
    <cacheField name="4-star pity counter" numFmtId="0">
      <sharedItems containsNonDate="0" containsString="0" containsBlank="1" containsNumber="1" containsInteger="1" minValue="0" maxValue="9" count="11">
        <m/>
        <n v="0" u="1"/>
        <n v="6" u="1"/>
        <n v="3" u="1"/>
        <n v="7" u="1"/>
        <n v="8" u="1"/>
        <n v="4" u="1"/>
        <n v="2" u="1"/>
        <n v="9" u="1"/>
        <n v="1" u="1"/>
        <n v="5" u="1"/>
      </sharedItems>
    </cacheField>
    <cacheField name="5-star pity counter" numFmtId="0">
      <sharedItems containsNonDate="0" containsString="0" containsBlank="1"/>
    </cacheField>
    <cacheField name="Result (stars)" numFmtId="0">
      <sharedItems containsNonDate="0" containsString="0" containsBlank="1" containsNumber="1" containsInteger="1" minValue="3" maxValue="5" count="4">
        <m/>
        <n v="3" u="1"/>
        <n v="4" u="1"/>
        <n v="5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asim Syed" refreshedDate="44572.669025810188" createdVersion="7" refreshedVersion="7" minRefreshableVersion="3" recordCount="1" xr:uid="{A70D7FF3-FBD1-430D-B478-257130B324BD}">
  <cacheSource type="worksheet">
    <worksheetSource name="CharWishRawData"/>
  </cacheSource>
  <cacheFields count="3">
    <cacheField name="4-star pity counter" numFmtId="0">
      <sharedItems containsNonDate="0" containsString="0" containsBlank="1"/>
    </cacheField>
    <cacheField name="5-star pity counter" numFmtId="0">
      <sharedItems containsNonDate="0" containsString="0" containsBlank="1" containsNumber="1" containsInteger="1" minValue="0" maxValue="1489" count="1491">
        <m/>
        <n v="0" u="1"/>
        <n v="582" u="1"/>
        <n v="517" u="1"/>
        <n v="482" u="1"/>
        <n v="417" u="1"/>
        <n v="25" u="1"/>
        <n v="94" u="1"/>
        <n v="1442" u="1"/>
        <n v="352" u="1"/>
        <n v="1377" u="1"/>
        <n v="1312" u="1"/>
        <n v="1247" u="1"/>
        <n v="1182" u="1"/>
        <n v="287" u="1"/>
        <n v="1117" u="1"/>
        <n v="1052" u="1"/>
        <n v="973" u="1"/>
        <n v="239" u="1"/>
        <n v="908" u="1"/>
        <n v="843" u="1"/>
        <n v="778" u="1"/>
        <n v="713" u="1"/>
        <n v="174" u="1"/>
        <n v="648" u="1"/>
        <n v="583" u="1"/>
        <n v="518" u="1"/>
        <n v="450" u="1"/>
        <n v="385" u="1"/>
        <n v="1444" u="1"/>
        <n v="23" u="1"/>
        <n v="1379" u="1"/>
        <n v="86" u="1"/>
        <n v="1314" u="1"/>
        <n v="320" u="1"/>
        <n v="1249" u="1"/>
        <n v="1184" u="1"/>
        <n v="1119" u="1"/>
        <n v="1054" u="1"/>
        <n v="974" u="1"/>
        <n v="909" u="1"/>
        <n v="223" u="1"/>
        <n v="844" u="1"/>
        <n v="779" u="1"/>
        <n v="714" u="1"/>
        <n v="649" u="1"/>
        <n v="158" u="1"/>
        <n v="584" u="1"/>
        <n v="519" u="1"/>
        <n v="483" u="1"/>
        <n v="418" u="1"/>
        <n v="1446" u="1"/>
        <n v="353" u="1"/>
        <n v="1381" u="1"/>
        <n v="1316" u="1"/>
        <n v="21" u="1"/>
        <n v="1251" u="1"/>
        <n v="78" u="1"/>
        <n v="1186" u="1"/>
        <n v="288" u="1"/>
        <n v="1121" u="1"/>
        <n v="1056" u="1"/>
        <n v="975" u="1"/>
        <n v="910" u="1"/>
        <n v="845" u="1"/>
        <n v="207" u="1"/>
        <n v="780" u="1"/>
        <n v="715" u="1"/>
        <n v="650" u="1"/>
        <n v="585" u="1"/>
        <n v="142" u="1"/>
        <n v="520" u="1"/>
        <n v="451" u="1"/>
        <n v="386" u="1"/>
        <n v="1448" u="1"/>
        <n v="1383" u="1"/>
        <n v="1318" u="1"/>
        <n v="321" u="1"/>
        <n v="1253" u="1"/>
        <n v="1188" u="1"/>
        <n v="19" u="1"/>
        <n v="1123" u="1"/>
        <n v="70" u="1"/>
        <n v="1058" u="1"/>
        <n v="256" u="1"/>
        <n v="976" u="1"/>
        <n v="911" u="1"/>
        <n v="846" u="1"/>
        <n v="781" u="1"/>
        <n v="191" u="1"/>
        <n v="716" u="1"/>
        <n v="651" u="1"/>
        <n v="586" u="1"/>
        <n v="521" u="1"/>
        <n v="127" u="1"/>
        <n v="484" u="1"/>
        <n v="419" u="1"/>
        <n v="1450" u="1"/>
        <n v="354" u="1"/>
        <n v="1385" u="1"/>
        <n v="1320" u="1"/>
        <n v="1255" u="1"/>
        <n v="1190" u="1"/>
        <n v="289" u="1"/>
        <n v="1125" u="1"/>
        <n v="1060" u="1"/>
        <n v="17" u="1"/>
        <n v="63" u="1"/>
        <n v="977" u="1"/>
        <n v="240" u="1"/>
        <n v="912" u="1"/>
        <n v="847" u="1"/>
        <n v="782" u="1"/>
        <n v="717" u="1"/>
        <n v="175" u="1"/>
        <n v="652" u="1"/>
        <n v="587" u="1"/>
        <n v="522" u="1"/>
        <n v="119" u="1"/>
        <n v="452" u="1"/>
        <n v="387" u="1"/>
        <n v="1452" u="1"/>
        <n v="1387" u="1"/>
        <n v="1322" u="1"/>
        <n v="322" u="1"/>
        <n v="1257" u="1"/>
        <n v="1192" u="1"/>
        <n v="1127" u="1"/>
        <n v="1062" u="1"/>
        <n v="257" u="1"/>
        <n v="978" u="1"/>
        <n v="59" u="1"/>
        <n v="913" u="1"/>
        <n v="224" u="1"/>
        <n v="848" u="1"/>
        <n v="783" u="1"/>
        <n v="718" u="1"/>
        <n v="653" u="1"/>
        <n v="159" u="1"/>
        <n v="588" u="1"/>
        <n v="523" u="1"/>
        <n v="485" u="1"/>
        <n v="111" u="1"/>
        <n v="420" u="1"/>
        <n v="1454" u="1"/>
        <n v="355" u="1"/>
        <n v="1389" u="1"/>
        <n v="1324" u="1"/>
        <n v="1259" u="1"/>
        <n v="1194" u="1"/>
        <n v="290" u="1"/>
        <n v="1129" u="1"/>
        <n v="1064" u="1"/>
        <n v="979" u="1"/>
        <n v="1" u="1"/>
        <n v="914" u="1"/>
        <n v="55" u="1"/>
        <n v="849" u="1"/>
        <n v="208" u="1"/>
        <n v="784" u="1"/>
        <n v="719" u="1"/>
        <n v="654" u="1"/>
        <n v="589" u="1"/>
        <n v="143" u="1"/>
        <n v="524" u="1"/>
        <n v="453" u="1"/>
        <n v="103" u="1"/>
        <n v="388" u="1"/>
        <n v="1456" u="1"/>
        <n v="1391" u="1"/>
        <n v="1326" u="1"/>
        <n v="323" u="1"/>
        <n v="1261" u="1"/>
        <n v="1196" u="1"/>
        <n v="1131" u="1"/>
        <n v="1066" u="1"/>
        <n v="258" u="1"/>
        <n v="980" u="1"/>
        <n v="915" u="1"/>
        <n v="850" u="1"/>
        <n v="51" u="1"/>
        <n v="785" u="1"/>
        <n v="192" u="1"/>
        <n v="720" u="1"/>
        <n v="655" u="1"/>
        <n v="590" u="1"/>
        <n v="525" u="1"/>
        <n v="486" u="1"/>
        <n v="421" u="1"/>
        <n v="95" u="1"/>
        <n v="1458" u="1"/>
        <n v="356" u="1"/>
        <n v="1393" u="1"/>
        <n v="1328" u="1"/>
        <n v="1263" u="1"/>
        <n v="1198" u="1"/>
        <n v="291" u="1"/>
        <n v="1133" u="1"/>
        <n v="1068" u="1"/>
        <n v="981" u="1"/>
        <n v="241" u="1"/>
        <n v="916" u="1"/>
        <n v="851" u="1"/>
        <n v="786" u="1"/>
        <n v="47" u="1"/>
        <n v="721" u="1"/>
        <n v="176" u="1"/>
        <n v="656" u="1"/>
        <n v="591" u="1"/>
        <n v="526" u="1"/>
        <n v="454" u="1"/>
        <n v="389" u="1"/>
        <n v="1460" u="1"/>
        <n v="1395" u="1"/>
        <n v="87" u="1"/>
        <n v="1330" u="1"/>
        <n v="324" u="1"/>
        <n v="1265" u="1"/>
        <n v="1200" u="1"/>
        <n v="1135" u="1"/>
        <n v="1070" u="1"/>
        <n v="259" u="1"/>
        <n v="982" u="1"/>
        <n v="917" u="1"/>
        <n v="225" u="1"/>
        <n v="852" u="1"/>
        <n v="787" u="1"/>
        <n v="722" u="1"/>
        <n v="43" u="1"/>
        <n v="657" u="1"/>
        <n v="160" u="1"/>
        <n v="592" u="1"/>
        <n v="527" u="1"/>
        <n v="487" u="1"/>
        <n v="422" u="1"/>
        <n v="1462" u="1"/>
        <n v="357" u="1"/>
        <n v="1397" u="1"/>
        <n v="1332" u="1"/>
        <n v="1267" u="1"/>
        <n v="79" u="1"/>
        <n v="1202" u="1"/>
        <n v="292" u="1"/>
        <n v="1137" u="1"/>
        <n v="1072" u="1"/>
        <n v="983" u="1"/>
        <n v="918" u="1"/>
        <n v="853" u="1"/>
        <n v="209" u="1"/>
        <n v="788" u="1"/>
        <n v="723" u="1"/>
        <n v="658" u="1"/>
        <n v="39" u="1"/>
        <n v="593" u="1"/>
        <n v="144" u="1"/>
        <n v="528" u="1"/>
        <n v="455" u="1"/>
        <n v="390" u="1"/>
        <n v="1464" u="1"/>
        <n v="1399" u="1"/>
        <n v="1334" u="1"/>
        <n v="325" u="1"/>
        <n v="1269" u="1"/>
        <n v="1204" u="1"/>
        <n v="1139" u="1"/>
        <n v="71" u="1"/>
        <n v="1074" u="1"/>
        <n v="260" u="1"/>
        <n v="984" u="1"/>
        <n v="919" u="1"/>
        <n v="854" u="1"/>
        <n v="789" u="1"/>
        <n v="193" u="1"/>
        <n v="724" u="1"/>
        <n v="659" u="1"/>
        <n v="594" u="1"/>
        <n v="35" u="1"/>
        <n v="529" u="1"/>
        <n v="128" u="1"/>
        <n v="488" u="1"/>
        <n v="423" u="1"/>
        <n v="1466" u="1"/>
        <n v="358" u="1"/>
        <n v="1401" u="1"/>
        <n v="1336" u="1"/>
        <n v="1271" u="1"/>
        <n v="1206" u="1"/>
        <n v="293" u="1"/>
        <n v="1141" u="1"/>
        <n v="1076" u="1"/>
        <n v="985" u="1"/>
        <n v="242" u="1"/>
        <n v="920" u="1"/>
        <n v="855" u="1"/>
        <n v="790" u="1"/>
        <n v="725" u="1"/>
        <n v="177" u="1"/>
        <n v="660" u="1"/>
        <n v="595" u="1"/>
        <n v="530" u="1"/>
        <n v="120" u="1"/>
        <n v="456" u="1"/>
        <n v="391" u="1"/>
        <n v="1468" u="1"/>
        <n v="1403" u="1"/>
        <n v="1338" u="1"/>
        <n v="326" u="1"/>
        <n v="1273" u="1"/>
        <n v="1208" u="1"/>
        <n v="1143" u="1"/>
        <n v="1078" u="1"/>
        <n v="261" u="1"/>
        <n v="986" u="1"/>
        <n v="921" u="1"/>
        <n v="226" u="1"/>
        <n v="856" u="1"/>
        <n v="791" u="1"/>
        <n v="726" u="1"/>
        <n v="661" u="1"/>
        <n v="161" u="1"/>
        <n v="596" u="1"/>
        <n v="531" u="1"/>
        <n v="489" u="1"/>
        <n v="112" u="1"/>
        <n v="424" u="1"/>
        <n v="1470" u="1"/>
        <n v="359" u="1"/>
        <n v="1405" u="1"/>
        <n v="1340" u="1"/>
        <n v="1275" u="1"/>
        <n v="1210" u="1"/>
        <n v="294" u="1"/>
        <n v="1145" u="1"/>
        <n v="1080" u="1"/>
        <n v="987" u="1"/>
        <n v="922" u="1"/>
        <n v="857" u="1"/>
        <n v="210" u="1"/>
        <n v="792" u="1"/>
        <n v="727" u="1"/>
        <n v="662" u="1"/>
        <n v="597" u="1"/>
        <n v="145" u="1"/>
        <n v="532" u="1"/>
        <n v="457" u="1"/>
        <n v="104" u="1"/>
        <n v="392" u="1"/>
        <n v="1472" u="1"/>
        <n v="1407" u="1"/>
        <n v="1342" u="1"/>
        <n v="327" u="1"/>
        <n v="1277" u="1"/>
        <n v="1212" u="1"/>
        <n v="1147" u="1"/>
        <n v="1082" u="1"/>
        <n v="262" u="1"/>
        <n v="988" u="1"/>
        <n v="923" u="1"/>
        <n v="858" u="1"/>
        <n v="793" u="1"/>
        <n v="194" u="1"/>
        <n v="728" u="1"/>
        <n v="663" u="1"/>
        <n v="598" u="1"/>
        <n v="533" u="1"/>
        <n v="129" u="1"/>
        <n v="490" u="1"/>
        <n v="425" u="1"/>
        <n v="96" u="1"/>
        <n v="1474" u="1"/>
        <n v="360" u="1"/>
        <n v="1409" u="1"/>
        <n v="1344" u="1"/>
        <n v="1279" u="1"/>
        <n v="1214" u="1"/>
        <n v="295" u="1"/>
        <n v="1149" u="1"/>
        <n v="1084" u="1"/>
        <n v="989" u="1"/>
        <n v="243" u="1"/>
        <n v="924" u="1"/>
        <n v="859" u="1"/>
        <n v="794" u="1"/>
        <n v="729" u="1"/>
        <n v="178" u="1"/>
        <n v="664" u="1"/>
        <n v="599" u="1"/>
        <n v="534" u="1"/>
        <n v="458" u="1"/>
        <n v="393" u="1"/>
        <n v="1476" u="1"/>
        <n v="1411" u="1"/>
        <n v="88" u="1"/>
        <n v="1346" u="1"/>
        <n v="328" u="1"/>
        <n v="1281" u="1"/>
        <n v="1216" u="1"/>
        <n v="1151" u="1"/>
        <n v="1086" u="1"/>
        <n v="263" u="1"/>
        <n v="990" u="1"/>
        <n v="925" u="1"/>
        <n v="227" u="1"/>
        <n v="860" u="1"/>
        <n v="795" u="1"/>
        <n v="730" u="1"/>
        <n v="665" u="1"/>
        <n v="162" u="1"/>
        <n v="600" u="1"/>
        <n v="535" u="1"/>
        <n v="491" u="1"/>
        <n v="426" u="1"/>
        <n v="1478" u="1"/>
        <n v="361" u="1"/>
        <n v="1413" u="1"/>
        <n v="1348" u="1"/>
        <n v="1283" u="1"/>
        <n v="80" u="1"/>
        <n v="1218" u="1"/>
        <n v="296" u="1"/>
        <n v="1153" u="1"/>
        <n v="1088" u="1"/>
        <n v="991" u="1"/>
        <n v="926" u="1"/>
        <n v="861" u="1"/>
        <n v="211" u="1"/>
        <n v="796" u="1"/>
        <n v="731" u="1"/>
        <n v="666" u="1"/>
        <n v="601" u="1"/>
        <n v="146" u="1"/>
        <n v="536" u="1"/>
        <n v="459" u="1"/>
        <n v="394" u="1"/>
        <n v="1480" u="1"/>
        <n v="1415" u="1"/>
        <n v="1350" u="1"/>
        <n v="329" u="1"/>
        <n v="1285" u="1"/>
        <n v="1220" u="1"/>
        <n v="1155" u="1"/>
        <n v="72" u="1"/>
        <n v="1090" u="1"/>
        <n v="264" u="1"/>
        <n v="1025" u="1"/>
        <n v="992" u="1"/>
        <n v="927" u="1"/>
        <n v="862" u="1"/>
        <n v="797" u="1"/>
        <n v="195" u="1"/>
        <n v="732" u="1"/>
        <n v="667" u="1"/>
        <n v="602" u="1"/>
        <n v="537" u="1"/>
        <n v="130" u="1"/>
        <n v="492" u="1"/>
        <n v="427" u="1"/>
        <n v="1482" u="1"/>
        <n v="362" u="1"/>
        <n v="1417" u="1"/>
        <n v="1352" u="1"/>
        <n v="1287" u="1"/>
        <n v="1222" u="1"/>
        <n v="297" u="1"/>
        <n v="1157" u="1"/>
        <n v="1092" u="1"/>
        <n v="1027" u="1"/>
        <n v="64" u="1"/>
        <n v="993" u="1"/>
        <n v="244" u="1"/>
        <n v="928" u="1"/>
        <n v="863" u="1"/>
        <n v="798" u="1"/>
        <n v="733" u="1"/>
        <n v="179" u="1"/>
        <n v="668" u="1"/>
        <n v="603" u="1"/>
        <n v="538" u="1"/>
        <n v="121" u="1"/>
        <n v="460" u="1"/>
        <n v="395" u="1"/>
        <n v="1484" u="1"/>
        <n v="1419" u="1"/>
        <n v="1354" u="1"/>
        <n v="330" u="1"/>
        <n v="1289" u="1"/>
        <n v="1224" u="1"/>
        <n v="1159" u="1"/>
        <n v="1094" u="1"/>
        <n v="265" u="1"/>
        <n v="1029" u="1"/>
        <n v="994" u="1"/>
        <n v="60" u="1"/>
        <n v="929" u="1"/>
        <n v="228" u="1"/>
        <n v="864" u="1"/>
        <n v="799" u="1"/>
        <n v="734" u="1"/>
        <n v="669" u="1"/>
        <n v="163" u="1"/>
        <n v="604" u="1"/>
        <n v="539" u="1"/>
        <n v="493" u="1"/>
        <n v="113" u="1"/>
        <n v="428" u="1"/>
        <n v="1486" u="1"/>
        <n v="363" u="1"/>
        <n v="1421" u="1"/>
        <n v="1356" u="1"/>
        <n v="1291" u="1"/>
        <n v="1226" u="1"/>
        <n v="298" u="1"/>
        <n v="1161" u="1"/>
        <n v="1096" u="1"/>
        <n v="1031" u="1"/>
        <n v="995" u="1"/>
        <n v="930" u="1"/>
        <n v="56" u="1"/>
        <n v="865" u="1"/>
        <n v="212" u="1"/>
        <n v="800" u="1"/>
        <n v="735" u="1"/>
        <n v="670" u="1"/>
        <n v="605" u="1"/>
        <n v="147" u="1"/>
        <n v="540" u="1"/>
        <n v="461" u="1"/>
        <n v="105" u="1"/>
        <n v="396" u="1"/>
        <n v="1488" u="1"/>
        <n v="1423" u="1"/>
        <n v="1358" u="1"/>
        <n v="331" u="1"/>
        <n v="1293" u="1"/>
        <n v="1228" u="1"/>
        <n v="1163" u="1"/>
        <n v="1098" u="1"/>
        <n v="266" u="1"/>
        <n v="1033" u="1"/>
        <n v="996" u="1"/>
        <n v="931" u="1"/>
        <n v="866" u="1"/>
        <n v="52" u="1"/>
        <n v="801" u="1"/>
        <n v="196" u="1"/>
        <n v="736" u="1"/>
        <n v="671" u="1"/>
        <n v="606" u="1"/>
        <n v="541" u="1"/>
        <n v="131" u="1"/>
        <n v="494" u="1"/>
        <n v="429" u="1"/>
        <n v="97" u="1"/>
        <n v="364" u="1"/>
        <n v="1425" u="1"/>
        <n v="1360" u="1"/>
        <n v="1295" u="1"/>
        <n v="1230" u="1"/>
        <n v="299" u="1"/>
        <n v="1165" u="1"/>
        <n v="1100" u="1"/>
        <n v="1035" u="1"/>
        <n v="997" u="1"/>
        <n v="245" u="1"/>
        <n v="932" u="1"/>
        <n v="867" u="1"/>
        <n v="802" u="1"/>
        <n v="48" u="1"/>
        <n v="737" u="1"/>
        <n v="180" u="1"/>
        <n v="672" u="1"/>
        <n v="607" u="1"/>
        <n v="542" u="1"/>
        <n v="462" u="1"/>
        <n v="397" u="1"/>
        <n v="1427" u="1"/>
        <n v="89" u="1"/>
        <n v="1362" u="1"/>
        <n v="332" u="1"/>
        <n v="1297" u="1"/>
        <n v="1232" u="1"/>
        <n v="1167" u="1"/>
        <n v="1102" u="1"/>
        <n v="267" u="1"/>
        <n v="1037" u="1"/>
        <n v="998" u="1"/>
        <n v="933" u="1"/>
        <n v="229" u="1"/>
        <n v="868" u="1"/>
        <n v="803" u="1"/>
        <n v="738" u="1"/>
        <n v="44" u="1"/>
        <n v="673" u="1"/>
        <n v="164" u="1"/>
        <n v="608" u="1"/>
        <n v="543" u="1"/>
        <n v="495" u="1"/>
        <n v="430" u="1"/>
        <n v="365" u="1"/>
        <n v="1429" u="1"/>
        <n v="1364" u="1"/>
        <n v="1299" u="1"/>
        <n v="81" u="1"/>
        <n v="1234" u="1"/>
        <n v="300" u="1"/>
        <n v="1169" u="1"/>
        <n v="1104" u="1"/>
        <n v="1039" u="1"/>
        <n v="999" u="1"/>
        <n v="934" u="1"/>
        <n v="869" u="1"/>
        <n v="213" u="1"/>
        <n v="804" u="1"/>
        <n v="739" u="1"/>
        <n v="674" u="1"/>
        <n v="40" u="1"/>
        <n v="609" u="1"/>
        <n v="148" u="1"/>
        <n v="544" u="1"/>
        <n v="463" u="1"/>
        <n v="398" u="1"/>
        <n v="1431" u="1"/>
        <n v="1366" u="1"/>
        <n v="333" u="1"/>
        <n v="1301" u="1"/>
        <n v="1236" u="1"/>
        <n v="1171" u="1"/>
        <n v="73" u="1"/>
        <n v="1106" u="1"/>
        <n v="268" u="1"/>
        <n v="1041" u="1"/>
        <n v="1000" u="1"/>
        <n v="935" u="1"/>
        <n v="870" u="1"/>
        <n v="805" u="1"/>
        <n v="197" u="1"/>
        <n v="740" u="1"/>
        <n v="675" u="1"/>
        <n v="610" u="1"/>
        <n v="36" u="1"/>
        <n v="545" u="1"/>
        <n v="132" u="1"/>
        <n v="496" u="1"/>
        <n v="431" u="1"/>
        <n v="366" u="1"/>
        <n v="1433" u="1"/>
        <n v="1368" u="1"/>
        <n v="1303" u="1"/>
        <n v="1238" u="1"/>
        <n v="301" u="1"/>
        <n v="1173" u="1"/>
        <n v="1108" u="1"/>
        <n v="1043" u="1"/>
        <n v="65" u="1"/>
        <n v="1001" u="1"/>
        <n v="246" u="1"/>
        <n v="936" u="1"/>
        <n v="871" u="1"/>
        <n v="806" u="1"/>
        <n v="741" u="1"/>
        <n v="181" u="1"/>
        <n v="676" u="1"/>
        <n v="611" u="1"/>
        <n v="546" u="1"/>
        <n v="32" u="1"/>
        <n v="122" u="1"/>
        <n v="464" u="1"/>
        <n v="399" u="1"/>
        <n v="1435" u="1"/>
        <n v="1370" u="1"/>
        <n v="334" u="1"/>
        <n v="1305" u="1"/>
        <n v="1240" u="1"/>
        <n v="1175" u="1"/>
        <n v="1110" u="1"/>
        <n v="269" u="1"/>
        <n v="1045" u="1"/>
        <n v="1002" u="1"/>
        <n v="937" u="1"/>
        <n v="230" u="1"/>
        <n v="872" u="1"/>
        <n v="807" u="1"/>
        <n v="742" u="1"/>
        <n v="677" u="1"/>
        <n v="165" u="1"/>
        <n v="612" u="1"/>
        <n v="547" u="1"/>
        <n v="497" u="1"/>
        <n v="30" u="1"/>
        <n v="114" u="1"/>
        <n v="432" u="1"/>
        <n v="367" u="1"/>
        <n v="1437" u="1"/>
        <n v="1372" u="1"/>
        <n v="1307" u="1"/>
        <n v="1242" u="1"/>
        <n v="302" u="1"/>
        <n v="1177" u="1"/>
        <n v="1112" u="1"/>
        <n v="1047" u="1"/>
        <n v="1003" u="1"/>
        <n v="938" u="1"/>
        <n v="873" u="1"/>
        <n v="214" u="1"/>
        <n v="808" u="1"/>
        <n v="743" u="1"/>
        <n v="678" u="1"/>
        <n v="613" u="1"/>
        <n v="149" u="1"/>
        <n v="548" u="1"/>
        <n v="465" u="1"/>
        <n v="28" u="1"/>
        <n v="106" u="1"/>
        <n v="400" u="1"/>
        <n v="1439" u="1"/>
        <n v="1374" u="1"/>
        <n v="335" u="1"/>
        <n v="1309" u="1"/>
        <n v="1244" u="1"/>
        <n v="1179" u="1"/>
        <n v="1114" u="1"/>
        <n v="270" u="1"/>
        <n v="1049" u="1"/>
        <n v="1004" u="1"/>
        <n v="939" u="1"/>
        <n v="874" u="1"/>
        <n v="809" u="1"/>
        <n v="198" u="1"/>
        <n v="744" u="1"/>
        <n v="679" u="1"/>
        <n v="614" u="1"/>
        <n v="549" u="1"/>
        <n v="133" u="1"/>
        <n v="498" u="1"/>
        <n v="433" u="1"/>
        <n v="26" u="1"/>
        <n v="98" u="1"/>
        <n v="368" u="1"/>
        <n v="1441" u="1"/>
        <n v="1376" u="1"/>
        <n v="1311" u="1"/>
        <n v="1246" u="1"/>
        <n v="303" u="1"/>
        <n v="1181" u="1"/>
        <n v="1116" u="1"/>
        <n v="1051" u="1"/>
        <n v="1005" u="1"/>
        <n v="247" u="1"/>
        <n v="940" u="1"/>
        <n v="875" u="1"/>
        <n v="810" u="1"/>
        <n v="745" u="1"/>
        <n v="182" u="1"/>
        <n v="680" u="1"/>
        <n v="615" u="1"/>
        <n v="550" u="1"/>
        <n v="466" u="1"/>
        <n v="401" u="1"/>
        <n v="24" u="1"/>
        <n v="1443" u="1"/>
        <n v="90" u="1"/>
        <n v="1378" u="1"/>
        <n v="336" u="1"/>
        <n v="1313" u="1"/>
        <n v="1248" u="1"/>
        <n v="1183" u="1"/>
        <n v="1118" u="1"/>
        <n v="271" u="1"/>
        <n v="1053" u="1"/>
        <n v="1006" u="1"/>
        <n v="941" u="1"/>
        <n v="231" u="1"/>
        <n v="876" u="1"/>
        <n v="811" u="1"/>
        <n v="746" u="1"/>
        <n v="681" u="1"/>
        <n v="166" u="1"/>
        <n v="616" u="1"/>
        <n v="551" u="1"/>
        <n v="499" u="1"/>
        <n v="434" u="1"/>
        <n v="369" u="1"/>
        <n v="1445" u="1"/>
        <n v="1380" u="1"/>
        <n v="22" u="1"/>
        <n v="1315" u="1"/>
        <n v="82" u="1"/>
        <n v="1250" u="1"/>
        <n v="304" u="1"/>
        <n v="1185" u="1"/>
        <n v="1120" u="1"/>
        <n v="1055" u="1"/>
        <n v="1007" u="1"/>
        <n v="942" u="1"/>
        <n v="877" u="1"/>
        <n v="215" u="1"/>
        <n v="812" u="1"/>
        <n v="747" u="1"/>
        <n v="682" u="1"/>
        <n v="617" u="1"/>
        <n v="150" u="1"/>
        <n v="552" u="1"/>
        <n v="467" u="1"/>
        <n v="402" u="1"/>
        <n v="1447" u="1"/>
        <n v="1382" u="1"/>
        <n v="337" u="1"/>
        <n v="1317" u="1"/>
        <n v="1252" u="1"/>
        <n v="20" u="1"/>
        <n v="1187" u="1"/>
        <n v="74" u="1"/>
        <n v="1122" u="1"/>
        <n v="272" u="1"/>
        <n v="1057" u="1"/>
        <n v="1008" u="1"/>
        <n v="943" u="1"/>
        <n v="878" u="1"/>
        <n v="813" u="1"/>
        <n v="199" u="1"/>
        <n v="748" u="1"/>
        <n v="683" u="1"/>
        <n v="618" u="1"/>
        <n v="553" u="1"/>
        <n v="134" u="1"/>
        <n v="500" u="1"/>
        <n v="435" u="1"/>
        <n v="370" u="1"/>
        <n v="1449" u="1"/>
        <n v="1384" u="1"/>
        <n v="1319" u="1"/>
        <n v="1254" u="1"/>
        <n v="305" u="1"/>
        <n v="1189" u="1"/>
        <n v="1124" u="1"/>
        <n v="18" u="1"/>
        <n v="1059" u="1"/>
        <n v="66" u="1"/>
        <n v="1009" u="1"/>
        <n v="248" u="1"/>
        <n v="944" u="1"/>
        <n v="879" u="1"/>
        <n v="814" u="1"/>
        <n v="749" u="1"/>
        <n v="183" u="1"/>
        <n v="684" u="1"/>
        <n v="619" u="1"/>
        <n v="554" u="1"/>
        <n v="123" u="1"/>
        <n v="468" u="1"/>
        <n v="403" u="1"/>
        <n v="1451" u="1"/>
        <n v="1386" u="1"/>
        <n v="338" u="1"/>
        <n v="1321" u="1"/>
        <n v="1256" u="1"/>
        <n v="1191" u="1"/>
        <n v="1126" u="1"/>
        <n v="273" u="1"/>
        <n v="1061" u="1"/>
        <n v="1010" u="1"/>
        <n v="16" u="1"/>
        <n v="61" u="1"/>
        <n v="945" u="1"/>
        <n v="232" u="1"/>
        <n v="880" u="1"/>
        <n v="815" u="1"/>
        <n v="750" u="1"/>
        <n v="685" u="1"/>
        <n v="167" u="1"/>
        <n v="620" u="1"/>
        <n v="555" u="1"/>
        <n v="501" u="1"/>
        <n v="115" u="1"/>
        <n v="436" u="1"/>
        <n v="371" u="1"/>
        <n v="1453" u="1"/>
        <n v="1388" u="1"/>
        <n v="1323" u="1"/>
        <n v="1258" u="1"/>
        <n v="306" u="1"/>
        <n v="1193" u="1"/>
        <n v="1128" u="1"/>
        <n v="1063" u="1"/>
        <n v="1011" u="1"/>
        <n v="946" u="1"/>
        <n v="15" u="1"/>
        <n v="57" u="1"/>
        <n v="881" u="1"/>
        <n v="216" u="1"/>
        <n v="816" u="1"/>
        <n v="751" u="1"/>
        <n v="686" u="1"/>
        <n v="621" u="1"/>
        <n v="151" u="1"/>
        <n v="556" u="1"/>
        <n v="469" u="1"/>
        <n v="107" u="1"/>
        <n v="404" u="1"/>
        <n v="1455" u="1"/>
        <n v="1390" u="1"/>
        <n v="339" u="1"/>
        <n v="1325" u="1"/>
        <n v="1260" u="1"/>
        <n v="1195" u="1"/>
        <n v="1130" u="1"/>
        <n v="274" u="1"/>
        <n v="1065" u="1"/>
        <n v="1012" u="1"/>
        <n v="947" u="1"/>
        <n v="882" u="1"/>
        <n v="14" u="1"/>
        <n v="53" u="1"/>
        <n v="817" u="1"/>
        <n v="200" u="1"/>
        <n v="752" u="1"/>
        <n v="687" u="1"/>
        <n v="622" u="1"/>
        <n v="557" u="1"/>
        <n v="135" u="1"/>
        <n v="502" u="1"/>
        <n v="437" u="1"/>
        <n v="99" u="1"/>
        <n v="372" u="1"/>
        <n v="1457" u="1"/>
        <n v="1392" u="1"/>
        <n v="1327" u="1"/>
        <n v="1262" u="1"/>
        <n v="307" u="1"/>
        <n v="1197" u="1"/>
        <n v="1132" u="1"/>
        <n v="1067" u="1"/>
        <n v="1013" u="1"/>
        <n v="249" u="1"/>
        <n v="948" u="1"/>
        <n v="883" u="1"/>
        <n v="818" u="1"/>
        <n v="13" u="1"/>
        <n v="49" u="1"/>
        <n v="753" u="1"/>
        <n v="184" u="1"/>
        <n v="688" u="1"/>
        <n v="623" u="1"/>
        <n v="558" u="1"/>
        <n v="470" u="1"/>
        <n v="405" u="1"/>
        <n v="1459" u="1"/>
        <n v="91" u="1"/>
        <n v="1394" u="1"/>
        <n v="340" u="1"/>
        <n v="1329" u="1"/>
        <n v="1264" u="1"/>
        <n v="1199" u="1"/>
        <n v="1134" u="1"/>
        <n v="275" u="1"/>
        <n v="1069" u="1"/>
        <n v="1014" u="1"/>
        <n v="949" u="1"/>
        <n v="233" u="1"/>
        <n v="884" u="1"/>
        <n v="819" u="1"/>
        <n v="754" u="1"/>
        <n v="12" u="1"/>
        <n v="45" u="1"/>
        <n v="689" u="1"/>
        <n v="168" u="1"/>
        <n v="624" u="1"/>
        <n v="559" u="1"/>
        <n v="503" u="1"/>
        <n v="438" u="1"/>
        <n v="373" u="1"/>
        <n v="1461" u="1"/>
        <n v="1396" u="1"/>
        <n v="1331" u="1"/>
        <n v="83" u="1"/>
        <n v="1266" u="1"/>
        <n v="308" u="1"/>
        <n v="1201" u="1"/>
        <n v="1136" u="1"/>
        <n v="1071" u="1"/>
        <n v="1015" u="1"/>
        <n v="950" u="1"/>
        <n v="885" u="1"/>
        <n v="217" u="1"/>
        <n v="820" u="1"/>
        <n v="755" u="1"/>
        <n v="690" u="1"/>
        <n v="11" u="1"/>
        <n v="41" u="1"/>
        <n v="625" u="1"/>
        <n v="152" u="1"/>
        <n v="560" u="1"/>
        <n v="471" u="1"/>
        <n v="406" u="1"/>
        <n v="1463" u="1"/>
        <n v="1398" u="1"/>
        <n v="341" u="1"/>
        <n v="1333" u="1"/>
        <n v="1268" u="1"/>
        <n v="1203" u="1"/>
        <n v="75" u="1"/>
        <n v="1138" u="1"/>
        <n v="276" u="1"/>
        <n v="1073" u="1"/>
        <n v="1016" u="1"/>
        <n v="951" u="1"/>
        <n v="886" u="1"/>
        <n v="821" u="1"/>
        <n v="201" u="1"/>
        <n v="756" u="1"/>
        <n v="691" u="1"/>
        <n v="626" u="1"/>
        <n v="10" u="1"/>
        <n v="37" u="1"/>
        <n v="561" u="1"/>
        <n v="136" u="1"/>
        <n v="504" u="1"/>
        <n v="439" u="1"/>
        <n v="374" u="1"/>
        <n v="1465" u="1"/>
        <n v="1400" u="1"/>
        <n v="1335" u="1"/>
        <n v="1270" u="1"/>
        <n v="309" u="1"/>
        <n v="1205" u="1"/>
        <n v="1140" u="1"/>
        <n v="1075" u="1"/>
        <n v="67" u="1"/>
        <n v="1017" u="1"/>
        <n v="250" u="1"/>
        <n v="952" u="1"/>
        <n v="887" u="1"/>
        <n v="822" u="1"/>
        <n v="757" u="1"/>
        <n v="185" u="1"/>
        <n v="692" u="1"/>
        <n v="627" u="1"/>
        <n v="562" u="1"/>
        <n v="9" u="1"/>
        <n v="33" u="1"/>
        <n v="124" u="1"/>
        <n v="472" u="1"/>
        <n v="407" u="1"/>
        <n v="1467" u="1"/>
        <n v="1402" u="1"/>
        <n v="342" u="1"/>
        <n v="1337" u="1"/>
        <n v="1272" u="1"/>
        <n v="1207" u="1"/>
        <n v="1142" u="1"/>
        <n v="277" u="1"/>
        <n v="1077" u="1"/>
        <n v="1018" u="1"/>
        <n v="953" u="1"/>
        <n v="234" u="1"/>
        <n v="888" u="1"/>
        <n v="823" u="1"/>
        <n v="758" u="1"/>
        <n v="693" u="1"/>
        <n v="169" u="1"/>
        <n v="628" u="1"/>
        <n v="563" u="1"/>
        <n v="505" u="1"/>
        <n v="8" u="1"/>
        <n v="116" u="1"/>
        <n v="440" u="1"/>
        <n v="375" u="1"/>
        <n v="1469" u="1"/>
        <n v="1404" u="1"/>
        <n v="1339" u="1"/>
        <n v="1274" u="1"/>
        <n v="310" u="1"/>
        <n v="1209" u="1"/>
        <n v="1144" u="1"/>
        <n v="1079" u="1"/>
        <n v="1019" u="1"/>
        <n v="954" u="1"/>
        <n v="889" u="1"/>
        <n v="218" u="1"/>
        <n v="824" u="1"/>
        <n v="759" u="1"/>
        <n v="694" u="1"/>
        <n v="629" u="1"/>
        <n v="153" u="1"/>
        <n v="564" u="1"/>
        <n v="473" u="1"/>
        <n v="108" u="1"/>
        <n v="408" u="1"/>
        <n v="1471" u="1"/>
        <n v="1406" u="1"/>
        <n v="343" u="1"/>
        <n v="1341" u="1"/>
        <n v="1276" u="1"/>
        <n v="1211" u="1"/>
        <n v="1146" u="1"/>
        <n v="278" u="1"/>
        <n v="1081" u="1"/>
        <n v="1020" u="1"/>
        <n v="955" u="1"/>
        <n v="890" u="1"/>
        <n v="825" u="1"/>
        <n v="202" u="1"/>
        <n v="760" u="1"/>
        <n v="695" u="1"/>
        <n v="630" u="1"/>
        <n v="565" u="1"/>
        <n v="137" u="1"/>
        <n v="506" u="1"/>
        <n v="441" u="1"/>
        <n v="7" u="1"/>
        <n v="100" u="1"/>
        <n v="376" u="1"/>
        <n v="1473" u="1"/>
        <n v="1408" u="1"/>
        <n v="1343" u="1"/>
        <n v="1278" u="1"/>
        <n v="311" u="1"/>
        <n v="1213" u="1"/>
        <n v="1148" u="1"/>
        <n v="1083" u="1"/>
        <n v="1021" u="1"/>
        <n v="251" u="1"/>
        <n v="956" u="1"/>
        <n v="891" u="1"/>
        <n v="826" u="1"/>
        <n v="761" u="1"/>
        <n v="186" u="1"/>
        <n v="696" u="1"/>
        <n v="631" u="1"/>
        <n v="566" u="1"/>
        <n v="474" u="1"/>
        <n v="409" u="1"/>
        <n v="1475" u="1"/>
        <n v="92" u="1"/>
        <n v="1410" u="1"/>
        <n v="344" u="1"/>
        <n v="1345" u="1"/>
        <n v="1280" u="1"/>
        <n v="1215" u="1"/>
        <n v="1150" u="1"/>
        <n v="279" u="1"/>
        <n v="1085" u="1"/>
        <n v="1022" u="1"/>
        <n v="957" u="1"/>
        <n v="235" u="1"/>
        <n v="892" u="1"/>
        <n v="827" u="1"/>
        <n v="762" u="1"/>
        <n v="697" u="1"/>
        <n v="170" u="1"/>
        <n v="632" u="1"/>
        <n v="567" u="1"/>
        <n v="507" u="1"/>
        <n v="442" u="1"/>
        <n v="377" u="1"/>
        <n v="1477" u="1"/>
        <n v="6" u="1"/>
        <n v="1412" u="1"/>
        <n v="1347" u="1"/>
        <n v="84" u="1"/>
        <n v="1282" u="1"/>
        <n v="312" u="1"/>
        <n v="1217" u="1"/>
        <n v="1152" u="1"/>
        <n v="1087" u="1"/>
        <n v="1023" u="1"/>
        <n v="958" u="1"/>
        <n v="893" u="1"/>
        <n v="219" u="1"/>
        <n v="828" u="1"/>
        <n v="763" u="1"/>
        <n v="698" u="1"/>
        <n v="633" u="1"/>
        <n v="154" u="1"/>
        <n v="568" u="1"/>
        <n v="475" u="1"/>
        <n v="410" u="1"/>
        <n v="1479" u="1"/>
        <n v="1414" u="1"/>
        <n v="345" u="1"/>
        <n v="1349" u="1"/>
        <n v="1284" u="1"/>
        <n v="1219" u="1"/>
        <n v="76" u="1"/>
        <n v="1154" u="1"/>
        <n v="280" u="1"/>
        <n v="1089" u="1"/>
        <n v="1024" u="1"/>
        <n v="959" u="1"/>
        <n v="894" u="1"/>
        <n v="829" u="1"/>
        <n v="203" u="1"/>
        <n v="764" u="1"/>
        <n v="699" u="1"/>
        <n v="634" u="1"/>
        <n v="569" u="1"/>
        <n v="138" u="1"/>
        <n v="508" u="1"/>
        <n v="443" u="1"/>
        <n v="378" u="1"/>
        <n v="1481" u="1"/>
        <n v="1416" u="1"/>
        <n v="1351" u="1"/>
        <n v="1286" u="1"/>
        <n v="313" u="1"/>
        <n v="1221" u="1"/>
        <n v="5" u="1"/>
        <n v="1156" u="1"/>
        <n v="1091" u="1"/>
        <n v="68" u="1"/>
        <n v="1026" u="1"/>
        <n v="252" u="1"/>
        <n v="960" u="1"/>
        <n v="895" u="1"/>
        <n v="830" u="1"/>
        <n v="765" u="1"/>
        <n v="187" u="1"/>
        <n v="700" u="1"/>
        <n v="635" u="1"/>
        <n v="570" u="1"/>
        <n v="125" u="1"/>
        <n v="476" u="1"/>
        <n v="411" u="1"/>
        <n v="1483" u="1"/>
        <n v="1418" u="1"/>
        <n v="346" u="1"/>
        <n v="1353" u="1"/>
        <n v="1288" u="1"/>
        <n v="1223" u="1"/>
        <n v="1158" u="1"/>
        <n v="281" u="1"/>
        <n v="1093" u="1"/>
        <n v="1028" u="1"/>
        <n v="62" u="1"/>
        <n v="961" u="1"/>
        <n v="236" u="1"/>
        <n v="896" u="1"/>
        <n v="831" u="1"/>
        <n v="766" u="1"/>
        <n v="701" u="1"/>
        <n v="171" u="1"/>
        <n v="636" u="1"/>
        <n v="571" u="1"/>
        <n v="509" u="1"/>
        <n v="117" u="1"/>
        <n v="444" u="1"/>
        <n v="379" u="1"/>
        <n v="1485" u="1"/>
        <n v="1420" u="1"/>
        <n v="1355" u="1"/>
        <n v="1290" u="1"/>
        <n v="314" u="1"/>
        <n v="1225" u="1"/>
        <n v="1160" u="1"/>
        <n v="1095" u="1"/>
        <n v="1030" u="1"/>
        <n v="4" u="1"/>
        <n v="962" u="1"/>
        <n v="58" u="1"/>
        <n v="897" u="1"/>
        <n v="220" u="1"/>
        <n v="832" u="1"/>
        <n v="767" u="1"/>
        <n v="702" u="1"/>
        <n v="637" u="1"/>
        <n v="155" u="1"/>
        <n v="572" u="1"/>
        <n v="477" u="1"/>
        <n v="109" u="1"/>
        <n v="412" u="1"/>
        <n v="1487" u="1"/>
        <n v="1422" u="1"/>
        <n v="347" u="1"/>
        <n v="1357" u="1"/>
        <n v="1292" u="1"/>
        <n v="1227" u="1"/>
        <n v="1162" u="1"/>
        <n v="282" u="1"/>
        <n v="1097" u="1"/>
        <n v="1032" u="1"/>
        <n v="963" u="1"/>
        <n v="898" u="1"/>
        <n v="54" u="1"/>
        <n v="833" u="1"/>
        <n v="204" u="1"/>
        <n v="768" u="1"/>
        <n v="703" u="1"/>
        <n v="638" u="1"/>
        <n v="573" u="1"/>
        <n v="139" u="1"/>
        <n v="510" u="1"/>
        <n v="445" u="1"/>
        <n v="101" u="1"/>
        <n v="380" u="1"/>
        <n v="1489" u="1"/>
        <n v="1424" u="1"/>
        <n v="1359" u="1"/>
        <n v="1294" u="1"/>
        <n v="315" u="1"/>
        <n v="1229" u="1"/>
        <n v="1164" u="1"/>
        <n v="1099" u="1"/>
        <n v="1034" u="1"/>
        <n v="253" u="1"/>
        <n v="964" u="1"/>
        <n v="899" u="1"/>
        <n v="834" u="1"/>
        <n v="50" u="1"/>
        <n v="769" u="1"/>
        <n v="188" u="1"/>
        <n v="704" u="1"/>
        <n v="639" u="1"/>
        <n v="574" u="1"/>
        <n v="478" u="1"/>
        <n v="413" u="1"/>
        <n v="93" u="1"/>
        <n v="1426" u="1"/>
        <n v="348" u="1"/>
        <n v="1361" u="1"/>
        <n v="1296" u="1"/>
        <n v="1231" u="1"/>
        <n v="1166" u="1"/>
        <n v="283" u="1"/>
        <n v="1101" u="1"/>
        <n v="1036" u="1"/>
        <n v="965" u="1"/>
        <n v="237" u="1"/>
        <n v="900" u="1"/>
        <n v="835" u="1"/>
        <n v="770" u="1"/>
        <n v="46" u="1"/>
        <n v="705" u="1"/>
        <n v="172" u="1"/>
        <n v="640" u="1"/>
        <n v="575" u="1"/>
        <n v="511" u="1"/>
        <n v="446" u="1"/>
        <n v="381" u="1"/>
        <n v="1428" u="1"/>
        <n v="1363" u="1"/>
        <n v="85" u="1"/>
        <n v="1298" u="1"/>
        <n v="316" u="1"/>
        <n v="1233" u="1"/>
        <n v="1168" u="1"/>
        <n v="1103" u="1"/>
        <n v="1038" u="1"/>
        <n v="966" u="1"/>
        <n v="901" u="1"/>
        <n v="221" u="1"/>
        <n v="836" u="1"/>
        <n v="771" u="1"/>
        <n v="3" u="1"/>
        <n v="706" u="1"/>
        <n v="42" u="1"/>
        <n v="641" u="1"/>
        <n v="156" u="1"/>
        <n v="576" u="1"/>
        <n v="479" u="1"/>
        <n v="414" u="1"/>
        <n v="1430" u="1"/>
        <n v="349" u="1"/>
        <n v="1365" u="1"/>
        <n v="1300" u="1"/>
        <n v="1235" u="1"/>
        <n v="77" u="1"/>
        <n v="1170" u="1"/>
        <n v="284" u="1"/>
        <n v="1105" u="1"/>
        <n v="1040" u="1"/>
        <n v="967" u="1"/>
        <n v="902" u="1"/>
        <n v="837" u="1"/>
        <n v="205" u="1"/>
        <n v="772" u="1"/>
        <n v="707" u="1"/>
        <n v="642" u="1"/>
        <n v="38" u="1"/>
        <n v="577" u="1"/>
        <n v="140" u="1"/>
        <n v="512" u="1"/>
        <n v="447" u="1"/>
        <n v="382" u="1"/>
        <n v="1432" u="1"/>
        <n v="1367" u="1"/>
        <n v="1302" u="1"/>
        <n v="317" u="1"/>
        <n v="1237" u="1"/>
        <n v="1172" u="1"/>
        <n v="1107" u="1"/>
        <n v="69" u="1"/>
        <n v="1042" u="1"/>
        <n v="254" u="1"/>
        <n v="968" u="1"/>
        <n v="903" u="1"/>
        <n v="838" u="1"/>
        <n v="773" u="1"/>
        <n v="189" u="1"/>
        <n v="708" u="1"/>
        <n v="643" u="1"/>
        <n v="578" u="1"/>
        <n v="34" u="1"/>
        <n v="513" u="1"/>
        <n v="126" u="1"/>
        <n v="480" u="1"/>
        <n v="415" u="1"/>
        <n v="1434" u="1"/>
        <n v="350" u="1"/>
        <n v="1369" u="1"/>
        <n v="1304" u="1"/>
        <n v="1239" u="1"/>
        <n v="1174" u="1"/>
        <n v="285" u="1"/>
        <n v="1109" u="1"/>
        <n v="1044" u="1"/>
        <n v="969" u="1"/>
        <n v="238" u="1"/>
        <n v="904" u="1"/>
        <n v="839" u="1"/>
        <n v="774" u="1"/>
        <n v="709" u="1"/>
        <n v="173" u="1"/>
        <n v="644" u="1"/>
        <n v="579" u="1"/>
        <n v="514" u="1"/>
        <n v="31" u="1"/>
        <n v="118" u="1"/>
        <n v="448" u="1"/>
        <n v="383" u="1"/>
        <n v="1436" u="1"/>
        <n v="1371" u="1"/>
        <n v="1306" u="1"/>
        <n v="318" u="1"/>
        <n v="1241" u="1"/>
        <n v="1176" u="1"/>
        <n v="1111" u="1"/>
        <n v="1046" u="1"/>
        <n v="970" u="1"/>
        <n v="905" u="1"/>
        <n v="222" u="1"/>
        <n v="840" u="1"/>
        <n v="775" u="1"/>
        <n v="710" u="1"/>
        <n v="645" u="1"/>
        <n v="157" u="1"/>
        <n v="580" u="1"/>
        <n v="515" u="1"/>
        <n v="2" u="1"/>
        <n v="481" u="1"/>
        <n v="29" u="1"/>
        <n v="110" u="1"/>
        <n v="416" u="1"/>
        <n v="1438" u="1"/>
        <n v="351" u="1"/>
        <n v="1373" u="1"/>
        <n v="1308" u="1"/>
        <n v="1243" u="1"/>
        <n v="1178" u="1"/>
        <n v="286" u="1"/>
        <n v="1113" u="1"/>
        <n v="1048" u="1"/>
        <n v="971" u="1"/>
        <n v="906" u="1"/>
        <n v="841" u="1"/>
        <n v="206" u="1"/>
        <n v="776" u="1"/>
        <n v="711" u="1"/>
        <n v="646" u="1"/>
        <n v="581" u="1"/>
        <n v="141" u="1"/>
        <n v="516" u="1"/>
        <n v="449" u="1"/>
        <n v="27" u="1"/>
        <n v="102" u="1"/>
        <n v="384" u="1"/>
        <n v="1440" u="1"/>
        <n v="1375" u="1"/>
        <n v="1310" u="1"/>
        <n v="319" u="1"/>
        <n v="1245" u="1"/>
        <n v="1180" u="1"/>
        <n v="1115" u="1"/>
        <n v="1050" u="1"/>
        <n v="255" u="1"/>
        <n v="972" u="1"/>
        <n v="907" u="1"/>
        <n v="842" u="1"/>
        <n v="777" u="1"/>
        <n v="190" u="1"/>
        <n v="712" u="1"/>
        <n v="647" u="1"/>
      </sharedItems>
    </cacheField>
    <cacheField name="Result (stars)" numFmtId="0">
      <sharedItems containsNonDate="0" containsString="0" containsBlank="1" containsNumber="1" containsInteger="1" minValue="3" maxValue="5" count="4">
        <m/>
        <n v="3" u="1"/>
        <n v="4" u="1"/>
        <n v="5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m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4C84CC-7C10-41BB-9C4B-B65A86549655}" name="PivotTable9" cacheId="55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G3:H6" firstHeaderRow="1" firstDataRow="2" firstDataCol="1"/>
  <pivotFields count="3">
    <pivotField axis="axisRow" showAll="0">
      <items count="12">
        <item m="1" x="1"/>
        <item m="1" x="9"/>
        <item m="1" x="7"/>
        <item m="1" x="3"/>
        <item m="1" x="6"/>
        <item m="1" x="10"/>
        <item m="1" x="2"/>
        <item m="1" x="4"/>
        <item m="1" x="5"/>
        <item m="1" x="8"/>
        <item x="0"/>
        <item t="default"/>
      </items>
    </pivotField>
    <pivotField showAll="0"/>
    <pivotField axis="axisCol" dataField="1" showAll="0" sortType="descending">
      <items count="5">
        <item x="0"/>
        <item m="1" x="3"/>
        <item m="1" x="2"/>
        <item m="1" x="1"/>
        <item t="default"/>
      </items>
    </pivotField>
  </pivotFields>
  <rowFields count="1">
    <field x="0"/>
  </rowFields>
  <rowItems count="2">
    <i>
      <x v="10"/>
    </i>
    <i t="grand">
      <x/>
    </i>
  </rowItems>
  <colFields count="1">
    <field x="2"/>
  </colFields>
  <colItems count="1">
    <i>
      <x/>
    </i>
  </colItems>
  <dataFields count="1">
    <dataField name="Count of Result (stars)" fld="2" subtotal="count" showDataAs="percentOfRow" baseField="0" baseItem="9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" count="3" selected="0"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9B35FF-4083-4027-933A-D048DBB1DB1D}" name="PivotTable7" cacheId="59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A3:B6" firstHeaderRow="1" firstDataRow="2" firstDataCol="1"/>
  <pivotFields count="3">
    <pivotField showAll="0"/>
    <pivotField axis="axisRow" showAll="0">
      <items count="1492">
        <item m="1" x="1"/>
        <item m="1" x="154"/>
        <item m="1" x="1447"/>
        <item m="1" x="1352"/>
        <item m="1" x="1256"/>
        <item m="1" x="1206"/>
        <item m="1" x="1156"/>
        <item m="1" x="1109"/>
        <item m="1" x="1063"/>
        <item m="1" x="1038"/>
        <item m="1" x="1012"/>
        <item m="1" x="987"/>
        <item m="1" x="962"/>
        <item m="1" x="937"/>
        <item m="1" x="911"/>
        <item m="1" x="886"/>
        <item m="1" x="861"/>
        <item m="1" x="106"/>
        <item m="1" x="835"/>
        <item m="1" x="80"/>
        <item m="1" x="809"/>
        <item m="1" x="55"/>
        <item m="1" x="784"/>
        <item m="1" x="30"/>
        <item m="1" x="758"/>
        <item m="1" x="6"/>
        <item m="1" x="735"/>
        <item m="1" x="1472"/>
        <item m="1" x="711"/>
        <item m="1" x="1449"/>
        <item m="1" x="688"/>
        <item m="1" x="1425"/>
        <item m="1" x="664"/>
        <item m="1" x="1039"/>
        <item m="1" x="1401"/>
        <item m="1" x="276"/>
        <item m="1" x="639"/>
        <item m="1" x="1013"/>
        <item m="1" x="1377"/>
        <item m="1" x="252"/>
        <item m="1" x="615"/>
        <item m="1" x="988"/>
        <item m="1" x="1354"/>
        <item m="1" x="228"/>
        <item m="1" x="591"/>
        <item m="1" x="963"/>
        <item m="1" x="1330"/>
        <item m="1" x="204"/>
        <item m="1" x="567"/>
        <item m="1" x="938"/>
        <item m="1" x="1307"/>
        <item m="1" x="180"/>
        <item m="1" x="542"/>
        <item m="1" x="912"/>
        <item m="1" x="1282"/>
        <item m="1" x="156"/>
        <item m="1" x="517"/>
        <item m="1" x="887"/>
        <item m="1" x="1258"/>
        <item m="1" x="131"/>
        <item m="1" x="492"/>
        <item m="1" x="862"/>
        <item m="1" x="1233"/>
        <item m="1" x="107"/>
        <item m="1" x="467"/>
        <item m="1" x="653"/>
        <item m="1" x="837"/>
        <item m="1" x="1027"/>
        <item m="1" x="1209"/>
        <item m="1" x="1390"/>
        <item m="1" x="82"/>
        <item m="1" x="265"/>
        <item m="1" x="441"/>
        <item m="1" x="627"/>
        <item m="1" x="811"/>
        <item m="1" x="1000"/>
        <item m="1" x="1183"/>
        <item m="1" x="1365"/>
        <item m="1" x="57"/>
        <item m="1" x="240"/>
        <item m="1" x="417"/>
        <item m="1" x="602"/>
        <item m="1" x="786"/>
        <item m="1" x="974"/>
        <item m="1" x="1159"/>
        <item m="1" x="1340"/>
        <item m="1" x="32"/>
        <item m="1" x="214"/>
        <item m="1" x="392"/>
        <item m="1" x="576"/>
        <item m="1" x="760"/>
        <item m="1" x="947"/>
        <item m="1" x="1133"/>
        <item m="1" x="1315"/>
        <item m="1" x="7"/>
        <item m="1" x="189"/>
        <item m="1" x="368"/>
        <item m="1" x="552"/>
        <item m="1" x="736"/>
        <item m="1" x="922"/>
        <item m="1" x="1110"/>
        <item m="1" x="1292"/>
        <item m="1" x="1473"/>
        <item m="1" x="166"/>
        <item m="1" x="345"/>
        <item m="1" x="527"/>
        <item m="1" x="712"/>
        <item m="1" x="897"/>
        <item m="1" x="1086"/>
        <item m="1" x="1268"/>
        <item m="1" x="1450"/>
        <item m="1" x="142"/>
        <item m="1" x="323"/>
        <item m="1" x="503"/>
        <item m="1" x="689"/>
        <item m="1" x="873"/>
        <item m="1" x="1064"/>
        <item m="1" x="1244"/>
        <item m="1" x="1426"/>
        <item m="1" x="118"/>
        <item m="1" x="300"/>
        <item m="1" x="478"/>
        <item m="1" x="665"/>
        <item m="1" x="848"/>
        <item m="1" x="1040"/>
        <item m="1" x="1220"/>
        <item m="1" x="1403"/>
        <item m="1" x="94"/>
        <item m="1" x="278"/>
        <item m="1" x="365"/>
        <item m="1" x="454"/>
        <item m="1" x="549"/>
        <item m="1" x="641"/>
        <item m="1" x="732"/>
        <item m="1" x="824"/>
        <item m="1" x="919"/>
        <item m="1" x="1015"/>
        <item m="1" x="1106"/>
        <item m="1" x="1196"/>
        <item m="1" x="1289"/>
        <item m="1" x="1379"/>
        <item m="1" x="1469"/>
        <item m="1" x="70"/>
        <item m="1" x="163"/>
        <item m="1" x="254"/>
        <item m="1" x="342"/>
        <item m="1" x="430"/>
        <item m="1" x="524"/>
        <item m="1" x="617"/>
        <item m="1" x="708"/>
        <item m="1" x="800"/>
        <item m="1" x="894"/>
        <item m="1" x="990"/>
        <item m="1" x="1083"/>
        <item m="1" x="1173"/>
        <item m="1" x="1265"/>
        <item m="1" x="1356"/>
        <item m="1" x="1444"/>
        <item m="1" x="46"/>
        <item m="1" x="138"/>
        <item m="1" x="230"/>
        <item m="1" x="319"/>
        <item m="1" x="407"/>
        <item m="1" x="499"/>
        <item m="1" x="593"/>
        <item m="1" x="684"/>
        <item m="1" x="776"/>
        <item m="1" x="869"/>
        <item m="1" x="965"/>
        <item m="1" x="1059"/>
        <item m="1" x="1149"/>
        <item m="1" x="1240"/>
        <item m="1" x="1332"/>
        <item m="1" x="1421"/>
        <item m="1" x="23"/>
        <item m="1" x="114"/>
        <item m="1" x="206"/>
        <item m="1" x="296"/>
        <item m="1" x="384"/>
        <item m="1" x="474"/>
        <item m="1" x="569"/>
        <item m="1" x="660"/>
        <item m="1" x="752"/>
        <item m="1" x="844"/>
        <item m="1" x="940"/>
        <item m="1" x="1034"/>
        <item m="1" x="1126"/>
        <item m="1" x="1216"/>
        <item m="1" x="1309"/>
        <item m="1" x="1397"/>
        <item m="1" x="1488"/>
        <item m="1" x="89"/>
        <item m="1" x="182"/>
        <item m="1" x="272"/>
        <item m="1" x="360"/>
        <item m="1" x="449"/>
        <item m="1" x="544"/>
        <item m="1" x="635"/>
        <item m="1" x="727"/>
        <item m="1" x="819"/>
        <item m="1" x="914"/>
        <item m="1" x="1008"/>
        <item m="1" x="1101"/>
        <item m="1" x="1191"/>
        <item m="1" x="1284"/>
        <item m="1" x="1373"/>
        <item m="1" x="1464"/>
        <item m="1" x="65"/>
        <item m="1" x="158"/>
        <item m="1" x="248"/>
        <item m="1" x="337"/>
        <item m="1" x="425"/>
        <item m="1" x="519"/>
        <item m="1" x="611"/>
        <item m="1" x="703"/>
        <item m="1" x="795"/>
        <item m="1" x="889"/>
        <item m="1" x="983"/>
        <item m="1" x="1078"/>
        <item m="1" x="1168"/>
        <item m="1" x="1260"/>
        <item m="1" x="1349"/>
        <item m="1" x="1439"/>
        <item m="1" x="41"/>
        <item m="1" x="133"/>
        <item m="1" x="224"/>
        <item m="1" x="314"/>
        <item m="1" x="402"/>
        <item m="1" x="494"/>
        <item m="1" x="587"/>
        <item m="1" x="679"/>
        <item m="1" x="771"/>
        <item m="1" x="864"/>
        <item m="1" x="958"/>
        <item m="1" x="1054"/>
        <item m="1" x="1144"/>
        <item m="1" x="1235"/>
        <item m="1" x="1326"/>
        <item m="1" x="1416"/>
        <item m="1" x="18"/>
        <item m="1" x="109"/>
        <item m="1" x="200"/>
        <item m="1" x="291"/>
        <item m="1" x="379"/>
        <item m="1" x="469"/>
        <item m="1" x="563"/>
        <item m="1" x="655"/>
        <item m="1" x="747"/>
        <item m="1" x="839"/>
        <item m="1" x="933"/>
        <item m="1" x="1029"/>
        <item m="1" x="1121"/>
        <item m="1" x="1211"/>
        <item m="1" x="1303"/>
        <item m="1" x="1392"/>
        <item m="1" x="1483"/>
        <item m="1" x="84"/>
        <item m="1" x="129"/>
        <item m="1" x="176"/>
        <item m="1" x="221"/>
        <item m="1" x="267"/>
        <item m="1" x="311"/>
        <item m="1" x="355"/>
        <item m="1" x="399"/>
        <item m="1" x="443"/>
        <item m="1" x="489"/>
        <item m="1" x="537"/>
        <item m="1" x="583"/>
        <item m="1" x="629"/>
        <item m="1" x="675"/>
        <item m="1" x="721"/>
        <item m="1" x="767"/>
        <item m="1" x="813"/>
        <item m="1" x="858"/>
        <item m="1" x="906"/>
        <item m="1" x="954"/>
        <item m="1" x="1002"/>
        <item m="1" x="1050"/>
        <item m="1" x="1095"/>
        <item m="1" x="1140"/>
        <item m="1" x="1185"/>
        <item m="1" x="1230"/>
        <item m="1" x="1277"/>
        <item m="1" x="1322"/>
        <item m="1" x="1367"/>
        <item m="1" x="1412"/>
        <item m="1" x="1458"/>
        <item m="1" x="14"/>
        <item m="1" x="59"/>
        <item m="1" x="103"/>
        <item m="1" x="150"/>
        <item m="1" x="196"/>
        <item m="1" x="242"/>
        <item m="1" x="287"/>
        <item m="1" x="331"/>
        <item m="1" x="375"/>
        <item m="1" x="419"/>
        <item m="1" x="463"/>
        <item m="1" x="511"/>
        <item m="1" x="558"/>
        <item m="1" x="604"/>
        <item m="1" x="649"/>
        <item m="1" x="696"/>
        <item m="1" x="742"/>
        <item m="1" x="788"/>
        <item m="1" x="832"/>
        <item m="1" x="880"/>
        <item m="1" x="928"/>
        <item m="1" x="976"/>
        <item m="1" x="1023"/>
        <item m="1" x="1071"/>
        <item m="1" x="1116"/>
        <item m="1" x="1161"/>
        <item m="1" x="1204"/>
        <item m="1" x="1251"/>
        <item m="1" x="1298"/>
        <item m="1" x="1342"/>
        <item m="1" x="1386"/>
        <item m="1" x="1432"/>
        <item m="1" x="1478"/>
        <item m="1" x="34"/>
        <item m="1" x="77"/>
        <item m="1" x="124"/>
        <item m="1" x="171"/>
        <item m="1" x="216"/>
        <item m="1" x="261"/>
        <item m="1" x="306"/>
        <item m="1" x="350"/>
        <item m="1" x="394"/>
        <item m="1" x="437"/>
        <item m="1" x="484"/>
        <item m="1" x="532"/>
        <item m="1" x="578"/>
        <item m="1" x="623"/>
        <item m="1" x="670"/>
        <item m="1" x="716"/>
        <item m="1" x="762"/>
        <item m="1" x="806"/>
        <item m="1" x="853"/>
        <item m="1" x="901"/>
        <item m="1" x="949"/>
        <item m="1" x="996"/>
        <item m="1" x="1045"/>
        <item m="1" x="1090"/>
        <item m="1" x="1135"/>
        <item m="1" x="1179"/>
        <item m="1" x="1225"/>
        <item m="1" x="1272"/>
        <item m="1" x="1317"/>
        <item m="1" x="1361"/>
        <item m="1" x="1407"/>
        <item m="1" x="1453"/>
        <item m="1" x="9"/>
        <item m="1" x="52"/>
        <item m="1" x="98"/>
        <item m="1" x="145"/>
        <item m="1" x="191"/>
        <item m="1" x="236"/>
        <item m="1" x="282"/>
        <item m="1" x="326"/>
        <item m="1" x="370"/>
        <item m="1" x="413"/>
        <item m="1" x="458"/>
        <item m="1" x="506"/>
        <item m="1" x="553"/>
        <item m="1" x="598"/>
        <item m="1" x="644"/>
        <item m="1" x="691"/>
        <item m="1" x="737"/>
        <item m="1" x="781"/>
        <item m="1" x="827"/>
        <item m="1" x="875"/>
        <item m="1" x="923"/>
        <item m="1" x="970"/>
        <item m="1" x="1018"/>
        <item m="1" x="1066"/>
        <item m="1" x="1111"/>
        <item m="1" x="1154"/>
        <item m="1" x="1199"/>
        <item m="1" x="1246"/>
        <item m="1" x="1293"/>
        <item m="1" x="1337"/>
        <item m="1" x="1382"/>
        <item m="1" x="1428"/>
        <item m="1" x="1474"/>
        <item m="1" x="28"/>
        <item m="1" x="73"/>
        <item m="1" x="120"/>
        <item m="1" x="167"/>
        <item m="1" x="211"/>
        <item m="1" x="257"/>
        <item m="1" x="302"/>
        <item m="1" x="346"/>
        <item m="1" x="389"/>
        <item m="1" x="433"/>
        <item m="1" x="480"/>
        <item m="1" x="528"/>
        <item m="1" x="574"/>
        <item m="1" x="620"/>
        <item m="1" x="667"/>
        <item m="1" x="713"/>
        <item m="1" x="757"/>
        <item m="1" x="803"/>
        <item m="1" x="850"/>
        <item m="1" x="898"/>
        <item m="1" x="945"/>
        <item m="1" x="993"/>
        <item m="1" x="1042"/>
        <item m="1" x="1087"/>
        <item m="1" x="1131"/>
        <item m="1" x="1176"/>
        <item m="1" x="1222"/>
        <item m="1" x="1269"/>
        <item m="1" x="1314"/>
        <item m="1" x="1359"/>
        <item m="1" x="1405"/>
        <item m="1" x="1451"/>
        <item m="1" x="5"/>
        <item m="1" x="50"/>
        <item m="1" x="96"/>
        <item m="1" x="143"/>
        <item m="1" x="188"/>
        <item m="1" x="234"/>
        <item m="1" x="280"/>
        <item m="1" x="324"/>
        <item m="1" x="367"/>
        <item m="1" x="411"/>
        <item m="1" x="456"/>
        <item m="1" x="504"/>
        <item m="1" x="551"/>
        <item m="1" x="597"/>
        <item m="1" x="643"/>
        <item m="1" x="690"/>
        <item m="1" x="734"/>
        <item m="1" x="780"/>
        <item m="1" x="826"/>
        <item m="1" x="874"/>
        <item m="1" x="921"/>
        <item m="1" x="969"/>
        <item m="1" x="1017"/>
        <item m="1" x="1065"/>
        <item m="1" x="1108"/>
        <item m="1" x="1153"/>
        <item m="1" x="1198"/>
        <item m="1" x="1245"/>
        <item m="1" x="1291"/>
        <item m="1" x="1336"/>
        <item m="1" x="1381"/>
        <item m="1" x="1427"/>
        <item m="1" x="1471"/>
        <item m="1" x="27"/>
        <item m="1" x="72"/>
        <item m="1" x="119"/>
        <item m="1" x="165"/>
        <item m="1" x="210"/>
        <item m="1" x="256"/>
        <item m="1" x="301"/>
        <item m="1" x="344"/>
        <item m="1" x="388"/>
        <item m="1" x="432"/>
        <item m="1" x="479"/>
        <item m="1" x="526"/>
        <item m="1" x="573"/>
        <item m="1" x="619"/>
        <item m="1" x="666"/>
        <item m="1" x="710"/>
        <item m="1" x="756"/>
        <item m="1" x="802"/>
        <item m="1" x="849"/>
        <item m="1" x="896"/>
        <item m="1" x="944"/>
        <item m="1" x="992"/>
        <item m="1" x="1041"/>
        <item m="1" x="1085"/>
        <item m="1" x="1130"/>
        <item m="1" x="1175"/>
        <item m="1" x="1221"/>
        <item m="1" x="1267"/>
        <item m="1" x="1313"/>
        <item m="1" x="1358"/>
        <item m="1" x="1404"/>
        <item m="1" x="1448"/>
        <item m="1" x="4"/>
        <item m="1" x="49"/>
        <item m="1" x="95"/>
        <item m="1" x="141"/>
        <item m="1" x="187"/>
        <item m="1" x="233"/>
        <item m="1" x="279"/>
        <item m="1" x="322"/>
        <item m="1" x="366"/>
        <item m="1" x="410"/>
        <item m="1" x="455"/>
        <item m="1" x="502"/>
        <item m="1" x="550"/>
        <item m="1" x="596"/>
        <item m="1" x="642"/>
        <item m="1" x="687"/>
        <item m="1" x="733"/>
        <item m="1" x="779"/>
        <item m="1" x="825"/>
        <item m="1" x="872"/>
        <item m="1" x="920"/>
        <item m="1" x="968"/>
        <item m="1" x="1016"/>
        <item m="1" x="1062"/>
        <item m="1" x="1107"/>
        <item m="1" x="1152"/>
        <item m="1" x="1197"/>
        <item m="1" x="1243"/>
        <item m="1" x="1290"/>
        <item m="1" x="1335"/>
        <item m="1" x="1380"/>
        <item m="1" x="1402"/>
        <item m="1" x="1424"/>
        <item m="1" x="1446"/>
        <item m="1" x="1470"/>
        <item m="1" x="3"/>
        <item m="1" x="26"/>
        <item m="1" x="48"/>
        <item m="1" x="71"/>
        <item m="1" x="93"/>
        <item m="1" x="117"/>
        <item m="1" x="140"/>
        <item m="1" x="164"/>
        <item m="1" x="186"/>
        <item m="1" x="209"/>
        <item m="1" x="232"/>
        <item m="1" x="255"/>
        <item m="1" x="277"/>
        <item m="1" x="299"/>
        <item m="1" x="321"/>
        <item m="1" x="343"/>
        <item m="1" x="364"/>
        <item m="1" x="387"/>
        <item m="1" x="409"/>
        <item m="1" x="431"/>
        <item m="1" x="453"/>
        <item m="1" x="477"/>
        <item m="1" x="501"/>
        <item m="1" x="525"/>
        <item m="1" x="548"/>
        <item m="1" x="572"/>
        <item m="1" x="595"/>
        <item m="1" x="618"/>
        <item m="1" x="640"/>
        <item m="1" x="663"/>
        <item m="1" x="686"/>
        <item m="1" x="709"/>
        <item m="1" x="731"/>
        <item m="1" x="755"/>
        <item m="1" x="778"/>
        <item m="1" x="801"/>
        <item m="1" x="823"/>
        <item m="1" x="847"/>
        <item m="1" x="871"/>
        <item m="1" x="895"/>
        <item m="1" x="918"/>
        <item m="1" x="943"/>
        <item m="1" x="967"/>
        <item m="1" x="991"/>
        <item m="1" x="1014"/>
        <item m="1" x="1037"/>
        <item m="1" x="1061"/>
        <item m="1" x="1084"/>
        <item m="1" x="1105"/>
        <item m="1" x="1129"/>
        <item m="1" x="1151"/>
        <item m="1" x="1174"/>
        <item m="1" x="1195"/>
        <item m="1" x="1219"/>
        <item m="1" x="1242"/>
        <item m="1" x="1266"/>
        <item m="1" x="1288"/>
        <item m="1" x="1312"/>
        <item m="1" x="1334"/>
        <item m="1" x="1357"/>
        <item m="1" x="1378"/>
        <item m="1" x="1400"/>
        <item m="1" x="1423"/>
        <item m="1" x="1445"/>
        <item m="1" x="1468"/>
        <item m="1" x="2"/>
        <item m="1" x="25"/>
        <item m="1" x="47"/>
        <item m="1" x="69"/>
        <item m="1" x="92"/>
        <item m="1" x="116"/>
        <item m="1" x="139"/>
        <item m="1" x="162"/>
        <item m="1" x="185"/>
        <item m="1" x="208"/>
        <item m="1" x="231"/>
        <item m="1" x="253"/>
        <item m="1" x="275"/>
        <item m="1" x="298"/>
        <item m="1" x="320"/>
        <item m="1" x="341"/>
        <item m="1" x="363"/>
        <item m="1" x="386"/>
        <item m="1" x="408"/>
        <item m="1" x="429"/>
        <item m="1" x="452"/>
        <item m="1" x="476"/>
        <item m="1" x="500"/>
        <item m="1" x="523"/>
        <item m="1" x="547"/>
        <item m="1" x="571"/>
        <item m="1" x="594"/>
        <item m="1" x="616"/>
        <item m="1" x="638"/>
        <item m="1" x="662"/>
        <item m="1" x="685"/>
        <item m="1" x="707"/>
        <item m="1" x="730"/>
        <item m="1" x="754"/>
        <item m="1" x="777"/>
        <item m="1" x="799"/>
        <item m="1" x="822"/>
        <item m="1" x="846"/>
        <item m="1" x="870"/>
        <item m="1" x="893"/>
        <item m="1" x="917"/>
        <item m="1" x="942"/>
        <item m="1" x="966"/>
        <item m="1" x="989"/>
        <item m="1" x="1011"/>
        <item m="1" x="1036"/>
        <item m="1" x="1060"/>
        <item m="1" x="1082"/>
        <item m="1" x="1104"/>
        <item m="1" x="1128"/>
        <item m="1" x="1150"/>
        <item m="1" x="1172"/>
        <item m="1" x="1194"/>
        <item m="1" x="1218"/>
        <item m="1" x="1241"/>
        <item m="1" x="1264"/>
        <item m="1" x="1287"/>
        <item m="1" x="1311"/>
        <item m="1" x="1333"/>
        <item m="1" x="1355"/>
        <item m="1" x="1376"/>
        <item m="1" x="1399"/>
        <item m="1" x="1422"/>
        <item m="1" x="1443"/>
        <item m="1" x="1467"/>
        <item m="1" x="1490"/>
        <item m="1" x="24"/>
        <item m="1" x="45"/>
        <item m="1" x="68"/>
        <item m="1" x="91"/>
        <item m="1" x="115"/>
        <item m="1" x="137"/>
        <item m="1" x="161"/>
        <item m="1" x="184"/>
        <item m="1" x="207"/>
        <item m="1" x="229"/>
        <item m="1" x="251"/>
        <item m="1" x="274"/>
        <item m="1" x="297"/>
        <item m="1" x="318"/>
        <item m="1" x="340"/>
        <item m="1" x="362"/>
        <item m="1" x="385"/>
        <item m="1" x="406"/>
        <item m="1" x="428"/>
        <item m="1" x="451"/>
        <item m="1" x="475"/>
        <item m="1" x="498"/>
        <item m="1" x="522"/>
        <item m="1" x="546"/>
        <item m="1" x="570"/>
        <item m="1" x="592"/>
        <item m="1" x="614"/>
        <item m="1" x="637"/>
        <item m="1" x="661"/>
        <item m="1" x="683"/>
        <item m="1" x="706"/>
        <item m="1" x="729"/>
        <item m="1" x="753"/>
        <item m="1" x="775"/>
        <item m="1" x="798"/>
        <item m="1" x="821"/>
        <item m="1" x="845"/>
        <item m="1" x="868"/>
        <item m="1" x="892"/>
        <item m="1" x="916"/>
        <item m="1" x="941"/>
        <item m="1" x="964"/>
        <item m="1" x="986"/>
        <item m="1" x="1010"/>
        <item m="1" x="1035"/>
        <item m="1" x="1058"/>
        <item m="1" x="1081"/>
        <item m="1" x="1103"/>
        <item m="1" x="1127"/>
        <item m="1" x="1148"/>
        <item m="1" x="1171"/>
        <item m="1" x="1193"/>
        <item m="1" x="1217"/>
        <item m="1" x="1239"/>
        <item m="1" x="1263"/>
        <item m="1" x="1286"/>
        <item m="1" x="1310"/>
        <item m="1" x="1331"/>
        <item m="1" x="1353"/>
        <item m="1" x="1375"/>
        <item m="1" x="1398"/>
        <item m="1" x="1420"/>
        <item m="1" x="1442"/>
        <item m="1" x="1466"/>
        <item m="1" x="1489"/>
        <item m="1" x="22"/>
        <item m="1" x="44"/>
        <item m="1" x="67"/>
        <item m="1" x="90"/>
        <item m="1" x="113"/>
        <item m="1" x="136"/>
        <item m="1" x="160"/>
        <item m="1" x="183"/>
        <item m="1" x="205"/>
        <item m="1" x="227"/>
        <item m="1" x="250"/>
        <item m="1" x="273"/>
        <item m="1" x="295"/>
        <item m="1" x="317"/>
        <item m="1" x="339"/>
        <item m="1" x="361"/>
        <item m="1" x="383"/>
        <item m="1" x="405"/>
        <item m="1" x="427"/>
        <item m="1" x="450"/>
        <item m="1" x="473"/>
        <item m="1" x="497"/>
        <item m="1" x="521"/>
        <item m="1" x="545"/>
        <item m="1" x="568"/>
        <item m="1" x="590"/>
        <item m="1" x="613"/>
        <item m="1" x="636"/>
        <item m="1" x="659"/>
        <item m="1" x="682"/>
        <item m="1" x="705"/>
        <item m="1" x="728"/>
        <item m="1" x="751"/>
        <item m="1" x="774"/>
        <item m="1" x="797"/>
        <item m="1" x="820"/>
        <item m="1" x="843"/>
        <item m="1" x="867"/>
        <item m="1" x="891"/>
        <item m="1" x="915"/>
        <item m="1" x="939"/>
        <item m="1" x="961"/>
        <item m="1" x="985"/>
        <item m="1" x="1009"/>
        <item m="1" x="1033"/>
        <item m="1" x="1057"/>
        <item m="1" x="1080"/>
        <item m="1" x="1102"/>
        <item m="1" x="1125"/>
        <item m="1" x="1147"/>
        <item m="1" x="1170"/>
        <item m="1" x="1192"/>
        <item m="1" x="1215"/>
        <item m="1" x="1238"/>
        <item m="1" x="1262"/>
        <item m="1" x="1285"/>
        <item m="1" x="1308"/>
        <item m="1" x="1329"/>
        <item m="1" x="1351"/>
        <item m="1" x="1374"/>
        <item m="1" x="1396"/>
        <item m="1" x="1419"/>
        <item m="1" x="1441"/>
        <item m="1" x="1465"/>
        <item m="1" x="1487"/>
        <item m="1" x="21"/>
        <item m="1" x="43"/>
        <item m="1" x="66"/>
        <item m="1" x="88"/>
        <item m="1" x="112"/>
        <item m="1" x="135"/>
        <item m="1" x="159"/>
        <item m="1" x="181"/>
        <item m="1" x="203"/>
        <item m="1" x="226"/>
        <item m="1" x="249"/>
        <item m="1" x="271"/>
        <item m="1" x="294"/>
        <item m="1" x="316"/>
        <item m="1" x="338"/>
        <item m="1" x="359"/>
        <item m="1" x="382"/>
        <item m="1" x="404"/>
        <item m="1" x="426"/>
        <item m="1" x="448"/>
        <item m="1" x="472"/>
        <item m="1" x="496"/>
        <item m="1" x="520"/>
        <item m="1" x="543"/>
        <item m="1" x="566"/>
        <item m="1" x="589"/>
        <item m="1" x="612"/>
        <item m="1" x="634"/>
        <item m="1" x="658"/>
        <item m="1" x="681"/>
        <item m="1" x="704"/>
        <item m="1" x="726"/>
        <item m="1" x="750"/>
        <item m="1" x="773"/>
        <item m="1" x="796"/>
        <item m="1" x="818"/>
        <item m="1" x="842"/>
        <item m="1" x="866"/>
        <item m="1" x="890"/>
        <item m="1" x="913"/>
        <item m="1" x="936"/>
        <item m="1" x="960"/>
        <item m="1" x="984"/>
        <item m="1" x="1007"/>
        <item m="1" x="1032"/>
        <item m="1" x="1056"/>
        <item m="1" x="1079"/>
        <item m="1" x="1100"/>
        <item m="1" x="1124"/>
        <item m="1" x="1146"/>
        <item m="1" x="1169"/>
        <item m="1" x="1190"/>
        <item m="1" x="1214"/>
        <item m="1" x="1237"/>
        <item m="1" x="1261"/>
        <item m="1" x="1283"/>
        <item m="1" x="1306"/>
        <item m="1" x="1328"/>
        <item m="1" x="1350"/>
        <item m="1" x="1372"/>
        <item m="1" x="1395"/>
        <item m="1" x="1418"/>
        <item m="1" x="1440"/>
        <item m="1" x="1463"/>
        <item m="1" x="1486"/>
        <item m="1" x="20"/>
        <item m="1" x="42"/>
        <item m="1" x="64"/>
        <item m="1" x="87"/>
        <item m="1" x="111"/>
        <item m="1" x="134"/>
        <item m="1" x="157"/>
        <item m="1" x="179"/>
        <item m="1" x="202"/>
        <item m="1" x="225"/>
        <item m="1" x="247"/>
        <item m="1" x="270"/>
        <item m="1" x="293"/>
        <item m="1" x="315"/>
        <item m="1" x="336"/>
        <item m="1" x="358"/>
        <item m="1" x="381"/>
        <item m="1" x="403"/>
        <item m="1" x="424"/>
        <item m="1" x="447"/>
        <item m="1" x="471"/>
        <item m="1" x="495"/>
        <item m="1" x="518"/>
        <item m="1" x="541"/>
        <item m="1" x="565"/>
        <item m="1" x="588"/>
        <item m="1" x="610"/>
        <item m="1" x="633"/>
        <item m="1" x="657"/>
        <item m="1" x="680"/>
        <item m="1" x="702"/>
        <item m="1" x="725"/>
        <item m="1" x="749"/>
        <item m="1" x="772"/>
        <item m="1" x="794"/>
        <item m="1" x="817"/>
        <item m="1" x="841"/>
        <item m="1" x="865"/>
        <item m="1" x="888"/>
        <item m="1" x="910"/>
        <item m="1" x="935"/>
        <item m="1" x="959"/>
        <item m="1" x="982"/>
        <item m="1" x="1006"/>
        <item m="1" x="1031"/>
        <item m="1" x="1055"/>
        <item m="1" x="1077"/>
        <item m="1" x="1099"/>
        <item m="1" x="1123"/>
        <item m="1" x="1145"/>
        <item m="1" x="1167"/>
        <item m="1" x="1189"/>
        <item m="1" x="1213"/>
        <item m="1" x="1236"/>
        <item m="1" x="1259"/>
        <item m="1" x="1281"/>
        <item m="1" x="1305"/>
        <item m="1" x="1327"/>
        <item m="1" x="1348"/>
        <item m="1" x="1371"/>
        <item m="1" x="1394"/>
        <item m="1" x="1417"/>
        <item m="1" x="1438"/>
        <item m="1" x="1462"/>
        <item m="1" x="1485"/>
        <item m="1" x="19"/>
        <item m="1" x="40"/>
        <item m="1" x="63"/>
        <item m="1" x="86"/>
        <item m="1" x="110"/>
        <item m="1" x="132"/>
        <item m="1" x="155"/>
        <item m="1" x="178"/>
        <item m="1" x="201"/>
        <item m="1" x="223"/>
        <item m="1" x="246"/>
        <item m="1" x="269"/>
        <item m="1" x="292"/>
        <item m="1" x="313"/>
        <item m="1" x="335"/>
        <item m="1" x="357"/>
        <item m="1" x="380"/>
        <item m="1" x="401"/>
        <item m="1" x="423"/>
        <item m="1" x="446"/>
        <item m="1" x="470"/>
        <item m="1" x="493"/>
        <item m="1" x="516"/>
        <item m="1" x="540"/>
        <item m="1" x="564"/>
        <item m="1" x="586"/>
        <item m="1" x="609"/>
        <item m="1" x="632"/>
        <item m="1" x="656"/>
        <item m="1" x="678"/>
        <item m="1" x="701"/>
        <item m="1" x="724"/>
        <item m="1" x="748"/>
        <item m="1" x="770"/>
        <item m="1" x="793"/>
        <item m="1" x="816"/>
        <item m="1" x="840"/>
        <item m="1" x="863"/>
        <item m="1" x="885"/>
        <item m="1" x="909"/>
        <item m="1" x="934"/>
        <item m="1" x="957"/>
        <item m="1" x="981"/>
        <item m="1" x="1005"/>
        <item m="1" x="1030"/>
        <item m="1" x="1053"/>
        <item m="1" x="1076"/>
        <item m="1" x="1098"/>
        <item m="1" x="1122"/>
        <item m="1" x="1143"/>
        <item m="1" x="1166"/>
        <item m="1" x="1188"/>
        <item m="1" x="1212"/>
        <item m="1" x="1234"/>
        <item m="1" x="1257"/>
        <item m="1" x="1280"/>
        <item m="1" x="1304"/>
        <item m="1" x="1325"/>
        <item m="1" x="1347"/>
        <item m="1" x="1370"/>
        <item m="1" x="1393"/>
        <item m="1" x="1415"/>
        <item m="1" x="1437"/>
        <item m="1" x="1461"/>
        <item m="1" x="1484"/>
        <item m="1" x="17"/>
        <item m="1" x="39"/>
        <item m="1" x="62"/>
        <item m="1" x="85"/>
        <item m="1" x="108"/>
        <item m="1" x="130"/>
        <item m="1" x="153"/>
        <item m="1" x="177"/>
        <item m="1" x="199"/>
        <item m="1" x="222"/>
        <item m="1" x="245"/>
        <item m="1" x="268"/>
        <item m="1" x="290"/>
        <item m="1" x="312"/>
        <item m="1" x="334"/>
        <item m="1" x="356"/>
        <item m="1" x="378"/>
        <item m="1" x="400"/>
        <item m="1" x="422"/>
        <item m="1" x="445"/>
        <item m="1" x="468"/>
        <item m="1" x="491"/>
        <item m="1" x="515"/>
        <item m="1" x="539"/>
        <item m="1" x="562"/>
        <item m="1" x="585"/>
        <item m="1" x="608"/>
        <item m="1" x="631"/>
        <item m="1" x="654"/>
        <item m="1" x="677"/>
        <item m="1" x="700"/>
        <item m="1" x="723"/>
        <item m="1" x="746"/>
        <item m="1" x="769"/>
        <item m="1" x="792"/>
        <item m="1" x="815"/>
        <item m="1" x="838"/>
        <item m="1" x="860"/>
        <item m="1" x="884"/>
        <item m="1" x="908"/>
        <item m="1" x="932"/>
        <item m="1" x="956"/>
        <item m="1" x="980"/>
        <item m="1" x="1004"/>
        <item m="1" x="1028"/>
        <item m="1" x="1052"/>
        <item m="1" x="1075"/>
        <item m="1" x="1097"/>
        <item m="1" x="1120"/>
        <item m="1" x="1142"/>
        <item m="1" x="1165"/>
        <item m="1" x="1187"/>
        <item m="1" x="444"/>
        <item m="1" x="1210"/>
        <item m="1" x="466"/>
        <item m="1" x="1232"/>
        <item m="1" x="490"/>
        <item m="1" x="1255"/>
        <item m="1" x="514"/>
        <item m="1" x="1279"/>
        <item m="1" x="538"/>
        <item m="1" x="1302"/>
        <item m="1" x="561"/>
        <item m="1" x="1324"/>
        <item m="1" x="584"/>
        <item m="1" x="1346"/>
        <item m="1" x="607"/>
        <item m="1" x="1369"/>
        <item m="1" x="630"/>
        <item m="1" x="1391"/>
        <item m="1" x="652"/>
        <item m="1" x="1414"/>
        <item m="1" x="676"/>
        <item m="1" x="1436"/>
        <item m="1" x="699"/>
        <item m="1" x="1460"/>
        <item m="1" x="722"/>
        <item m="1" x="1482"/>
        <item m="1" x="745"/>
        <item m="1" x="16"/>
        <item m="1" x="768"/>
        <item m="1" x="38"/>
        <item m="1" x="791"/>
        <item m="1" x="61"/>
        <item m="1" x="814"/>
        <item m="1" x="83"/>
        <item m="1" x="836"/>
        <item m="1" x="105"/>
        <item m="1" x="859"/>
        <item m="1" x="128"/>
        <item m="1" x="883"/>
        <item m="1" x="152"/>
        <item m="1" x="907"/>
        <item m="1" x="175"/>
        <item m="1" x="931"/>
        <item m="1" x="198"/>
        <item m="1" x="955"/>
        <item m="1" x="220"/>
        <item m="1" x="979"/>
        <item m="1" x="244"/>
        <item m="1" x="1003"/>
        <item m="1" x="266"/>
        <item m="1" x="1026"/>
        <item m="1" x="289"/>
        <item m="1" x="1051"/>
        <item m="1" x="310"/>
        <item m="1" x="1074"/>
        <item m="1" x="333"/>
        <item m="1" x="1096"/>
        <item m="1" x="354"/>
        <item m="1" x="1119"/>
        <item m="1" x="377"/>
        <item m="1" x="1141"/>
        <item m="1" x="398"/>
        <item m="1" x="1164"/>
        <item m="1" x="421"/>
        <item m="1" x="1186"/>
        <item m="1" x="442"/>
        <item m="1" x="1208"/>
        <item m="1" x="465"/>
        <item m="1" x="1231"/>
        <item m="1" x="488"/>
        <item m="1" x="1254"/>
        <item m="1" x="513"/>
        <item m="1" x="1278"/>
        <item m="1" x="536"/>
        <item m="1" x="1301"/>
        <item m="1" x="560"/>
        <item m="1" x="1323"/>
        <item m="1" x="582"/>
        <item m="1" x="1345"/>
        <item m="1" x="606"/>
        <item m="1" x="1368"/>
        <item m="1" x="628"/>
        <item m="1" x="1389"/>
        <item m="1" x="651"/>
        <item m="1" x="1413"/>
        <item m="1" x="674"/>
        <item m="1" x="1435"/>
        <item m="1" x="698"/>
        <item m="1" x="1459"/>
        <item m="1" x="720"/>
        <item m="1" x="1481"/>
        <item m="1" x="744"/>
        <item m="1" x="15"/>
        <item m="1" x="766"/>
        <item m="1" x="37"/>
        <item m="1" x="790"/>
        <item m="1" x="60"/>
        <item m="1" x="812"/>
        <item m="1" x="81"/>
        <item m="1" x="834"/>
        <item m="1" x="104"/>
        <item m="1" x="857"/>
        <item m="1" x="127"/>
        <item m="1" x="882"/>
        <item m="1" x="151"/>
        <item m="1" x="905"/>
        <item m="1" x="174"/>
        <item m="1" x="930"/>
        <item m="1" x="197"/>
        <item m="1" x="953"/>
        <item m="1" x="219"/>
        <item m="1" x="978"/>
        <item m="1" x="243"/>
        <item m="1" x="1001"/>
        <item m="1" x="264"/>
        <item m="1" x="1025"/>
        <item m="1" x="288"/>
        <item m="1" x="1049"/>
        <item m="1" x="309"/>
        <item m="1" x="1073"/>
        <item m="1" x="332"/>
        <item m="1" x="1094"/>
        <item m="1" x="353"/>
        <item m="1" x="1118"/>
        <item m="1" x="376"/>
        <item m="1" x="1139"/>
        <item m="1" x="397"/>
        <item m="1" x="1163"/>
        <item m="1" x="420"/>
        <item m="1" x="1184"/>
        <item m="1" x="440"/>
        <item m="1" x="1207"/>
        <item m="1" x="464"/>
        <item m="1" x="1229"/>
        <item m="1" x="487"/>
        <item m="1" x="1253"/>
        <item m="1" x="512"/>
        <item m="1" x="1276"/>
        <item m="1" x="535"/>
        <item m="1" x="1300"/>
        <item m="1" x="559"/>
        <item m="1" x="1321"/>
        <item m="1" x="581"/>
        <item m="1" x="1344"/>
        <item m="1" x="605"/>
        <item m="1" x="1366"/>
        <item m="1" x="626"/>
        <item m="1" x="1388"/>
        <item m="1" x="650"/>
        <item m="1" x="1411"/>
        <item m="1" x="673"/>
        <item m="1" x="1434"/>
        <item m="1" x="697"/>
        <item m="1" x="1457"/>
        <item m="1" x="719"/>
        <item m="1" x="1480"/>
        <item m="1" x="743"/>
        <item m="1" x="13"/>
        <item m="1" x="765"/>
        <item m="1" x="36"/>
        <item m="1" x="789"/>
        <item m="1" x="58"/>
        <item m="1" x="810"/>
        <item m="1" x="79"/>
        <item m="1" x="833"/>
        <item m="1" x="102"/>
        <item m="1" x="856"/>
        <item m="1" x="126"/>
        <item m="1" x="881"/>
        <item m="1" x="149"/>
        <item m="1" x="904"/>
        <item m="1" x="173"/>
        <item m="1" x="929"/>
        <item m="1" x="195"/>
        <item m="1" x="952"/>
        <item m="1" x="218"/>
        <item m="1" x="977"/>
        <item m="1" x="241"/>
        <item m="1" x="999"/>
        <item m="1" x="263"/>
        <item m="1" x="1024"/>
        <item m="1" x="286"/>
        <item m="1" x="1048"/>
        <item m="1" x="308"/>
        <item m="1" x="1072"/>
        <item m="1" x="330"/>
        <item m="1" x="1093"/>
        <item m="1" x="352"/>
        <item m="1" x="1117"/>
        <item m="1" x="374"/>
        <item m="1" x="1138"/>
        <item m="1" x="396"/>
        <item m="1" x="1162"/>
        <item m="1" x="418"/>
        <item m="1" x="1182"/>
        <item m="1" x="439"/>
        <item m="1" x="1205"/>
        <item m="1" x="462"/>
        <item m="1" x="1228"/>
        <item m="1" x="486"/>
        <item m="1" x="1252"/>
        <item m="1" x="510"/>
        <item m="1" x="1275"/>
        <item m="1" x="534"/>
        <item m="1" x="1299"/>
        <item m="1" x="557"/>
        <item m="1" x="1320"/>
        <item m="1" x="580"/>
        <item m="1" x="1343"/>
        <item m="1" x="603"/>
        <item m="1" x="1364"/>
        <item m="1" x="625"/>
        <item m="1" x="1387"/>
        <item m="1" x="648"/>
        <item m="1" x="1410"/>
        <item m="1" x="672"/>
        <item m="1" x="1433"/>
        <item m="1" x="695"/>
        <item m="1" x="1456"/>
        <item m="1" x="718"/>
        <item m="1" x="1479"/>
        <item m="1" x="741"/>
        <item m="1" x="12"/>
        <item m="1" x="764"/>
        <item m="1" x="35"/>
        <item m="1" x="787"/>
        <item m="1" x="56"/>
        <item m="1" x="808"/>
        <item m="1" x="78"/>
        <item m="1" x="831"/>
        <item m="1" x="101"/>
        <item m="1" x="855"/>
        <item m="1" x="125"/>
        <item m="1" x="879"/>
        <item m="1" x="148"/>
        <item m="1" x="903"/>
        <item m="1" x="172"/>
        <item m="1" x="927"/>
        <item m="1" x="194"/>
        <item m="1" x="951"/>
        <item m="1" x="217"/>
        <item m="1" x="975"/>
        <item m="1" x="239"/>
        <item m="1" x="998"/>
        <item m="1" x="262"/>
        <item m="1" x="1022"/>
        <item m="1" x="285"/>
        <item m="1" x="1047"/>
        <item m="1" x="307"/>
        <item m="1" x="1070"/>
        <item m="1" x="329"/>
        <item m="1" x="1092"/>
        <item m="1" x="351"/>
        <item m="1" x="1115"/>
        <item m="1" x="373"/>
        <item m="1" x="1137"/>
        <item m="1" x="395"/>
        <item m="1" x="1160"/>
        <item m="1" x="416"/>
        <item m="1" x="1181"/>
        <item m="1" x="438"/>
        <item m="1" x="1203"/>
        <item m="1" x="461"/>
        <item m="1" x="1227"/>
        <item m="1" x="485"/>
        <item m="1" x="1250"/>
        <item m="1" x="509"/>
        <item m="1" x="1274"/>
        <item m="1" x="533"/>
        <item m="1" x="1297"/>
        <item m="1" x="556"/>
        <item m="1" x="1319"/>
        <item m="1" x="579"/>
        <item m="1" x="1341"/>
        <item m="1" x="601"/>
        <item m="1" x="1363"/>
        <item m="1" x="624"/>
        <item m="1" x="1385"/>
        <item m="1" x="647"/>
        <item m="1" x="1409"/>
        <item m="1" x="671"/>
        <item m="1" x="1431"/>
        <item m="1" x="694"/>
        <item m="1" x="1455"/>
        <item m="1" x="717"/>
        <item m="1" x="1477"/>
        <item m="1" x="740"/>
        <item m="1" x="11"/>
        <item m="1" x="763"/>
        <item m="1" x="33"/>
        <item m="1" x="785"/>
        <item m="1" x="54"/>
        <item m="1" x="807"/>
        <item m="1" x="76"/>
        <item m="1" x="830"/>
        <item m="1" x="100"/>
        <item m="1" x="854"/>
        <item m="1" x="123"/>
        <item m="1" x="878"/>
        <item m="1" x="147"/>
        <item m="1" x="902"/>
        <item m="1" x="170"/>
        <item m="1" x="926"/>
        <item m="1" x="193"/>
        <item m="1" x="950"/>
        <item m="1" x="215"/>
        <item m="1" x="973"/>
        <item m="1" x="238"/>
        <item m="1" x="997"/>
        <item m="1" x="260"/>
        <item m="1" x="1021"/>
        <item m="1" x="284"/>
        <item m="1" x="1046"/>
        <item m="1" x="305"/>
        <item m="1" x="1069"/>
        <item m="1" x="328"/>
        <item m="1" x="1091"/>
        <item m="1" x="349"/>
        <item m="1" x="1114"/>
        <item m="1" x="372"/>
        <item m="1" x="1136"/>
        <item m="1" x="393"/>
        <item m="1" x="1158"/>
        <item m="1" x="415"/>
        <item m="1" x="1180"/>
        <item m="1" x="436"/>
        <item m="1" x="1202"/>
        <item m="1" x="460"/>
        <item m="1" x="1226"/>
        <item m="1" x="483"/>
        <item m="1" x="1249"/>
        <item m="1" x="508"/>
        <item m="1" x="1273"/>
        <item m="1" x="531"/>
        <item m="1" x="1296"/>
        <item m="1" x="555"/>
        <item m="1" x="1318"/>
        <item m="1" x="577"/>
        <item m="1" x="1339"/>
        <item m="1" x="600"/>
        <item m="1" x="1362"/>
        <item m="1" x="622"/>
        <item m="1" x="1384"/>
        <item m="1" x="646"/>
        <item m="1" x="1408"/>
        <item m="1" x="669"/>
        <item m="1" x="1430"/>
        <item m="1" x="693"/>
        <item m="1" x="1454"/>
        <item m="1" x="715"/>
        <item m="1" x="1476"/>
        <item m="1" x="739"/>
        <item m="1" x="10"/>
        <item m="1" x="761"/>
        <item m="1" x="31"/>
        <item m="1" x="783"/>
        <item m="1" x="53"/>
        <item m="1" x="805"/>
        <item m="1" x="75"/>
        <item m="1" x="829"/>
        <item m="1" x="99"/>
        <item m="1" x="852"/>
        <item m="1" x="122"/>
        <item m="1" x="877"/>
        <item m="1" x="146"/>
        <item m="1" x="900"/>
        <item m="1" x="169"/>
        <item m="1" x="925"/>
        <item m="1" x="192"/>
        <item m="1" x="948"/>
        <item m="1" x="213"/>
        <item m="1" x="972"/>
        <item m="1" x="237"/>
        <item m="1" x="995"/>
        <item m="1" x="259"/>
        <item m="1" x="1020"/>
        <item m="1" x="283"/>
        <item m="1" x="1044"/>
        <item m="1" x="304"/>
        <item m="1" x="1068"/>
        <item m="1" x="327"/>
        <item m="1" x="1089"/>
        <item m="1" x="348"/>
        <item m="1" x="1113"/>
        <item m="1" x="371"/>
        <item m="1" x="1134"/>
        <item m="1" x="391"/>
        <item m="1" x="1157"/>
        <item m="1" x="414"/>
        <item m="1" x="1178"/>
        <item m="1" x="435"/>
        <item m="1" x="1201"/>
        <item m="1" x="459"/>
        <item m="1" x="1224"/>
        <item m="1" x="482"/>
        <item m="1" x="1248"/>
        <item m="1" x="507"/>
        <item m="1" x="1271"/>
        <item m="1" x="530"/>
        <item m="1" x="1295"/>
        <item m="1" x="554"/>
        <item m="1" x="1316"/>
        <item m="1" x="575"/>
        <item m="1" x="1338"/>
        <item m="1" x="599"/>
        <item m="1" x="1360"/>
        <item m="1" x="621"/>
        <item m="1" x="1383"/>
        <item m="1" x="645"/>
        <item m="1" x="1406"/>
        <item m="1" x="668"/>
        <item m="1" x="1429"/>
        <item m="1" x="692"/>
        <item m="1" x="1452"/>
        <item m="1" x="714"/>
        <item m="1" x="1475"/>
        <item m="1" x="738"/>
        <item m="1" x="8"/>
        <item m="1" x="759"/>
        <item m="1" x="29"/>
        <item m="1" x="782"/>
        <item m="1" x="51"/>
        <item m="1" x="804"/>
        <item m="1" x="74"/>
        <item m="1" x="828"/>
        <item m="1" x="97"/>
        <item m="1" x="851"/>
        <item m="1" x="121"/>
        <item m="1" x="876"/>
        <item m="1" x="144"/>
        <item m="1" x="899"/>
        <item m="1" x="168"/>
        <item m="1" x="924"/>
        <item m="1" x="190"/>
        <item m="1" x="946"/>
        <item m="1" x="212"/>
        <item m="1" x="971"/>
        <item m="1" x="235"/>
        <item m="1" x="994"/>
        <item m="1" x="258"/>
        <item m="1" x="1019"/>
        <item m="1" x="281"/>
        <item m="1" x="1043"/>
        <item m="1" x="303"/>
        <item m="1" x="1067"/>
        <item m="1" x="325"/>
        <item m="1" x="1088"/>
        <item m="1" x="347"/>
        <item m="1" x="1112"/>
        <item m="1" x="369"/>
        <item m="1" x="1132"/>
        <item m="1" x="390"/>
        <item m="1" x="1155"/>
        <item m="1" x="412"/>
        <item m="1" x="1177"/>
        <item m="1" x="434"/>
        <item m="1" x="1200"/>
        <item m="1" x="457"/>
        <item m="1" x="1223"/>
        <item m="1" x="481"/>
        <item m="1" x="1247"/>
        <item m="1" x="505"/>
        <item m="1" x="1270"/>
        <item m="1" x="529"/>
        <item m="1" x="1294"/>
        <item x="0"/>
        <item t="default"/>
      </items>
    </pivotField>
    <pivotField axis="axisCol" dataField="1" showAll="0" sortType="descending">
      <items count="5">
        <item x="0"/>
        <item m="1" x="3"/>
        <item m="1" x="2"/>
        <item m="1" x="1"/>
        <item t="default"/>
      </items>
    </pivotField>
  </pivotFields>
  <rowFields count="1">
    <field x="1"/>
  </rowFields>
  <rowItems count="2">
    <i>
      <x v="1490"/>
    </i>
    <i t="grand">
      <x/>
    </i>
  </rowItems>
  <colFields count="1">
    <field x="2"/>
  </colFields>
  <colItems count="1">
    <i>
      <x/>
    </i>
  </colItems>
  <dataFields count="1">
    <dataField name="Count of Result (stars)" fld="2" subtotal="count" showDataAs="percentOfRow" baseField="1" baseItem="0" numFmtId="10"/>
  </dataFields>
  <conditionalFormats count="1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9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</reference>
            <reference field="2" count="3" selected="0"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999ADA-AF1E-421D-9838-E7BEDE6AE9D4}" name="PivotTable7" cacheId="59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>
  <location ref="A3:C5" firstHeaderRow="1" firstDataRow="2" firstDataCol="1"/>
  <pivotFields count="3">
    <pivotField showAll="0"/>
    <pivotField axis="axisRow" showAll="0">
      <items count="1492">
        <item m="1" x="1"/>
        <item m="1" x="154"/>
        <item m="1" x="1447"/>
        <item m="1" x="1352"/>
        <item m="1" x="1256"/>
        <item m="1" x="1206"/>
        <item m="1" x="1156"/>
        <item m="1" x="1109"/>
        <item m="1" x="1063"/>
        <item m="1" x="1038"/>
        <item m="1" x="1012"/>
        <item m="1" x="987"/>
        <item m="1" x="962"/>
        <item m="1" x="937"/>
        <item m="1" x="911"/>
        <item m="1" x="886"/>
        <item m="1" x="861"/>
        <item m="1" x="106"/>
        <item m="1" x="835"/>
        <item m="1" x="80"/>
        <item m="1" x="809"/>
        <item m="1" x="55"/>
        <item m="1" x="784"/>
        <item m="1" x="30"/>
        <item m="1" x="758"/>
        <item m="1" x="6"/>
        <item m="1" x="735"/>
        <item m="1" x="1472"/>
        <item m="1" x="711"/>
        <item m="1" x="1449"/>
        <item m="1" x="688"/>
        <item m="1" x="1425"/>
        <item m="1" x="664"/>
        <item m="1" x="1039"/>
        <item m="1" x="1401"/>
        <item m="1" x="276"/>
        <item m="1" x="639"/>
        <item m="1" x="1013"/>
        <item m="1" x="1377"/>
        <item m="1" x="252"/>
        <item m="1" x="615"/>
        <item m="1" x="988"/>
        <item m="1" x="1354"/>
        <item m="1" x="228"/>
        <item m="1" x="591"/>
        <item m="1" x="963"/>
        <item m="1" x="1330"/>
        <item m="1" x="204"/>
        <item m="1" x="567"/>
        <item m="1" x="938"/>
        <item m="1" x="1307"/>
        <item m="1" x="180"/>
        <item m="1" x="542"/>
        <item m="1" x="912"/>
        <item m="1" x="1282"/>
        <item m="1" x="156"/>
        <item m="1" x="517"/>
        <item m="1" x="887"/>
        <item m="1" x="1258"/>
        <item m="1" x="131"/>
        <item m="1" x="492"/>
        <item m="1" x="862"/>
        <item m="1" x="1233"/>
        <item m="1" x="107"/>
        <item m="1" x="467"/>
        <item m="1" x="653"/>
        <item m="1" x="837"/>
        <item m="1" x="1027"/>
        <item m="1" x="1209"/>
        <item m="1" x="1390"/>
        <item m="1" x="82"/>
        <item m="1" x="265"/>
        <item m="1" x="441"/>
        <item m="1" x="627"/>
        <item m="1" x="811"/>
        <item m="1" x="1000"/>
        <item m="1" x="1183"/>
        <item m="1" x="1365"/>
        <item m="1" x="57"/>
        <item m="1" x="240"/>
        <item m="1" x="417"/>
        <item m="1" x="602"/>
        <item m="1" x="786"/>
        <item m="1" x="974"/>
        <item m="1" x="1159"/>
        <item m="1" x="1340"/>
        <item m="1" x="32"/>
        <item m="1" x="214"/>
        <item m="1" x="392"/>
        <item m="1" x="576"/>
        <item m="1" x="760"/>
        <item m="1" x="947"/>
        <item m="1" x="1133"/>
        <item m="1" x="1315"/>
        <item m="1" x="7"/>
        <item m="1" x="189"/>
        <item m="1" x="368"/>
        <item m="1" x="552"/>
        <item m="1" x="736"/>
        <item m="1" x="922"/>
        <item m="1" x="1110"/>
        <item m="1" x="1292"/>
        <item m="1" x="1473"/>
        <item m="1" x="166"/>
        <item m="1" x="345"/>
        <item m="1" x="527"/>
        <item m="1" x="712"/>
        <item m="1" x="897"/>
        <item m="1" x="1086"/>
        <item m="1" x="1268"/>
        <item m="1" x="1450"/>
        <item m="1" x="142"/>
        <item m="1" x="323"/>
        <item m="1" x="503"/>
        <item m="1" x="689"/>
        <item m="1" x="873"/>
        <item m="1" x="1064"/>
        <item m="1" x="1244"/>
        <item m="1" x="1426"/>
        <item m="1" x="118"/>
        <item m="1" x="300"/>
        <item m="1" x="478"/>
        <item m="1" x="665"/>
        <item m="1" x="848"/>
        <item m="1" x="1040"/>
        <item m="1" x="1220"/>
        <item m="1" x="1403"/>
        <item m="1" x="94"/>
        <item m="1" x="278"/>
        <item m="1" x="365"/>
        <item m="1" x="454"/>
        <item m="1" x="549"/>
        <item m="1" x="641"/>
        <item m="1" x="732"/>
        <item m="1" x="824"/>
        <item m="1" x="919"/>
        <item m="1" x="1015"/>
        <item m="1" x="1106"/>
        <item m="1" x="1196"/>
        <item m="1" x="1289"/>
        <item m="1" x="1379"/>
        <item m="1" x="1469"/>
        <item m="1" x="70"/>
        <item m="1" x="163"/>
        <item m="1" x="254"/>
        <item m="1" x="342"/>
        <item m="1" x="430"/>
        <item m="1" x="524"/>
        <item m="1" x="617"/>
        <item m="1" x="708"/>
        <item m="1" x="800"/>
        <item m="1" x="894"/>
        <item m="1" x="990"/>
        <item m="1" x="1083"/>
        <item m="1" x="1173"/>
        <item m="1" x="1265"/>
        <item m="1" x="1356"/>
        <item m="1" x="1444"/>
        <item m="1" x="46"/>
        <item m="1" x="138"/>
        <item m="1" x="230"/>
        <item m="1" x="319"/>
        <item m="1" x="407"/>
        <item m="1" x="499"/>
        <item m="1" x="593"/>
        <item m="1" x="684"/>
        <item m="1" x="776"/>
        <item m="1" x="869"/>
        <item m="1" x="965"/>
        <item m="1" x="1059"/>
        <item m="1" x="1149"/>
        <item m="1" x="1240"/>
        <item m="1" x="1332"/>
        <item m="1" x="1421"/>
        <item m="1" x="23"/>
        <item m="1" x="114"/>
        <item m="1" x="206"/>
        <item m="1" x="296"/>
        <item m="1" x="384"/>
        <item m="1" x="474"/>
        <item m="1" x="569"/>
        <item m="1" x="660"/>
        <item m="1" x="752"/>
        <item m="1" x="844"/>
        <item m="1" x="940"/>
        <item m="1" x="1034"/>
        <item m="1" x="1126"/>
        <item m="1" x="1216"/>
        <item m="1" x="1309"/>
        <item m="1" x="1397"/>
        <item m="1" x="1488"/>
        <item m="1" x="89"/>
        <item m="1" x="182"/>
        <item m="1" x="272"/>
        <item m="1" x="360"/>
        <item m="1" x="449"/>
        <item m="1" x="544"/>
        <item m="1" x="635"/>
        <item m="1" x="727"/>
        <item m="1" x="819"/>
        <item m="1" x="914"/>
        <item m="1" x="1008"/>
        <item m="1" x="1101"/>
        <item m="1" x="1191"/>
        <item m="1" x="1284"/>
        <item m="1" x="1373"/>
        <item m="1" x="1464"/>
        <item m="1" x="65"/>
        <item m="1" x="158"/>
        <item m="1" x="248"/>
        <item m="1" x="337"/>
        <item m="1" x="425"/>
        <item m="1" x="519"/>
        <item m="1" x="611"/>
        <item m="1" x="703"/>
        <item m="1" x="795"/>
        <item m="1" x="889"/>
        <item m="1" x="983"/>
        <item m="1" x="1078"/>
        <item m="1" x="1168"/>
        <item m="1" x="1260"/>
        <item m="1" x="1349"/>
        <item m="1" x="1439"/>
        <item m="1" x="41"/>
        <item m="1" x="133"/>
        <item m="1" x="224"/>
        <item m="1" x="314"/>
        <item m="1" x="402"/>
        <item m="1" x="494"/>
        <item m="1" x="587"/>
        <item m="1" x="679"/>
        <item m="1" x="771"/>
        <item m="1" x="864"/>
        <item m="1" x="958"/>
        <item m="1" x="1054"/>
        <item m="1" x="1144"/>
        <item m="1" x="1235"/>
        <item m="1" x="1326"/>
        <item m="1" x="1416"/>
        <item m="1" x="18"/>
        <item m="1" x="109"/>
        <item m="1" x="200"/>
        <item m="1" x="291"/>
        <item m="1" x="379"/>
        <item m="1" x="469"/>
        <item m="1" x="563"/>
        <item m="1" x="655"/>
        <item m="1" x="747"/>
        <item m="1" x="839"/>
        <item m="1" x="933"/>
        <item m="1" x="1029"/>
        <item m="1" x="1121"/>
        <item m="1" x="1211"/>
        <item m="1" x="1303"/>
        <item m="1" x="1392"/>
        <item m="1" x="1483"/>
        <item m="1" x="84"/>
        <item m="1" x="129"/>
        <item m="1" x="176"/>
        <item m="1" x="221"/>
        <item m="1" x="267"/>
        <item m="1" x="311"/>
        <item m="1" x="355"/>
        <item m="1" x="399"/>
        <item m="1" x="443"/>
        <item m="1" x="489"/>
        <item m="1" x="537"/>
        <item m="1" x="583"/>
        <item m="1" x="629"/>
        <item m="1" x="675"/>
        <item m="1" x="721"/>
        <item m="1" x="767"/>
        <item m="1" x="813"/>
        <item m="1" x="858"/>
        <item m="1" x="906"/>
        <item m="1" x="954"/>
        <item m="1" x="1002"/>
        <item m="1" x="1050"/>
        <item m="1" x="1095"/>
        <item m="1" x="1140"/>
        <item m="1" x="1185"/>
        <item m="1" x="1230"/>
        <item m="1" x="1277"/>
        <item m="1" x="1322"/>
        <item m="1" x="1367"/>
        <item m="1" x="1412"/>
        <item m="1" x="1458"/>
        <item m="1" x="14"/>
        <item m="1" x="59"/>
        <item m="1" x="103"/>
        <item m="1" x="150"/>
        <item m="1" x="196"/>
        <item m="1" x="242"/>
        <item m="1" x="287"/>
        <item m="1" x="331"/>
        <item m="1" x="375"/>
        <item m="1" x="419"/>
        <item m="1" x="463"/>
        <item m="1" x="511"/>
        <item m="1" x="558"/>
        <item m="1" x="604"/>
        <item m="1" x="649"/>
        <item m="1" x="696"/>
        <item m="1" x="742"/>
        <item m="1" x="788"/>
        <item m="1" x="832"/>
        <item m="1" x="880"/>
        <item m="1" x="928"/>
        <item m="1" x="976"/>
        <item m="1" x="1023"/>
        <item m="1" x="1071"/>
        <item m="1" x="1116"/>
        <item m="1" x="1161"/>
        <item m="1" x="1204"/>
        <item m="1" x="1251"/>
        <item m="1" x="1298"/>
        <item m="1" x="1342"/>
        <item m="1" x="1386"/>
        <item m="1" x="1432"/>
        <item m="1" x="1478"/>
        <item m="1" x="34"/>
        <item m="1" x="77"/>
        <item m="1" x="124"/>
        <item m="1" x="171"/>
        <item m="1" x="216"/>
        <item m="1" x="261"/>
        <item m="1" x="306"/>
        <item m="1" x="350"/>
        <item m="1" x="394"/>
        <item m="1" x="437"/>
        <item m="1" x="484"/>
        <item m="1" x="532"/>
        <item m="1" x="578"/>
        <item m="1" x="623"/>
        <item m="1" x="670"/>
        <item m="1" x="716"/>
        <item m="1" x="762"/>
        <item m="1" x="806"/>
        <item m="1" x="853"/>
        <item m="1" x="901"/>
        <item m="1" x="949"/>
        <item m="1" x="996"/>
        <item m="1" x="1045"/>
        <item m="1" x="1090"/>
        <item m="1" x="1135"/>
        <item m="1" x="1179"/>
        <item m="1" x="1225"/>
        <item m="1" x="1272"/>
        <item m="1" x="1317"/>
        <item m="1" x="1361"/>
        <item m="1" x="1407"/>
        <item m="1" x="1453"/>
        <item m="1" x="9"/>
        <item m="1" x="52"/>
        <item m="1" x="98"/>
        <item m="1" x="145"/>
        <item m="1" x="191"/>
        <item m="1" x="236"/>
        <item m="1" x="282"/>
        <item m="1" x="326"/>
        <item m="1" x="370"/>
        <item m="1" x="413"/>
        <item m="1" x="458"/>
        <item m="1" x="506"/>
        <item m="1" x="553"/>
        <item m="1" x="598"/>
        <item m="1" x="644"/>
        <item m="1" x="691"/>
        <item m="1" x="737"/>
        <item m="1" x="781"/>
        <item m="1" x="827"/>
        <item m="1" x="875"/>
        <item m="1" x="923"/>
        <item m="1" x="970"/>
        <item m="1" x="1018"/>
        <item m="1" x="1066"/>
        <item m="1" x="1111"/>
        <item m="1" x="1154"/>
        <item m="1" x="1199"/>
        <item m="1" x="1246"/>
        <item m="1" x="1293"/>
        <item m="1" x="1337"/>
        <item m="1" x="1382"/>
        <item m="1" x="1428"/>
        <item m="1" x="1474"/>
        <item m="1" x="28"/>
        <item m="1" x="73"/>
        <item m="1" x="120"/>
        <item m="1" x="167"/>
        <item m="1" x="211"/>
        <item m="1" x="257"/>
        <item m="1" x="302"/>
        <item m="1" x="346"/>
        <item m="1" x="389"/>
        <item m="1" x="433"/>
        <item m="1" x="480"/>
        <item m="1" x="528"/>
        <item m="1" x="574"/>
        <item m="1" x="620"/>
        <item m="1" x="667"/>
        <item m="1" x="713"/>
        <item m="1" x="757"/>
        <item m="1" x="803"/>
        <item m="1" x="850"/>
        <item m="1" x="898"/>
        <item m="1" x="945"/>
        <item m="1" x="993"/>
        <item m="1" x="1042"/>
        <item m="1" x="1087"/>
        <item m="1" x="1131"/>
        <item m="1" x="1176"/>
        <item m="1" x="1222"/>
        <item m="1" x="1269"/>
        <item m="1" x="1314"/>
        <item m="1" x="1359"/>
        <item m="1" x="1405"/>
        <item m="1" x="1451"/>
        <item m="1" x="5"/>
        <item m="1" x="50"/>
        <item m="1" x="96"/>
        <item m="1" x="143"/>
        <item m="1" x="188"/>
        <item m="1" x="234"/>
        <item m="1" x="280"/>
        <item m="1" x="324"/>
        <item m="1" x="367"/>
        <item m="1" x="411"/>
        <item m="1" x="456"/>
        <item m="1" x="504"/>
        <item m="1" x="551"/>
        <item m="1" x="597"/>
        <item m="1" x="643"/>
        <item m="1" x="690"/>
        <item m="1" x="734"/>
        <item m="1" x="780"/>
        <item m="1" x="826"/>
        <item m="1" x="874"/>
        <item m="1" x="921"/>
        <item m="1" x="969"/>
        <item m="1" x="1017"/>
        <item m="1" x="1065"/>
        <item m="1" x="1108"/>
        <item m="1" x="1153"/>
        <item m="1" x="1198"/>
        <item m="1" x="1245"/>
        <item m="1" x="1291"/>
        <item m="1" x="1336"/>
        <item m="1" x="1381"/>
        <item m="1" x="1427"/>
        <item m="1" x="1471"/>
        <item m="1" x="27"/>
        <item m="1" x="72"/>
        <item m="1" x="119"/>
        <item m="1" x="165"/>
        <item m="1" x="210"/>
        <item m="1" x="256"/>
        <item m="1" x="301"/>
        <item m="1" x="344"/>
        <item m="1" x="388"/>
        <item m="1" x="432"/>
        <item m="1" x="479"/>
        <item m="1" x="526"/>
        <item m="1" x="573"/>
        <item m="1" x="619"/>
        <item m="1" x="666"/>
        <item m="1" x="710"/>
        <item m="1" x="756"/>
        <item m="1" x="802"/>
        <item m="1" x="849"/>
        <item m="1" x="896"/>
        <item m="1" x="944"/>
        <item m="1" x="992"/>
        <item m="1" x="1041"/>
        <item m="1" x="1085"/>
        <item m="1" x="1130"/>
        <item m="1" x="1175"/>
        <item m="1" x="1221"/>
        <item m="1" x="1267"/>
        <item m="1" x="1313"/>
        <item m="1" x="1358"/>
        <item m="1" x="1404"/>
        <item m="1" x="1448"/>
        <item m="1" x="4"/>
        <item m="1" x="49"/>
        <item m="1" x="95"/>
        <item m="1" x="141"/>
        <item m="1" x="187"/>
        <item m="1" x="233"/>
        <item m="1" x="279"/>
        <item m="1" x="322"/>
        <item m="1" x="366"/>
        <item m="1" x="410"/>
        <item m="1" x="455"/>
        <item m="1" x="502"/>
        <item m="1" x="550"/>
        <item m="1" x="596"/>
        <item m="1" x="642"/>
        <item m="1" x="687"/>
        <item m="1" x="733"/>
        <item m="1" x="779"/>
        <item m="1" x="825"/>
        <item m="1" x="872"/>
        <item m="1" x="920"/>
        <item m="1" x="968"/>
        <item m="1" x="1016"/>
        <item m="1" x="1062"/>
        <item m="1" x="1107"/>
        <item m="1" x="1152"/>
        <item m="1" x="1197"/>
        <item m="1" x="1243"/>
        <item m="1" x="1290"/>
        <item m="1" x="1335"/>
        <item m="1" x="1380"/>
        <item m="1" x="1402"/>
        <item m="1" x="1424"/>
        <item m="1" x="1446"/>
        <item m="1" x="1470"/>
        <item m="1" x="3"/>
        <item m="1" x="26"/>
        <item m="1" x="48"/>
        <item m="1" x="71"/>
        <item m="1" x="93"/>
        <item m="1" x="117"/>
        <item m="1" x="140"/>
        <item m="1" x="164"/>
        <item m="1" x="186"/>
        <item m="1" x="209"/>
        <item m="1" x="232"/>
        <item m="1" x="255"/>
        <item m="1" x="277"/>
        <item m="1" x="299"/>
        <item m="1" x="321"/>
        <item m="1" x="343"/>
        <item m="1" x="364"/>
        <item m="1" x="387"/>
        <item m="1" x="409"/>
        <item m="1" x="431"/>
        <item m="1" x="453"/>
        <item m="1" x="477"/>
        <item m="1" x="501"/>
        <item m="1" x="525"/>
        <item m="1" x="548"/>
        <item m="1" x="572"/>
        <item m="1" x="595"/>
        <item m="1" x="618"/>
        <item m="1" x="640"/>
        <item m="1" x="663"/>
        <item m="1" x="686"/>
        <item m="1" x="709"/>
        <item m="1" x="731"/>
        <item m="1" x="755"/>
        <item m="1" x="778"/>
        <item m="1" x="801"/>
        <item m="1" x="823"/>
        <item m="1" x="847"/>
        <item m="1" x="871"/>
        <item m="1" x="895"/>
        <item m="1" x="918"/>
        <item m="1" x="943"/>
        <item m="1" x="967"/>
        <item m="1" x="991"/>
        <item m="1" x="1014"/>
        <item m="1" x="1037"/>
        <item m="1" x="1061"/>
        <item m="1" x="1084"/>
        <item m="1" x="1105"/>
        <item m="1" x="1129"/>
        <item m="1" x="1151"/>
        <item m="1" x="1174"/>
        <item m="1" x="1195"/>
        <item m="1" x="1219"/>
        <item m="1" x="1242"/>
        <item m="1" x="1266"/>
        <item m="1" x="1288"/>
        <item m="1" x="1312"/>
        <item m="1" x="1334"/>
        <item m="1" x="1357"/>
        <item m="1" x="1378"/>
        <item m="1" x="1400"/>
        <item m="1" x="1423"/>
        <item m="1" x="1445"/>
        <item m="1" x="1468"/>
        <item m="1" x="2"/>
        <item m="1" x="25"/>
        <item m="1" x="47"/>
        <item m="1" x="69"/>
        <item m="1" x="92"/>
        <item m="1" x="116"/>
        <item m="1" x="139"/>
        <item m="1" x="162"/>
        <item m="1" x="185"/>
        <item m="1" x="208"/>
        <item m="1" x="231"/>
        <item m="1" x="253"/>
        <item m="1" x="275"/>
        <item m="1" x="298"/>
        <item m="1" x="320"/>
        <item m="1" x="341"/>
        <item m="1" x="363"/>
        <item m="1" x="386"/>
        <item m="1" x="408"/>
        <item m="1" x="429"/>
        <item m="1" x="452"/>
        <item m="1" x="476"/>
        <item m="1" x="500"/>
        <item m="1" x="523"/>
        <item m="1" x="547"/>
        <item m="1" x="571"/>
        <item m="1" x="594"/>
        <item m="1" x="616"/>
        <item m="1" x="638"/>
        <item m="1" x="662"/>
        <item m="1" x="685"/>
        <item m="1" x="707"/>
        <item m="1" x="730"/>
        <item m="1" x="754"/>
        <item m="1" x="777"/>
        <item m="1" x="799"/>
        <item m="1" x="822"/>
        <item m="1" x="846"/>
        <item m="1" x="870"/>
        <item m="1" x="893"/>
        <item m="1" x="917"/>
        <item m="1" x="942"/>
        <item m="1" x="966"/>
        <item m="1" x="989"/>
        <item m="1" x="1011"/>
        <item m="1" x="1036"/>
        <item m="1" x="1060"/>
        <item m="1" x="1082"/>
        <item m="1" x="1104"/>
        <item m="1" x="1128"/>
        <item m="1" x="1150"/>
        <item m="1" x="1172"/>
        <item m="1" x="1194"/>
        <item m="1" x="1218"/>
        <item m="1" x="1241"/>
        <item m="1" x="1264"/>
        <item m="1" x="1287"/>
        <item m="1" x="1311"/>
        <item m="1" x="1333"/>
        <item m="1" x="1355"/>
        <item m="1" x="1376"/>
        <item m="1" x="1399"/>
        <item m="1" x="1422"/>
        <item m="1" x="1443"/>
        <item m="1" x="1467"/>
        <item m="1" x="1490"/>
        <item m="1" x="24"/>
        <item m="1" x="45"/>
        <item m="1" x="68"/>
        <item m="1" x="91"/>
        <item m="1" x="115"/>
        <item m="1" x="137"/>
        <item m="1" x="161"/>
        <item m="1" x="184"/>
        <item m="1" x="207"/>
        <item m="1" x="229"/>
        <item m="1" x="251"/>
        <item m="1" x="274"/>
        <item m="1" x="297"/>
        <item m="1" x="318"/>
        <item m="1" x="340"/>
        <item m="1" x="362"/>
        <item m="1" x="385"/>
        <item m="1" x="406"/>
        <item m="1" x="428"/>
        <item m="1" x="451"/>
        <item m="1" x="475"/>
        <item m="1" x="498"/>
        <item m="1" x="522"/>
        <item m="1" x="546"/>
        <item m="1" x="570"/>
        <item m="1" x="592"/>
        <item m="1" x="614"/>
        <item m="1" x="637"/>
        <item m="1" x="661"/>
        <item m="1" x="683"/>
        <item m="1" x="706"/>
        <item m="1" x="729"/>
        <item m="1" x="753"/>
        <item m="1" x="775"/>
        <item m="1" x="798"/>
        <item m="1" x="821"/>
        <item m="1" x="845"/>
        <item m="1" x="868"/>
        <item m="1" x="892"/>
        <item m="1" x="916"/>
        <item m="1" x="941"/>
        <item m="1" x="964"/>
        <item m="1" x="986"/>
        <item m="1" x="1010"/>
        <item m="1" x="1035"/>
        <item m="1" x="1058"/>
        <item m="1" x="1081"/>
        <item m="1" x="1103"/>
        <item m="1" x="1127"/>
        <item m="1" x="1148"/>
        <item m="1" x="1171"/>
        <item m="1" x="1193"/>
        <item m="1" x="1217"/>
        <item m="1" x="1239"/>
        <item m="1" x="1263"/>
        <item m="1" x="1286"/>
        <item m="1" x="1310"/>
        <item m="1" x="1331"/>
        <item m="1" x="1353"/>
        <item m="1" x="1375"/>
        <item m="1" x="1398"/>
        <item m="1" x="1420"/>
        <item m="1" x="1442"/>
        <item m="1" x="1466"/>
        <item m="1" x="1489"/>
        <item m="1" x="22"/>
        <item m="1" x="44"/>
        <item m="1" x="67"/>
        <item m="1" x="90"/>
        <item m="1" x="113"/>
        <item m="1" x="136"/>
        <item m="1" x="160"/>
        <item m="1" x="183"/>
        <item m="1" x="205"/>
        <item m="1" x="227"/>
        <item m="1" x="250"/>
        <item m="1" x="273"/>
        <item m="1" x="295"/>
        <item m="1" x="317"/>
        <item m="1" x="339"/>
        <item m="1" x="361"/>
        <item m="1" x="383"/>
        <item m="1" x="405"/>
        <item m="1" x="427"/>
        <item m="1" x="450"/>
        <item m="1" x="473"/>
        <item m="1" x="497"/>
        <item m="1" x="521"/>
        <item m="1" x="545"/>
        <item m="1" x="568"/>
        <item m="1" x="590"/>
        <item m="1" x="613"/>
        <item m="1" x="636"/>
        <item m="1" x="659"/>
        <item m="1" x="682"/>
        <item m="1" x="705"/>
        <item m="1" x="728"/>
        <item m="1" x="751"/>
        <item m="1" x="774"/>
        <item m="1" x="797"/>
        <item m="1" x="820"/>
        <item m="1" x="843"/>
        <item m="1" x="867"/>
        <item m="1" x="891"/>
        <item m="1" x="915"/>
        <item m="1" x="939"/>
        <item m="1" x="961"/>
        <item m="1" x="985"/>
        <item m="1" x="1009"/>
        <item m="1" x="1033"/>
        <item m="1" x="1057"/>
        <item m="1" x="1080"/>
        <item m="1" x="1102"/>
        <item m="1" x="1125"/>
        <item m="1" x="1147"/>
        <item m="1" x="1170"/>
        <item m="1" x="1192"/>
        <item m="1" x="1215"/>
        <item m="1" x="1238"/>
        <item m="1" x="1262"/>
        <item m="1" x="1285"/>
        <item m="1" x="1308"/>
        <item m="1" x="1329"/>
        <item m="1" x="1351"/>
        <item m="1" x="1374"/>
        <item m="1" x="1396"/>
        <item m="1" x="1419"/>
        <item m="1" x="1441"/>
        <item m="1" x="1465"/>
        <item m="1" x="1487"/>
        <item m="1" x="21"/>
        <item m="1" x="43"/>
        <item m="1" x="66"/>
        <item m="1" x="88"/>
        <item m="1" x="112"/>
        <item m="1" x="135"/>
        <item m="1" x="159"/>
        <item m="1" x="181"/>
        <item m="1" x="203"/>
        <item m="1" x="226"/>
        <item m="1" x="249"/>
        <item m="1" x="271"/>
        <item m="1" x="294"/>
        <item m="1" x="316"/>
        <item m="1" x="338"/>
        <item m="1" x="359"/>
        <item m="1" x="382"/>
        <item m="1" x="404"/>
        <item m="1" x="426"/>
        <item m="1" x="448"/>
        <item m="1" x="472"/>
        <item m="1" x="496"/>
        <item m="1" x="520"/>
        <item m="1" x="543"/>
        <item m="1" x="566"/>
        <item m="1" x="589"/>
        <item m="1" x="612"/>
        <item m="1" x="634"/>
        <item m="1" x="658"/>
        <item m="1" x="681"/>
        <item m="1" x="704"/>
        <item m="1" x="726"/>
        <item m="1" x="750"/>
        <item m="1" x="773"/>
        <item m="1" x="796"/>
        <item m="1" x="818"/>
        <item m="1" x="842"/>
        <item m="1" x="866"/>
        <item m="1" x="890"/>
        <item m="1" x="913"/>
        <item m="1" x="936"/>
        <item m="1" x="960"/>
        <item m="1" x="984"/>
        <item m="1" x="1007"/>
        <item m="1" x="1032"/>
        <item m="1" x="1056"/>
        <item m="1" x="1079"/>
        <item m="1" x="1100"/>
        <item m="1" x="1124"/>
        <item m="1" x="1146"/>
        <item m="1" x="1169"/>
        <item m="1" x="1190"/>
        <item m="1" x="1214"/>
        <item m="1" x="1237"/>
        <item m="1" x="1261"/>
        <item m="1" x="1283"/>
        <item m="1" x="1306"/>
        <item m="1" x="1328"/>
        <item m="1" x="1350"/>
        <item m="1" x="1372"/>
        <item m="1" x="1395"/>
        <item m="1" x="1418"/>
        <item m="1" x="1440"/>
        <item m="1" x="1463"/>
        <item m="1" x="1486"/>
        <item m="1" x="20"/>
        <item m="1" x="42"/>
        <item m="1" x="64"/>
        <item m="1" x="87"/>
        <item m="1" x="111"/>
        <item m="1" x="134"/>
        <item m="1" x="157"/>
        <item m="1" x="179"/>
        <item m="1" x="202"/>
        <item m="1" x="225"/>
        <item m="1" x="247"/>
        <item m="1" x="270"/>
        <item m="1" x="293"/>
        <item m="1" x="315"/>
        <item m="1" x="336"/>
        <item m="1" x="358"/>
        <item m="1" x="381"/>
        <item m="1" x="403"/>
        <item m="1" x="424"/>
        <item m="1" x="447"/>
        <item m="1" x="471"/>
        <item m="1" x="495"/>
        <item m="1" x="518"/>
        <item m="1" x="541"/>
        <item m="1" x="565"/>
        <item m="1" x="588"/>
        <item m="1" x="610"/>
        <item m="1" x="633"/>
        <item m="1" x="657"/>
        <item m="1" x="680"/>
        <item m="1" x="702"/>
        <item m="1" x="725"/>
        <item m="1" x="749"/>
        <item m="1" x="772"/>
        <item m="1" x="794"/>
        <item m="1" x="817"/>
        <item m="1" x="841"/>
        <item m="1" x="865"/>
        <item m="1" x="888"/>
        <item m="1" x="910"/>
        <item m="1" x="935"/>
        <item m="1" x="959"/>
        <item m="1" x="982"/>
        <item m="1" x="1006"/>
        <item m="1" x="1031"/>
        <item m="1" x="1055"/>
        <item m="1" x="1077"/>
        <item m="1" x="1099"/>
        <item m="1" x="1123"/>
        <item m="1" x="1145"/>
        <item m="1" x="1167"/>
        <item m="1" x="1189"/>
        <item m="1" x="1213"/>
        <item m="1" x="1236"/>
        <item m="1" x="1259"/>
        <item m="1" x="1281"/>
        <item m="1" x="1305"/>
        <item m="1" x="1327"/>
        <item m="1" x="1348"/>
        <item m="1" x="1371"/>
        <item m="1" x="1394"/>
        <item m="1" x="1417"/>
        <item m="1" x="1438"/>
        <item m="1" x="1462"/>
        <item m="1" x="1485"/>
        <item m="1" x="19"/>
        <item m="1" x="40"/>
        <item m="1" x="63"/>
        <item m="1" x="86"/>
        <item m="1" x="110"/>
        <item m="1" x="132"/>
        <item m="1" x="155"/>
        <item m="1" x="178"/>
        <item m="1" x="201"/>
        <item m="1" x="223"/>
        <item m="1" x="246"/>
        <item m="1" x="269"/>
        <item m="1" x="292"/>
        <item m="1" x="313"/>
        <item m="1" x="335"/>
        <item m="1" x="357"/>
        <item m="1" x="380"/>
        <item m="1" x="401"/>
        <item m="1" x="423"/>
        <item m="1" x="446"/>
        <item m="1" x="470"/>
        <item m="1" x="493"/>
        <item m="1" x="516"/>
        <item m="1" x="540"/>
        <item m="1" x="564"/>
        <item m="1" x="586"/>
        <item m="1" x="609"/>
        <item m="1" x="632"/>
        <item m="1" x="656"/>
        <item m="1" x="678"/>
        <item m="1" x="701"/>
        <item m="1" x="724"/>
        <item m="1" x="748"/>
        <item m="1" x="770"/>
        <item m="1" x="793"/>
        <item m="1" x="816"/>
        <item m="1" x="840"/>
        <item m="1" x="863"/>
        <item m="1" x="885"/>
        <item m="1" x="909"/>
        <item m="1" x="934"/>
        <item m="1" x="957"/>
        <item m="1" x="981"/>
        <item m="1" x="1005"/>
        <item m="1" x="1030"/>
        <item m="1" x="1053"/>
        <item m="1" x="1076"/>
        <item m="1" x="1098"/>
        <item m="1" x="1122"/>
        <item m="1" x="1143"/>
        <item m="1" x="1166"/>
        <item m="1" x="1188"/>
        <item m="1" x="1212"/>
        <item m="1" x="1234"/>
        <item m="1" x="1257"/>
        <item m="1" x="1280"/>
        <item m="1" x="1304"/>
        <item m="1" x="1325"/>
        <item m="1" x="1347"/>
        <item m="1" x="1370"/>
        <item m="1" x="1393"/>
        <item m="1" x="1415"/>
        <item m="1" x="1437"/>
        <item m="1" x="1461"/>
        <item m="1" x="1484"/>
        <item m="1" x="17"/>
        <item m="1" x="39"/>
        <item m="1" x="62"/>
        <item m="1" x="85"/>
        <item m="1" x="108"/>
        <item m="1" x="130"/>
        <item m="1" x="153"/>
        <item m="1" x="177"/>
        <item m="1" x="199"/>
        <item m="1" x="222"/>
        <item m="1" x="245"/>
        <item m="1" x="268"/>
        <item m="1" x="290"/>
        <item m="1" x="312"/>
        <item m="1" x="334"/>
        <item m="1" x="356"/>
        <item m="1" x="378"/>
        <item m="1" x="400"/>
        <item m="1" x="422"/>
        <item m="1" x="445"/>
        <item m="1" x="468"/>
        <item m="1" x="491"/>
        <item m="1" x="515"/>
        <item m="1" x="539"/>
        <item m="1" x="562"/>
        <item m="1" x="585"/>
        <item m="1" x="608"/>
        <item m="1" x="631"/>
        <item m="1" x="654"/>
        <item m="1" x="677"/>
        <item m="1" x="700"/>
        <item m="1" x="723"/>
        <item m="1" x="746"/>
        <item m="1" x="769"/>
        <item m="1" x="792"/>
        <item m="1" x="815"/>
        <item m="1" x="838"/>
        <item m="1" x="860"/>
        <item m="1" x="884"/>
        <item m="1" x="908"/>
        <item m="1" x="932"/>
        <item m="1" x="956"/>
        <item m="1" x="980"/>
        <item m="1" x="1004"/>
        <item m="1" x="1028"/>
        <item m="1" x="1052"/>
        <item m="1" x="1075"/>
        <item m="1" x="1097"/>
        <item m="1" x="1120"/>
        <item m="1" x="1142"/>
        <item m="1" x="1165"/>
        <item m="1" x="1187"/>
        <item m="1" x="444"/>
        <item m="1" x="1210"/>
        <item m="1" x="466"/>
        <item m="1" x="1232"/>
        <item m="1" x="490"/>
        <item m="1" x="1255"/>
        <item m="1" x="514"/>
        <item m="1" x="1279"/>
        <item m="1" x="538"/>
        <item m="1" x="1302"/>
        <item m="1" x="561"/>
        <item m="1" x="1324"/>
        <item m="1" x="584"/>
        <item m="1" x="1346"/>
        <item m="1" x="607"/>
        <item m="1" x="1369"/>
        <item m="1" x="630"/>
        <item m="1" x="1391"/>
        <item m="1" x="652"/>
        <item m="1" x="1414"/>
        <item m="1" x="676"/>
        <item m="1" x="1436"/>
        <item m="1" x="699"/>
        <item m="1" x="1460"/>
        <item m="1" x="722"/>
        <item m="1" x="1482"/>
        <item m="1" x="745"/>
        <item m="1" x="16"/>
        <item m="1" x="768"/>
        <item m="1" x="38"/>
        <item m="1" x="791"/>
        <item m="1" x="61"/>
        <item m="1" x="814"/>
        <item m="1" x="83"/>
        <item m="1" x="836"/>
        <item m="1" x="105"/>
        <item m="1" x="859"/>
        <item m="1" x="128"/>
        <item m="1" x="883"/>
        <item m="1" x="152"/>
        <item m="1" x="907"/>
        <item m="1" x="175"/>
        <item m="1" x="931"/>
        <item m="1" x="198"/>
        <item m="1" x="955"/>
        <item m="1" x="220"/>
        <item m="1" x="979"/>
        <item m="1" x="244"/>
        <item m="1" x="1003"/>
        <item m="1" x="266"/>
        <item m="1" x="1026"/>
        <item m="1" x="289"/>
        <item m="1" x="1051"/>
        <item m="1" x="310"/>
        <item m="1" x="1074"/>
        <item m="1" x="333"/>
        <item m="1" x="1096"/>
        <item m="1" x="354"/>
        <item m="1" x="1119"/>
        <item m="1" x="377"/>
        <item m="1" x="1141"/>
        <item m="1" x="398"/>
        <item m="1" x="1164"/>
        <item m="1" x="421"/>
        <item m="1" x="1186"/>
        <item m="1" x="442"/>
        <item m="1" x="1208"/>
        <item m="1" x="465"/>
        <item m="1" x="1231"/>
        <item m="1" x="488"/>
        <item m="1" x="1254"/>
        <item m="1" x="513"/>
        <item m="1" x="1278"/>
        <item m="1" x="536"/>
        <item m="1" x="1301"/>
        <item m="1" x="560"/>
        <item m="1" x="1323"/>
        <item m="1" x="582"/>
        <item m="1" x="1345"/>
        <item m="1" x="606"/>
        <item m="1" x="1368"/>
        <item m="1" x="628"/>
        <item m="1" x="1389"/>
        <item m="1" x="651"/>
        <item m="1" x="1413"/>
        <item m="1" x="674"/>
        <item m="1" x="1435"/>
        <item m="1" x="698"/>
        <item m="1" x="1459"/>
        <item m="1" x="720"/>
        <item m="1" x="1481"/>
        <item m="1" x="744"/>
        <item m="1" x="15"/>
        <item m="1" x="766"/>
        <item m="1" x="37"/>
        <item m="1" x="790"/>
        <item m="1" x="60"/>
        <item m="1" x="812"/>
        <item m="1" x="81"/>
        <item m="1" x="834"/>
        <item m="1" x="104"/>
        <item m="1" x="857"/>
        <item m="1" x="127"/>
        <item m="1" x="882"/>
        <item m="1" x="151"/>
        <item m="1" x="905"/>
        <item m="1" x="174"/>
        <item m="1" x="930"/>
        <item m="1" x="197"/>
        <item m="1" x="953"/>
        <item m="1" x="219"/>
        <item m="1" x="978"/>
        <item m="1" x="243"/>
        <item m="1" x="1001"/>
        <item m="1" x="264"/>
        <item m="1" x="1025"/>
        <item m="1" x="288"/>
        <item m="1" x="1049"/>
        <item m="1" x="309"/>
        <item m="1" x="1073"/>
        <item m="1" x="332"/>
        <item m="1" x="1094"/>
        <item m="1" x="353"/>
        <item m="1" x="1118"/>
        <item m="1" x="376"/>
        <item m="1" x="1139"/>
        <item m="1" x="397"/>
        <item m="1" x="1163"/>
        <item m="1" x="420"/>
        <item m="1" x="1184"/>
        <item m="1" x="440"/>
        <item m="1" x="1207"/>
        <item m="1" x="464"/>
        <item m="1" x="1229"/>
        <item m="1" x="487"/>
        <item m="1" x="1253"/>
        <item m="1" x="512"/>
        <item m="1" x="1276"/>
        <item m="1" x="535"/>
        <item m="1" x="1300"/>
        <item m="1" x="559"/>
        <item m="1" x="1321"/>
        <item m="1" x="581"/>
        <item m="1" x="1344"/>
        <item m="1" x="605"/>
        <item m="1" x="1366"/>
        <item m="1" x="626"/>
        <item m="1" x="1388"/>
        <item m="1" x="650"/>
        <item m="1" x="1411"/>
        <item m="1" x="673"/>
        <item m="1" x="1434"/>
        <item m="1" x="697"/>
        <item m="1" x="1457"/>
        <item m="1" x="719"/>
        <item m="1" x="1480"/>
        <item m="1" x="743"/>
        <item m="1" x="13"/>
        <item m="1" x="765"/>
        <item m="1" x="36"/>
        <item m="1" x="789"/>
        <item m="1" x="58"/>
        <item m="1" x="810"/>
        <item m="1" x="79"/>
        <item m="1" x="833"/>
        <item m="1" x="102"/>
        <item m="1" x="856"/>
        <item m="1" x="126"/>
        <item m="1" x="881"/>
        <item m="1" x="149"/>
        <item m="1" x="904"/>
        <item m="1" x="173"/>
        <item m="1" x="929"/>
        <item m="1" x="195"/>
        <item m="1" x="952"/>
        <item m="1" x="218"/>
        <item m="1" x="977"/>
        <item m="1" x="241"/>
        <item m="1" x="999"/>
        <item m="1" x="263"/>
        <item m="1" x="1024"/>
        <item m="1" x="286"/>
        <item m="1" x="1048"/>
        <item m="1" x="308"/>
        <item m="1" x="1072"/>
        <item m="1" x="330"/>
        <item m="1" x="1093"/>
        <item m="1" x="352"/>
        <item m="1" x="1117"/>
        <item m="1" x="374"/>
        <item m="1" x="1138"/>
        <item m="1" x="396"/>
        <item m="1" x="1162"/>
        <item m="1" x="418"/>
        <item m="1" x="1182"/>
        <item m="1" x="439"/>
        <item m="1" x="1205"/>
        <item m="1" x="462"/>
        <item m="1" x="1228"/>
        <item m="1" x="486"/>
        <item m="1" x="1252"/>
        <item m="1" x="510"/>
        <item m="1" x="1275"/>
        <item m="1" x="534"/>
        <item m="1" x="1299"/>
        <item m="1" x="557"/>
        <item m="1" x="1320"/>
        <item m="1" x="580"/>
        <item m="1" x="1343"/>
        <item m="1" x="603"/>
        <item m="1" x="1364"/>
        <item m="1" x="625"/>
        <item m="1" x="1387"/>
        <item m="1" x="648"/>
        <item m="1" x="1410"/>
        <item m="1" x="672"/>
        <item m="1" x="1433"/>
        <item m="1" x="695"/>
        <item m="1" x="1456"/>
        <item m="1" x="718"/>
        <item m="1" x="1479"/>
        <item m="1" x="741"/>
        <item m="1" x="12"/>
        <item m="1" x="764"/>
        <item m="1" x="35"/>
        <item m="1" x="787"/>
        <item m="1" x="56"/>
        <item m="1" x="808"/>
        <item m="1" x="78"/>
        <item m="1" x="831"/>
        <item m="1" x="101"/>
        <item m="1" x="855"/>
        <item m="1" x="125"/>
        <item m="1" x="879"/>
        <item m="1" x="148"/>
        <item m="1" x="903"/>
        <item m="1" x="172"/>
        <item m="1" x="927"/>
        <item m="1" x="194"/>
        <item m="1" x="951"/>
        <item m="1" x="217"/>
        <item m="1" x="975"/>
        <item m="1" x="239"/>
        <item m="1" x="998"/>
        <item m="1" x="262"/>
        <item m="1" x="1022"/>
        <item m="1" x="285"/>
        <item m="1" x="1047"/>
        <item m="1" x="307"/>
        <item m="1" x="1070"/>
        <item m="1" x="329"/>
        <item m="1" x="1092"/>
        <item m="1" x="351"/>
        <item m="1" x="1115"/>
        <item m="1" x="373"/>
        <item m="1" x="1137"/>
        <item m="1" x="395"/>
        <item m="1" x="1160"/>
        <item m="1" x="416"/>
        <item m="1" x="1181"/>
        <item m="1" x="438"/>
        <item m="1" x="1203"/>
        <item m="1" x="461"/>
        <item m="1" x="1227"/>
        <item m="1" x="485"/>
        <item m="1" x="1250"/>
        <item m="1" x="509"/>
        <item m="1" x="1274"/>
        <item m="1" x="533"/>
        <item m="1" x="1297"/>
        <item m="1" x="556"/>
        <item m="1" x="1319"/>
        <item m="1" x="579"/>
        <item m="1" x="1341"/>
        <item m="1" x="601"/>
        <item m="1" x="1363"/>
        <item m="1" x="624"/>
        <item m="1" x="1385"/>
        <item m="1" x="647"/>
        <item m="1" x="1409"/>
        <item m="1" x="671"/>
        <item m="1" x="1431"/>
        <item m="1" x="694"/>
        <item m="1" x="1455"/>
        <item m="1" x="717"/>
        <item m="1" x="1477"/>
        <item m="1" x="740"/>
        <item m="1" x="11"/>
        <item m="1" x="763"/>
        <item m="1" x="33"/>
        <item m="1" x="785"/>
        <item m="1" x="54"/>
        <item m="1" x="807"/>
        <item m="1" x="76"/>
        <item m="1" x="830"/>
        <item m="1" x="100"/>
        <item m="1" x="854"/>
        <item m="1" x="123"/>
        <item m="1" x="878"/>
        <item m="1" x="147"/>
        <item m="1" x="902"/>
        <item m="1" x="170"/>
        <item m="1" x="926"/>
        <item m="1" x="193"/>
        <item m="1" x="950"/>
        <item m="1" x="215"/>
        <item m="1" x="973"/>
        <item m="1" x="238"/>
        <item m="1" x="997"/>
        <item m="1" x="260"/>
        <item m="1" x="1021"/>
        <item m="1" x="284"/>
        <item m="1" x="1046"/>
        <item m="1" x="305"/>
        <item m="1" x="1069"/>
        <item m="1" x="328"/>
        <item m="1" x="1091"/>
        <item m="1" x="349"/>
        <item m="1" x="1114"/>
        <item m="1" x="372"/>
        <item m="1" x="1136"/>
        <item m="1" x="393"/>
        <item m="1" x="1158"/>
        <item m="1" x="415"/>
        <item m="1" x="1180"/>
        <item m="1" x="436"/>
        <item m="1" x="1202"/>
        <item m="1" x="460"/>
        <item m="1" x="1226"/>
        <item m="1" x="483"/>
        <item m="1" x="1249"/>
        <item m="1" x="508"/>
        <item m="1" x="1273"/>
        <item m="1" x="531"/>
        <item m="1" x="1296"/>
        <item m="1" x="555"/>
        <item m="1" x="1318"/>
        <item m="1" x="577"/>
        <item m="1" x="1339"/>
        <item m="1" x="600"/>
        <item m="1" x="1362"/>
        <item m="1" x="622"/>
        <item m="1" x="1384"/>
        <item m="1" x="646"/>
        <item m="1" x="1408"/>
        <item m="1" x="669"/>
        <item m="1" x="1430"/>
        <item m="1" x="693"/>
        <item m="1" x="1454"/>
        <item m="1" x="715"/>
        <item m="1" x="1476"/>
        <item m="1" x="739"/>
        <item m="1" x="10"/>
        <item m="1" x="761"/>
        <item m="1" x="31"/>
        <item m="1" x="783"/>
        <item m="1" x="53"/>
        <item m="1" x="805"/>
        <item m="1" x="75"/>
        <item m="1" x="829"/>
        <item m="1" x="99"/>
        <item m="1" x="852"/>
        <item m="1" x="122"/>
        <item m="1" x="877"/>
        <item m="1" x="146"/>
        <item m="1" x="900"/>
        <item m="1" x="169"/>
        <item m="1" x="925"/>
        <item m="1" x="192"/>
        <item m="1" x="948"/>
        <item m="1" x="213"/>
        <item m="1" x="972"/>
        <item m="1" x="237"/>
        <item m="1" x="995"/>
        <item m="1" x="259"/>
        <item m="1" x="1020"/>
        <item m="1" x="283"/>
        <item m="1" x="1044"/>
        <item m="1" x="304"/>
        <item m="1" x="1068"/>
        <item m="1" x="327"/>
        <item m="1" x="1089"/>
        <item m="1" x="348"/>
        <item m="1" x="1113"/>
        <item m="1" x="371"/>
        <item m="1" x="1134"/>
        <item m="1" x="391"/>
        <item m="1" x="1157"/>
        <item m="1" x="414"/>
        <item m="1" x="1178"/>
        <item m="1" x="435"/>
        <item m="1" x="1201"/>
        <item m="1" x="459"/>
        <item m="1" x="1224"/>
        <item m="1" x="482"/>
        <item m="1" x="1248"/>
        <item m="1" x="507"/>
        <item m="1" x="1271"/>
        <item m="1" x="530"/>
        <item m="1" x="1295"/>
        <item m="1" x="554"/>
        <item m="1" x="1316"/>
        <item m="1" x="575"/>
        <item m="1" x="1338"/>
        <item m="1" x="599"/>
        <item m="1" x="1360"/>
        <item m="1" x="621"/>
        <item m="1" x="1383"/>
        <item m="1" x="645"/>
        <item m="1" x="1406"/>
        <item m="1" x="668"/>
        <item m="1" x="1429"/>
        <item m="1" x="692"/>
        <item m="1" x="1452"/>
        <item m="1" x="714"/>
        <item m="1" x="1475"/>
        <item m="1" x="738"/>
        <item m="1" x="8"/>
        <item m="1" x="759"/>
        <item m="1" x="29"/>
        <item m="1" x="782"/>
        <item m="1" x="51"/>
        <item m="1" x="804"/>
        <item m="1" x="74"/>
        <item m="1" x="828"/>
        <item m="1" x="97"/>
        <item m="1" x="851"/>
        <item m="1" x="121"/>
        <item m="1" x="876"/>
        <item m="1" x="144"/>
        <item m="1" x="899"/>
        <item m="1" x="168"/>
        <item m="1" x="924"/>
        <item m="1" x="190"/>
        <item m="1" x="946"/>
        <item m="1" x="212"/>
        <item m="1" x="971"/>
        <item m="1" x="235"/>
        <item m="1" x="994"/>
        <item m="1" x="258"/>
        <item m="1" x="1019"/>
        <item m="1" x="281"/>
        <item m="1" x="1043"/>
        <item m="1" x="303"/>
        <item m="1" x="1067"/>
        <item m="1" x="325"/>
        <item m="1" x="1088"/>
        <item m="1" x="347"/>
        <item m="1" x="1112"/>
        <item m="1" x="369"/>
        <item m="1" x="1132"/>
        <item m="1" x="390"/>
        <item m="1" x="1155"/>
        <item m="1" x="412"/>
        <item m="1" x="1177"/>
        <item m="1" x="434"/>
        <item m="1" x="1200"/>
        <item m="1" x="457"/>
        <item m="1" x="1223"/>
        <item m="1" x="481"/>
        <item m="1" x="1247"/>
        <item m="1" x="505"/>
        <item m="1" x="1270"/>
        <item m="1" x="529"/>
        <item m="1" x="1294"/>
        <item x="0"/>
        <item t="default"/>
      </items>
    </pivotField>
    <pivotField axis="axisCol" dataField="1" showAll="0" sortType="descending">
      <items count="5">
        <item x="0"/>
        <item m="1" x="3"/>
        <item m="1" x="2"/>
        <item m="1" x="1"/>
        <item t="default"/>
      </items>
    </pivotField>
  </pivotFields>
  <rowFields count="1">
    <field x="1"/>
  </rowFields>
  <rowItems count="1">
    <i>
      <x v="1490"/>
    </i>
  </rowItems>
  <colFields count="1">
    <field x="2"/>
  </colFields>
  <colItems count="2">
    <i>
      <x/>
    </i>
    <i t="grand">
      <x/>
    </i>
  </colItems>
  <dataFields count="1">
    <dataField name="Count of Result (stars)" fld="2" subtotal="count" showDataAs="percentOfCol" baseField="1" baseItem="0" numFmtId="10"/>
  </dataFields>
  <conditionalFormats count="1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9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</reference>
            <reference field="2" count="3" selected="0"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E3E6A1-56DE-405C-A7BA-6333DAE1C291}" name="PivotTable9" cacheId="55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>
  <location ref="G3:I5" firstHeaderRow="1" firstDataRow="2" firstDataCol="1"/>
  <pivotFields count="3">
    <pivotField axis="axisRow" showAll="0">
      <items count="12">
        <item m="1" x="1"/>
        <item m="1" x="9"/>
        <item m="1" x="7"/>
        <item m="1" x="3"/>
        <item m="1" x="6"/>
        <item m="1" x="10"/>
        <item m="1" x="2"/>
        <item m="1" x="4"/>
        <item m="1" x="5"/>
        <item m="1" x="8"/>
        <item x="0"/>
        <item t="default"/>
      </items>
    </pivotField>
    <pivotField showAll="0"/>
    <pivotField axis="axisCol" dataField="1" showAll="0" sortType="descending">
      <items count="5">
        <item x="0"/>
        <item m="1" x="3"/>
        <item m="1" x="2"/>
        <item m="1" x="1"/>
        <item t="default"/>
      </items>
    </pivotField>
  </pivotFields>
  <rowFields count="1">
    <field x="0"/>
  </rowFields>
  <rowItems count="1">
    <i>
      <x v="10"/>
    </i>
  </rowItems>
  <colFields count="1">
    <field x="2"/>
  </colFields>
  <colItems count="2">
    <i>
      <x/>
    </i>
    <i t="grand">
      <x/>
    </i>
  </colItems>
  <dataFields count="1">
    <dataField name="Count of Result (stars)" fld="2" subtotal="count" showDataAs="percentOfCol" baseField="0" baseItem="9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" count="3" selected="0"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856EEE-8BBC-44B9-B1E8-C819F6B511D9}" name="PivotTable9" cacheId="5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3:I6" firstHeaderRow="1" firstDataRow="2" firstDataCol="1"/>
  <pivotFields count="3">
    <pivotField axis="axisRow" showAll="0">
      <items count="12">
        <item m="1" x="1"/>
        <item m="1" x="9"/>
        <item m="1" x="7"/>
        <item m="1" x="3"/>
        <item m="1" x="6"/>
        <item m="1" x="10"/>
        <item m="1" x="2"/>
        <item m="1" x="4"/>
        <item m="1" x="5"/>
        <item m="1" x="8"/>
        <item x="0"/>
        <item t="default"/>
      </items>
    </pivotField>
    <pivotField showAll="0"/>
    <pivotField axis="axisCol" dataField="1" showAll="0" sortType="descending">
      <items count="5">
        <item x="0"/>
        <item m="1" x="3"/>
        <item m="1" x="2"/>
        <item m="1" x="1"/>
        <item t="default"/>
      </items>
    </pivotField>
  </pivotFields>
  <rowFields count="1">
    <field x="0"/>
  </rowFields>
  <rowItems count="2">
    <i>
      <x v="10"/>
    </i>
    <i t="grand">
      <x/>
    </i>
  </rowItems>
  <colFields count="1">
    <field x="2"/>
  </colFields>
  <colItems count="2">
    <i>
      <x/>
    </i>
    <i t="grand">
      <x/>
    </i>
  </colItems>
  <dataFields count="1">
    <dataField name="Count of Result (stars)" fld="2" subtotal="count" showDataAs="percentOfTotal" baseField="0" baseItem="9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2" count="3" selected="0"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DBA183-26DB-424B-A1DA-A3DCA865F868}" name="PivotTable7" cacheId="5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6" firstHeaderRow="1" firstDataRow="2" firstDataCol="1"/>
  <pivotFields count="3">
    <pivotField showAll="0"/>
    <pivotField axis="axisRow" showAll="0">
      <items count="1492">
        <item m="1" x="1"/>
        <item m="1" x="154"/>
        <item m="1" x="1447"/>
        <item m="1" x="1352"/>
        <item m="1" x="1256"/>
        <item m="1" x="1206"/>
        <item m="1" x="1156"/>
        <item m="1" x="1109"/>
        <item m="1" x="1063"/>
        <item m="1" x="1038"/>
        <item m="1" x="1012"/>
        <item m="1" x="987"/>
        <item m="1" x="962"/>
        <item m="1" x="937"/>
        <item m="1" x="911"/>
        <item m="1" x="886"/>
        <item m="1" x="861"/>
        <item m="1" x="106"/>
        <item m="1" x="835"/>
        <item m="1" x="80"/>
        <item m="1" x="809"/>
        <item m="1" x="55"/>
        <item m="1" x="784"/>
        <item m="1" x="30"/>
        <item m="1" x="758"/>
        <item m="1" x="6"/>
        <item m="1" x="735"/>
        <item m="1" x="1472"/>
        <item m="1" x="711"/>
        <item m="1" x="1449"/>
        <item m="1" x="688"/>
        <item m="1" x="1425"/>
        <item m="1" x="664"/>
        <item m="1" x="1039"/>
        <item m="1" x="1401"/>
        <item m="1" x="276"/>
        <item m="1" x="639"/>
        <item m="1" x="1013"/>
        <item m="1" x="1377"/>
        <item m="1" x="252"/>
        <item m="1" x="615"/>
        <item m="1" x="988"/>
        <item m="1" x="1354"/>
        <item m="1" x="228"/>
        <item m="1" x="591"/>
        <item m="1" x="963"/>
        <item m="1" x="1330"/>
        <item m="1" x="204"/>
        <item m="1" x="567"/>
        <item m="1" x="938"/>
        <item m="1" x="1307"/>
        <item m="1" x="180"/>
        <item m="1" x="542"/>
        <item m="1" x="912"/>
        <item m="1" x="1282"/>
        <item m="1" x="156"/>
        <item m="1" x="517"/>
        <item m="1" x="887"/>
        <item m="1" x="1258"/>
        <item m="1" x="131"/>
        <item m="1" x="492"/>
        <item m="1" x="862"/>
        <item m="1" x="1233"/>
        <item m="1" x="107"/>
        <item m="1" x="467"/>
        <item m="1" x="653"/>
        <item m="1" x="837"/>
        <item m="1" x="1027"/>
        <item m="1" x="1209"/>
        <item m="1" x="1390"/>
        <item m="1" x="82"/>
        <item m="1" x="265"/>
        <item m="1" x="441"/>
        <item m="1" x="627"/>
        <item m="1" x="811"/>
        <item m="1" x="1000"/>
        <item m="1" x="1183"/>
        <item m="1" x="1365"/>
        <item m="1" x="57"/>
        <item m="1" x="240"/>
        <item m="1" x="417"/>
        <item m="1" x="602"/>
        <item m="1" x="786"/>
        <item m="1" x="974"/>
        <item m="1" x="1159"/>
        <item m="1" x="1340"/>
        <item m="1" x="32"/>
        <item m="1" x="214"/>
        <item m="1" x="392"/>
        <item m="1" x="576"/>
        <item m="1" x="760"/>
        <item m="1" x="947"/>
        <item m="1" x="1133"/>
        <item m="1" x="1315"/>
        <item m="1" x="7"/>
        <item m="1" x="189"/>
        <item m="1" x="368"/>
        <item m="1" x="552"/>
        <item m="1" x="736"/>
        <item m="1" x="922"/>
        <item m="1" x="1110"/>
        <item m="1" x="1292"/>
        <item m="1" x="1473"/>
        <item m="1" x="166"/>
        <item m="1" x="345"/>
        <item m="1" x="527"/>
        <item m="1" x="712"/>
        <item m="1" x="897"/>
        <item m="1" x="1086"/>
        <item m="1" x="1268"/>
        <item m="1" x="1450"/>
        <item m="1" x="142"/>
        <item m="1" x="323"/>
        <item m="1" x="503"/>
        <item m="1" x="689"/>
        <item m="1" x="873"/>
        <item m="1" x="1064"/>
        <item m="1" x="1244"/>
        <item m="1" x="1426"/>
        <item m="1" x="118"/>
        <item m="1" x="300"/>
        <item m="1" x="478"/>
        <item m="1" x="665"/>
        <item m="1" x="848"/>
        <item m="1" x="1040"/>
        <item m="1" x="1220"/>
        <item m="1" x="1403"/>
        <item m="1" x="94"/>
        <item m="1" x="278"/>
        <item m="1" x="365"/>
        <item m="1" x="454"/>
        <item m="1" x="549"/>
        <item m="1" x="641"/>
        <item m="1" x="732"/>
        <item m="1" x="824"/>
        <item m="1" x="919"/>
        <item m="1" x="1015"/>
        <item m="1" x="1106"/>
        <item m="1" x="1196"/>
        <item m="1" x="1289"/>
        <item m="1" x="1379"/>
        <item m="1" x="1469"/>
        <item m="1" x="70"/>
        <item m="1" x="163"/>
        <item m="1" x="254"/>
        <item m="1" x="342"/>
        <item m="1" x="430"/>
        <item m="1" x="524"/>
        <item m="1" x="617"/>
        <item m="1" x="708"/>
        <item m="1" x="800"/>
        <item m="1" x="894"/>
        <item m="1" x="990"/>
        <item m="1" x="1083"/>
        <item m="1" x="1173"/>
        <item m="1" x="1265"/>
        <item m="1" x="1356"/>
        <item m="1" x="1444"/>
        <item m="1" x="46"/>
        <item m="1" x="138"/>
        <item m="1" x="230"/>
        <item m="1" x="319"/>
        <item m="1" x="407"/>
        <item m="1" x="499"/>
        <item m="1" x="593"/>
        <item m="1" x="684"/>
        <item m="1" x="776"/>
        <item m="1" x="869"/>
        <item m="1" x="965"/>
        <item m="1" x="1059"/>
        <item m="1" x="1149"/>
        <item m="1" x="1240"/>
        <item m="1" x="1332"/>
        <item m="1" x="1421"/>
        <item m="1" x="23"/>
        <item m="1" x="114"/>
        <item m="1" x="206"/>
        <item m="1" x="296"/>
        <item m="1" x="384"/>
        <item m="1" x="474"/>
        <item m="1" x="569"/>
        <item m="1" x="660"/>
        <item m="1" x="752"/>
        <item m="1" x="844"/>
        <item m="1" x="940"/>
        <item m="1" x="1034"/>
        <item m="1" x="1126"/>
        <item m="1" x="1216"/>
        <item m="1" x="1309"/>
        <item m="1" x="1397"/>
        <item m="1" x="1488"/>
        <item m="1" x="89"/>
        <item m="1" x="182"/>
        <item m="1" x="272"/>
        <item m="1" x="360"/>
        <item m="1" x="449"/>
        <item m="1" x="544"/>
        <item m="1" x="635"/>
        <item m="1" x="727"/>
        <item m="1" x="819"/>
        <item m="1" x="914"/>
        <item m="1" x="1008"/>
        <item m="1" x="1101"/>
        <item m="1" x="1191"/>
        <item m="1" x="1284"/>
        <item m="1" x="1373"/>
        <item m="1" x="1464"/>
        <item m="1" x="65"/>
        <item m="1" x="158"/>
        <item m="1" x="248"/>
        <item m="1" x="337"/>
        <item m="1" x="425"/>
        <item m="1" x="519"/>
        <item m="1" x="611"/>
        <item m="1" x="703"/>
        <item m="1" x="795"/>
        <item m="1" x="889"/>
        <item m="1" x="983"/>
        <item m="1" x="1078"/>
        <item m="1" x="1168"/>
        <item m="1" x="1260"/>
        <item m="1" x="1349"/>
        <item m="1" x="1439"/>
        <item m="1" x="41"/>
        <item m="1" x="133"/>
        <item m="1" x="224"/>
        <item m="1" x="314"/>
        <item m="1" x="402"/>
        <item m="1" x="494"/>
        <item m="1" x="587"/>
        <item m="1" x="679"/>
        <item m="1" x="771"/>
        <item m="1" x="864"/>
        <item m="1" x="958"/>
        <item m="1" x="1054"/>
        <item m="1" x="1144"/>
        <item m="1" x="1235"/>
        <item m="1" x="1326"/>
        <item m="1" x="1416"/>
        <item m="1" x="18"/>
        <item m="1" x="109"/>
        <item m="1" x="200"/>
        <item m="1" x="291"/>
        <item m="1" x="379"/>
        <item m="1" x="469"/>
        <item m="1" x="563"/>
        <item m="1" x="655"/>
        <item m="1" x="747"/>
        <item m="1" x="839"/>
        <item m="1" x="933"/>
        <item m="1" x="1029"/>
        <item m="1" x="1121"/>
        <item m="1" x="1211"/>
        <item m="1" x="1303"/>
        <item m="1" x="1392"/>
        <item m="1" x="1483"/>
        <item m="1" x="84"/>
        <item m="1" x="129"/>
        <item m="1" x="176"/>
        <item m="1" x="221"/>
        <item m="1" x="267"/>
        <item m="1" x="311"/>
        <item m="1" x="355"/>
        <item m="1" x="399"/>
        <item m="1" x="443"/>
        <item m="1" x="489"/>
        <item m="1" x="537"/>
        <item m="1" x="583"/>
        <item m="1" x="629"/>
        <item m="1" x="675"/>
        <item m="1" x="721"/>
        <item m="1" x="767"/>
        <item m="1" x="813"/>
        <item m="1" x="858"/>
        <item m="1" x="906"/>
        <item m="1" x="954"/>
        <item m="1" x="1002"/>
        <item m="1" x="1050"/>
        <item m="1" x="1095"/>
        <item m="1" x="1140"/>
        <item m="1" x="1185"/>
        <item m="1" x="1230"/>
        <item m="1" x="1277"/>
        <item m="1" x="1322"/>
        <item m="1" x="1367"/>
        <item m="1" x="1412"/>
        <item m="1" x="1458"/>
        <item m="1" x="14"/>
        <item m="1" x="59"/>
        <item m="1" x="103"/>
        <item m="1" x="150"/>
        <item m="1" x="196"/>
        <item m="1" x="242"/>
        <item m="1" x="287"/>
        <item m="1" x="331"/>
        <item m="1" x="375"/>
        <item m="1" x="419"/>
        <item m="1" x="463"/>
        <item m="1" x="511"/>
        <item m="1" x="558"/>
        <item m="1" x="604"/>
        <item m="1" x="649"/>
        <item m="1" x="696"/>
        <item m="1" x="742"/>
        <item m="1" x="788"/>
        <item m="1" x="832"/>
        <item m="1" x="880"/>
        <item m="1" x="928"/>
        <item m="1" x="976"/>
        <item m="1" x="1023"/>
        <item m="1" x="1071"/>
        <item m="1" x="1116"/>
        <item m="1" x="1161"/>
        <item m="1" x="1204"/>
        <item m="1" x="1251"/>
        <item m="1" x="1298"/>
        <item m="1" x="1342"/>
        <item m="1" x="1386"/>
        <item m="1" x="1432"/>
        <item m="1" x="1478"/>
        <item m="1" x="34"/>
        <item m="1" x="77"/>
        <item m="1" x="124"/>
        <item m="1" x="171"/>
        <item m="1" x="216"/>
        <item m="1" x="261"/>
        <item m="1" x="306"/>
        <item m="1" x="350"/>
        <item m="1" x="394"/>
        <item m="1" x="437"/>
        <item m="1" x="484"/>
        <item m="1" x="532"/>
        <item m="1" x="578"/>
        <item m="1" x="623"/>
        <item m="1" x="670"/>
        <item m="1" x="716"/>
        <item m="1" x="762"/>
        <item m="1" x="806"/>
        <item m="1" x="853"/>
        <item m="1" x="901"/>
        <item m="1" x="949"/>
        <item m="1" x="996"/>
        <item m="1" x="1045"/>
        <item m="1" x="1090"/>
        <item m="1" x="1135"/>
        <item m="1" x="1179"/>
        <item m="1" x="1225"/>
        <item m="1" x="1272"/>
        <item m="1" x="1317"/>
        <item m="1" x="1361"/>
        <item m="1" x="1407"/>
        <item m="1" x="1453"/>
        <item m="1" x="9"/>
        <item m="1" x="52"/>
        <item m="1" x="98"/>
        <item m="1" x="145"/>
        <item m="1" x="191"/>
        <item m="1" x="236"/>
        <item m="1" x="282"/>
        <item m="1" x="326"/>
        <item m="1" x="370"/>
        <item m="1" x="413"/>
        <item m="1" x="458"/>
        <item m="1" x="506"/>
        <item m="1" x="553"/>
        <item m="1" x="598"/>
        <item m="1" x="644"/>
        <item m="1" x="691"/>
        <item m="1" x="737"/>
        <item m="1" x="781"/>
        <item m="1" x="827"/>
        <item m="1" x="875"/>
        <item m="1" x="923"/>
        <item m="1" x="970"/>
        <item m="1" x="1018"/>
        <item m="1" x="1066"/>
        <item m="1" x="1111"/>
        <item m="1" x="1154"/>
        <item m="1" x="1199"/>
        <item m="1" x="1246"/>
        <item m="1" x="1293"/>
        <item m="1" x="1337"/>
        <item m="1" x="1382"/>
        <item m="1" x="1428"/>
        <item m="1" x="1474"/>
        <item m="1" x="28"/>
        <item m="1" x="73"/>
        <item m="1" x="120"/>
        <item m="1" x="167"/>
        <item m="1" x="211"/>
        <item m="1" x="257"/>
        <item m="1" x="302"/>
        <item m="1" x="346"/>
        <item m="1" x="389"/>
        <item m="1" x="433"/>
        <item m="1" x="480"/>
        <item m="1" x="528"/>
        <item m="1" x="574"/>
        <item m="1" x="620"/>
        <item m="1" x="667"/>
        <item m="1" x="713"/>
        <item m="1" x="757"/>
        <item m="1" x="803"/>
        <item m="1" x="850"/>
        <item m="1" x="898"/>
        <item m="1" x="945"/>
        <item m="1" x="993"/>
        <item m="1" x="1042"/>
        <item m="1" x="1087"/>
        <item m="1" x="1131"/>
        <item m="1" x="1176"/>
        <item m="1" x="1222"/>
        <item m="1" x="1269"/>
        <item m="1" x="1314"/>
        <item m="1" x="1359"/>
        <item m="1" x="1405"/>
        <item m="1" x="1451"/>
        <item m="1" x="5"/>
        <item m="1" x="50"/>
        <item m="1" x="96"/>
        <item m="1" x="143"/>
        <item m="1" x="188"/>
        <item m="1" x="234"/>
        <item m="1" x="280"/>
        <item m="1" x="324"/>
        <item m="1" x="367"/>
        <item m="1" x="411"/>
        <item m="1" x="456"/>
        <item m="1" x="504"/>
        <item m="1" x="551"/>
        <item m="1" x="597"/>
        <item m="1" x="643"/>
        <item m="1" x="690"/>
        <item m="1" x="734"/>
        <item m="1" x="780"/>
        <item m="1" x="826"/>
        <item m="1" x="874"/>
        <item m="1" x="921"/>
        <item m="1" x="969"/>
        <item m="1" x="1017"/>
        <item m="1" x="1065"/>
        <item m="1" x="1108"/>
        <item m="1" x="1153"/>
        <item m="1" x="1198"/>
        <item m="1" x="1245"/>
        <item m="1" x="1291"/>
        <item m="1" x="1336"/>
        <item m="1" x="1381"/>
        <item m="1" x="1427"/>
        <item m="1" x="1471"/>
        <item m="1" x="27"/>
        <item m="1" x="72"/>
        <item m="1" x="119"/>
        <item m="1" x="165"/>
        <item m="1" x="210"/>
        <item m="1" x="256"/>
        <item m="1" x="301"/>
        <item m="1" x="344"/>
        <item m="1" x="388"/>
        <item m="1" x="432"/>
        <item m="1" x="479"/>
        <item m="1" x="526"/>
        <item m="1" x="573"/>
        <item m="1" x="619"/>
        <item m="1" x="666"/>
        <item m="1" x="710"/>
        <item m="1" x="756"/>
        <item m="1" x="802"/>
        <item m="1" x="849"/>
        <item m="1" x="896"/>
        <item m="1" x="944"/>
        <item m="1" x="992"/>
        <item m="1" x="1041"/>
        <item m="1" x="1085"/>
        <item m="1" x="1130"/>
        <item m="1" x="1175"/>
        <item m="1" x="1221"/>
        <item m="1" x="1267"/>
        <item m="1" x="1313"/>
        <item m="1" x="1358"/>
        <item m="1" x="1404"/>
        <item m="1" x="1448"/>
        <item m="1" x="4"/>
        <item m="1" x="49"/>
        <item m="1" x="95"/>
        <item m="1" x="141"/>
        <item m="1" x="187"/>
        <item m="1" x="233"/>
        <item m="1" x="279"/>
        <item m="1" x="322"/>
        <item m="1" x="366"/>
        <item m="1" x="410"/>
        <item m="1" x="455"/>
        <item m="1" x="502"/>
        <item m="1" x="550"/>
        <item m="1" x="596"/>
        <item m="1" x="642"/>
        <item m="1" x="687"/>
        <item m="1" x="733"/>
        <item m="1" x="779"/>
        <item m="1" x="825"/>
        <item m="1" x="872"/>
        <item m="1" x="920"/>
        <item m="1" x="968"/>
        <item m="1" x="1016"/>
        <item m="1" x="1062"/>
        <item m="1" x="1107"/>
        <item m="1" x="1152"/>
        <item m="1" x="1197"/>
        <item m="1" x="1243"/>
        <item m="1" x="1290"/>
        <item m="1" x="1335"/>
        <item m="1" x="1380"/>
        <item m="1" x="1402"/>
        <item m="1" x="1424"/>
        <item m="1" x="1446"/>
        <item m="1" x="1470"/>
        <item m="1" x="3"/>
        <item m="1" x="26"/>
        <item m="1" x="48"/>
        <item m="1" x="71"/>
        <item m="1" x="93"/>
        <item m="1" x="117"/>
        <item m="1" x="140"/>
        <item m="1" x="164"/>
        <item m="1" x="186"/>
        <item m="1" x="209"/>
        <item m="1" x="232"/>
        <item m="1" x="255"/>
        <item m="1" x="277"/>
        <item m="1" x="299"/>
        <item m="1" x="321"/>
        <item m="1" x="343"/>
        <item m="1" x="364"/>
        <item m="1" x="387"/>
        <item m="1" x="409"/>
        <item m="1" x="431"/>
        <item m="1" x="453"/>
        <item m="1" x="477"/>
        <item m="1" x="501"/>
        <item m="1" x="525"/>
        <item m="1" x="548"/>
        <item m="1" x="572"/>
        <item m="1" x="595"/>
        <item m="1" x="618"/>
        <item m="1" x="640"/>
        <item m="1" x="663"/>
        <item m="1" x="686"/>
        <item m="1" x="709"/>
        <item m="1" x="731"/>
        <item m="1" x="755"/>
        <item m="1" x="778"/>
        <item m="1" x="801"/>
        <item m="1" x="823"/>
        <item m="1" x="847"/>
        <item m="1" x="871"/>
        <item m="1" x="895"/>
        <item m="1" x="918"/>
        <item m="1" x="943"/>
        <item m="1" x="967"/>
        <item m="1" x="991"/>
        <item m="1" x="1014"/>
        <item m="1" x="1037"/>
        <item m="1" x="1061"/>
        <item m="1" x="1084"/>
        <item m="1" x="1105"/>
        <item m="1" x="1129"/>
        <item m="1" x="1151"/>
        <item m="1" x="1174"/>
        <item m="1" x="1195"/>
        <item m="1" x="1219"/>
        <item m="1" x="1242"/>
        <item m="1" x="1266"/>
        <item m="1" x="1288"/>
        <item m="1" x="1312"/>
        <item m="1" x="1334"/>
        <item m="1" x="1357"/>
        <item m="1" x="1378"/>
        <item m="1" x="1400"/>
        <item m="1" x="1423"/>
        <item m="1" x="1445"/>
        <item m="1" x="1468"/>
        <item m="1" x="2"/>
        <item m="1" x="25"/>
        <item m="1" x="47"/>
        <item m="1" x="69"/>
        <item m="1" x="92"/>
        <item m="1" x="116"/>
        <item m="1" x="139"/>
        <item m="1" x="162"/>
        <item m="1" x="185"/>
        <item m="1" x="208"/>
        <item m="1" x="231"/>
        <item m="1" x="253"/>
        <item m="1" x="275"/>
        <item m="1" x="298"/>
        <item m="1" x="320"/>
        <item m="1" x="341"/>
        <item m="1" x="363"/>
        <item m="1" x="386"/>
        <item m="1" x="408"/>
        <item m="1" x="429"/>
        <item m="1" x="452"/>
        <item m="1" x="476"/>
        <item m="1" x="500"/>
        <item m="1" x="523"/>
        <item m="1" x="547"/>
        <item m="1" x="571"/>
        <item m="1" x="594"/>
        <item m="1" x="616"/>
        <item m="1" x="638"/>
        <item m="1" x="662"/>
        <item m="1" x="685"/>
        <item m="1" x="707"/>
        <item m="1" x="730"/>
        <item m="1" x="754"/>
        <item m="1" x="777"/>
        <item m="1" x="799"/>
        <item m="1" x="822"/>
        <item m="1" x="846"/>
        <item m="1" x="870"/>
        <item m="1" x="893"/>
        <item m="1" x="917"/>
        <item m="1" x="942"/>
        <item m="1" x="966"/>
        <item m="1" x="989"/>
        <item m="1" x="1011"/>
        <item m="1" x="1036"/>
        <item m="1" x="1060"/>
        <item m="1" x="1082"/>
        <item m="1" x="1104"/>
        <item m="1" x="1128"/>
        <item m="1" x="1150"/>
        <item m="1" x="1172"/>
        <item m="1" x="1194"/>
        <item m="1" x="1218"/>
        <item m="1" x="1241"/>
        <item m="1" x="1264"/>
        <item m="1" x="1287"/>
        <item m="1" x="1311"/>
        <item m="1" x="1333"/>
        <item m="1" x="1355"/>
        <item m="1" x="1376"/>
        <item m="1" x="1399"/>
        <item m="1" x="1422"/>
        <item m="1" x="1443"/>
        <item m="1" x="1467"/>
        <item m="1" x="1490"/>
        <item m="1" x="24"/>
        <item m="1" x="45"/>
        <item m="1" x="68"/>
        <item m="1" x="91"/>
        <item m="1" x="115"/>
        <item m="1" x="137"/>
        <item m="1" x="161"/>
        <item m="1" x="184"/>
        <item m="1" x="207"/>
        <item m="1" x="229"/>
        <item m="1" x="251"/>
        <item m="1" x="274"/>
        <item m="1" x="297"/>
        <item m="1" x="318"/>
        <item m="1" x="340"/>
        <item m="1" x="362"/>
        <item m="1" x="385"/>
        <item m="1" x="406"/>
        <item m="1" x="428"/>
        <item m="1" x="451"/>
        <item m="1" x="475"/>
        <item m="1" x="498"/>
        <item m="1" x="522"/>
        <item m="1" x="546"/>
        <item m="1" x="570"/>
        <item m="1" x="592"/>
        <item m="1" x="614"/>
        <item m="1" x="637"/>
        <item m="1" x="661"/>
        <item m="1" x="683"/>
        <item m="1" x="706"/>
        <item m="1" x="729"/>
        <item m="1" x="753"/>
        <item m="1" x="775"/>
        <item m="1" x="798"/>
        <item m="1" x="821"/>
        <item m="1" x="845"/>
        <item m="1" x="868"/>
        <item m="1" x="892"/>
        <item m="1" x="916"/>
        <item m="1" x="941"/>
        <item m="1" x="964"/>
        <item m="1" x="986"/>
        <item m="1" x="1010"/>
        <item m="1" x="1035"/>
        <item m="1" x="1058"/>
        <item m="1" x="1081"/>
        <item m="1" x="1103"/>
        <item m="1" x="1127"/>
        <item m="1" x="1148"/>
        <item m="1" x="1171"/>
        <item m="1" x="1193"/>
        <item m="1" x="1217"/>
        <item m="1" x="1239"/>
        <item m="1" x="1263"/>
        <item m="1" x="1286"/>
        <item m="1" x="1310"/>
        <item m="1" x="1331"/>
        <item m="1" x="1353"/>
        <item m="1" x="1375"/>
        <item m="1" x="1398"/>
        <item m="1" x="1420"/>
        <item m="1" x="1442"/>
        <item m="1" x="1466"/>
        <item m="1" x="1489"/>
        <item m="1" x="22"/>
        <item m="1" x="44"/>
        <item m="1" x="67"/>
        <item m="1" x="90"/>
        <item m="1" x="113"/>
        <item m="1" x="136"/>
        <item m="1" x="160"/>
        <item m="1" x="183"/>
        <item m="1" x="205"/>
        <item m="1" x="227"/>
        <item m="1" x="250"/>
        <item m="1" x="273"/>
        <item m="1" x="295"/>
        <item m="1" x="317"/>
        <item m="1" x="339"/>
        <item m="1" x="361"/>
        <item m="1" x="383"/>
        <item m="1" x="405"/>
        <item m="1" x="427"/>
        <item m="1" x="450"/>
        <item m="1" x="473"/>
        <item m="1" x="497"/>
        <item m="1" x="521"/>
        <item m="1" x="545"/>
        <item m="1" x="568"/>
        <item m="1" x="590"/>
        <item m="1" x="613"/>
        <item m="1" x="636"/>
        <item m="1" x="659"/>
        <item m="1" x="682"/>
        <item m="1" x="705"/>
        <item m="1" x="728"/>
        <item m="1" x="751"/>
        <item m="1" x="774"/>
        <item m="1" x="797"/>
        <item m="1" x="820"/>
        <item m="1" x="843"/>
        <item m="1" x="867"/>
        <item m="1" x="891"/>
        <item m="1" x="915"/>
        <item m="1" x="939"/>
        <item m="1" x="961"/>
        <item m="1" x="985"/>
        <item m="1" x="1009"/>
        <item m="1" x="1033"/>
        <item m="1" x="1057"/>
        <item m="1" x="1080"/>
        <item m="1" x="1102"/>
        <item m="1" x="1125"/>
        <item m="1" x="1147"/>
        <item m="1" x="1170"/>
        <item m="1" x="1192"/>
        <item m="1" x="1215"/>
        <item m="1" x="1238"/>
        <item m="1" x="1262"/>
        <item m="1" x="1285"/>
        <item m="1" x="1308"/>
        <item m="1" x="1329"/>
        <item m="1" x="1351"/>
        <item m="1" x="1374"/>
        <item m="1" x="1396"/>
        <item m="1" x="1419"/>
        <item m="1" x="1441"/>
        <item m="1" x="1465"/>
        <item m="1" x="1487"/>
        <item m="1" x="21"/>
        <item m="1" x="43"/>
        <item m="1" x="66"/>
        <item m="1" x="88"/>
        <item m="1" x="112"/>
        <item m="1" x="135"/>
        <item m="1" x="159"/>
        <item m="1" x="181"/>
        <item m="1" x="203"/>
        <item m="1" x="226"/>
        <item m="1" x="249"/>
        <item m="1" x="271"/>
        <item m="1" x="294"/>
        <item m="1" x="316"/>
        <item m="1" x="338"/>
        <item m="1" x="359"/>
        <item m="1" x="382"/>
        <item m="1" x="404"/>
        <item m="1" x="426"/>
        <item m="1" x="448"/>
        <item m="1" x="472"/>
        <item m="1" x="496"/>
        <item m="1" x="520"/>
        <item m="1" x="543"/>
        <item m="1" x="566"/>
        <item m="1" x="589"/>
        <item m="1" x="612"/>
        <item m="1" x="634"/>
        <item m="1" x="658"/>
        <item m="1" x="681"/>
        <item m="1" x="704"/>
        <item m="1" x="726"/>
        <item m="1" x="750"/>
        <item m="1" x="773"/>
        <item m="1" x="796"/>
        <item m="1" x="818"/>
        <item m="1" x="842"/>
        <item m="1" x="866"/>
        <item m="1" x="890"/>
        <item m="1" x="913"/>
        <item m="1" x="936"/>
        <item m="1" x="960"/>
        <item m="1" x="984"/>
        <item m="1" x="1007"/>
        <item m="1" x="1032"/>
        <item m="1" x="1056"/>
        <item m="1" x="1079"/>
        <item m="1" x="1100"/>
        <item m="1" x="1124"/>
        <item m="1" x="1146"/>
        <item m="1" x="1169"/>
        <item m="1" x="1190"/>
        <item m="1" x="1214"/>
        <item m="1" x="1237"/>
        <item m="1" x="1261"/>
        <item m="1" x="1283"/>
        <item m="1" x="1306"/>
        <item m="1" x="1328"/>
        <item m="1" x="1350"/>
        <item m="1" x="1372"/>
        <item m="1" x="1395"/>
        <item m="1" x="1418"/>
        <item m="1" x="1440"/>
        <item m="1" x="1463"/>
        <item m="1" x="1486"/>
        <item m="1" x="20"/>
        <item m="1" x="42"/>
        <item m="1" x="64"/>
        <item m="1" x="87"/>
        <item m="1" x="111"/>
        <item m="1" x="134"/>
        <item m="1" x="157"/>
        <item m="1" x="179"/>
        <item m="1" x="202"/>
        <item m="1" x="225"/>
        <item m="1" x="247"/>
        <item m="1" x="270"/>
        <item m="1" x="293"/>
        <item m="1" x="315"/>
        <item m="1" x="336"/>
        <item m="1" x="358"/>
        <item m="1" x="381"/>
        <item m="1" x="403"/>
        <item m="1" x="424"/>
        <item m="1" x="447"/>
        <item m="1" x="471"/>
        <item m="1" x="495"/>
        <item m="1" x="518"/>
        <item m="1" x="541"/>
        <item m="1" x="565"/>
        <item m="1" x="588"/>
        <item m="1" x="610"/>
        <item m="1" x="633"/>
        <item m="1" x="657"/>
        <item m="1" x="680"/>
        <item m="1" x="702"/>
        <item m="1" x="725"/>
        <item m="1" x="749"/>
        <item m="1" x="772"/>
        <item m="1" x="794"/>
        <item m="1" x="817"/>
        <item m="1" x="841"/>
        <item m="1" x="865"/>
        <item m="1" x="888"/>
        <item m="1" x="910"/>
        <item m="1" x="935"/>
        <item m="1" x="959"/>
        <item m="1" x="982"/>
        <item m="1" x="1006"/>
        <item m="1" x="1031"/>
        <item m="1" x="1055"/>
        <item m="1" x="1077"/>
        <item m="1" x="1099"/>
        <item m="1" x="1123"/>
        <item m="1" x="1145"/>
        <item m="1" x="1167"/>
        <item m="1" x="1189"/>
        <item m="1" x="1213"/>
        <item m="1" x="1236"/>
        <item m="1" x="1259"/>
        <item m="1" x="1281"/>
        <item m="1" x="1305"/>
        <item m="1" x="1327"/>
        <item m="1" x="1348"/>
        <item m="1" x="1371"/>
        <item m="1" x="1394"/>
        <item m="1" x="1417"/>
        <item m="1" x="1438"/>
        <item m="1" x="1462"/>
        <item m="1" x="1485"/>
        <item m="1" x="19"/>
        <item m="1" x="40"/>
        <item m="1" x="63"/>
        <item m="1" x="86"/>
        <item m="1" x="110"/>
        <item m="1" x="132"/>
        <item m="1" x="155"/>
        <item m="1" x="178"/>
        <item m="1" x="201"/>
        <item m="1" x="223"/>
        <item m="1" x="246"/>
        <item m="1" x="269"/>
        <item m="1" x="292"/>
        <item m="1" x="313"/>
        <item m="1" x="335"/>
        <item m="1" x="357"/>
        <item m="1" x="380"/>
        <item m="1" x="401"/>
        <item m="1" x="423"/>
        <item m="1" x="446"/>
        <item m="1" x="470"/>
        <item m="1" x="493"/>
        <item m="1" x="516"/>
        <item m="1" x="540"/>
        <item m="1" x="564"/>
        <item m="1" x="586"/>
        <item m="1" x="609"/>
        <item m="1" x="632"/>
        <item m="1" x="656"/>
        <item m="1" x="678"/>
        <item m="1" x="701"/>
        <item m="1" x="724"/>
        <item m="1" x="748"/>
        <item m="1" x="770"/>
        <item m="1" x="793"/>
        <item m="1" x="816"/>
        <item m="1" x="840"/>
        <item m="1" x="863"/>
        <item m="1" x="885"/>
        <item m="1" x="909"/>
        <item m="1" x="934"/>
        <item m="1" x="957"/>
        <item m="1" x="981"/>
        <item m="1" x="1005"/>
        <item m="1" x="1030"/>
        <item m="1" x="1053"/>
        <item m="1" x="1076"/>
        <item m="1" x="1098"/>
        <item m="1" x="1122"/>
        <item m="1" x="1143"/>
        <item m="1" x="1166"/>
        <item m="1" x="1188"/>
        <item m="1" x="1212"/>
        <item m="1" x="1234"/>
        <item m="1" x="1257"/>
        <item m="1" x="1280"/>
        <item m="1" x="1304"/>
        <item m="1" x="1325"/>
        <item m="1" x="1347"/>
        <item m="1" x="1370"/>
        <item m="1" x="1393"/>
        <item m="1" x="1415"/>
        <item m="1" x="1437"/>
        <item m="1" x="1461"/>
        <item m="1" x="1484"/>
        <item m="1" x="17"/>
        <item m="1" x="39"/>
        <item m="1" x="62"/>
        <item m="1" x="85"/>
        <item m="1" x="108"/>
        <item m="1" x="130"/>
        <item m="1" x="153"/>
        <item m="1" x="177"/>
        <item m="1" x="199"/>
        <item m="1" x="222"/>
        <item m="1" x="245"/>
        <item m="1" x="268"/>
        <item m="1" x="290"/>
        <item m="1" x="312"/>
        <item m="1" x="334"/>
        <item m="1" x="356"/>
        <item m="1" x="378"/>
        <item m="1" x="400"/>
        <item m="1" x="422"/>
        <item m="1" x="445"/>
        <item m="1" x="468"/>
        <item m="1" x="491"/>
        <item m="1" x="515"/>
        <item m="1" x="539"/>
        <item m="1" x="562"/>
        <item m="1" x="585"/>
        <item m="1" x="608"/>
        <item m="1" x="631"/>
        <item m="1" x="654"/>
        <item m="1" x="677"/>
        <item m="1" x="700"/>
        <item m="1" x="723"/>
        <item m="1" x="746"/>
        <item m="1" x="769"/>
        <item m="1" x="792"/>
        <item m="1" x="815"/>
        <item m="1" x="838"/>
        <item m="1" x="860"/>
        <item m="1" x="884"/>
        <item m="1" x="908"/>
        <item m="1" x="932"/>
        <item m="1" x="956"/>
        <item m="1" x="980"/>
        <item m="1" x="1004"/>
        <item m="1" x="1028"/>
        <item m="1" x="1052"/>
        <item m="1" x="1075"/>
        <item m="1" x="1097"/>
        <item m="1" x="1120"/>
        <item m="1" x="1142"/>
        <item m="1" x="1165"/>
        <item m="1" x="1187"/>
        <item m="1" x="444"/>
        <item m="1" x="1210"/>
        <item m="1" x="466"/>
        <item m="1" x="1232"/>
        <item m="1" x="490"/>
        <item m="1" x="1255"/>
        <item m="1" x="514"/>
        <item m="1" x="1279"/>
        <item m="1" x="538"/>
        <item m="1" x="1302"/>
        <item m="1" x="561"/>
        <item m="1" x="1324"/>
        <item m="1" x="584"/>
        <item m="1" x="1346"/>
        <item m="1" x="607"/>
        <item m="1" x="1369"/>
        <item m="1" x="630"/>
        <item m="1" x="1391"/>
        <item m="1" x="652"/>
        <item m="1" x="1414"/>
        <item m="1" x="676"/>
        <item m="1" x="1436"/>
        <item m="1" x="699"/>
        <item m="1" x="1460"/>
        <item m="1" x="722"/>
        <item m="1" x="1482"/>
        <item m="1" x="745"/>
        <item m="1" x="16"/>
        <item m="1" x="768"/>
        <item m="1" x="38"/>
        <item m="1" x="791"/>
        <item m="1" x="61"/>
        <item m="1" x="814"/>
        <item m="1" x="83"/>
        <item m="1" x="836"/>
        <item m="1" x="105"/>
        <item m="1" x="859"/>
        <item m="1" x="128"/>
        <item m="1" x="883"/>
        <item m="1" x="152"/>
        <item m="1" x="907"/>
        <item m="1" x="175"/>
        <item m="1" x="931"/>
        <item m="1" x="198"/>
        <item m="1" x="955"/>
        <item m="1" x="220"/>
        <item m="1" x="979"/>
        <item m="1" x="244"/>
        <item m="1" x="1003"/>
        <item m="1" x="266"/>
        <item m="1" x="1026"/>
        <item m="1" x="289"/>
        <item m="1" x="1051"/>
        <item m="1" x="310"/>
        <item m="1" x="1074"/>
        <item m="1" x="333"/>
        <item m="1" x="1096"/>
        <item m="1" x="354"/>
        <item m="1" x="1119"/>
        <item m="1" x="377"/>
        <item m="1" x="1141"/>
        <item m="1" x="398"/>
        <item m="1" x="1164"/>
        <item m="1" x="421"/>
        <item m="1" x="1186"/>
        <item m="1" x="442"/>
        <item m="1" x="1208"/>
        <item m="1" x="465"/>
        <item m="1" x="1231"/>
        <item m="1" x="488"/>
        <item m="1" x="1254"/>
        <item m="1" x="513"/>
        <item m="1" x="1278"/>
        <item m="1" x="536"/>
        <item m="1" x="1301"/>
        <item m="1" x="560"/>
        <item m="1" x="1323"/>
        <item m="1" x="582"/>
        <item m="1" x="1345"/>
        <item m="1" x="606"/>
        <item m="1" x="1368"/>
        <item m="1" x="628"/>
        <item m="1" x="1389"/>
        <item m="1" x="651"/>
        <item m="1" x="1413"/>
        <item m="1" x="674"/>
        <item m="1" x="1435"/>
        <item m="1" x="698"/>
        <item m="1" x="1459"/>
        <item m="1" x="720"/>
        <item m="1" x="1481"/>
        <item m="1" x="744"/>
        <item m="1" x="15"/>
        <item m="1" x="766"/>
        <item m="1" x="37"/>
        <item m="1" x="790"/>
        <item m="1" x="60"/>
        <item m="1" x="812"/>
        <item m="1" x="81"/>
        <item m="1" x="834"/>
        <item m="1" x="104"/>
        <item m="1" x="857"/>
        <item m="1" x="127"/>
        <item m="1" x="882"/>
        <item m="1" x="151"/>
        <item m="1" x="905"/>
        <item m="1" x="174"/>
        <item m="1" x="930"/>
        <item m="1" x="197"/>
        <item m="1" x="953"/>
        <item m="1" x="219"/>
        <item m="1" x="978"/>
        <item m="1" x="243"/>
        <item m="1" x="1001"/>
        <item m="1" x="264"/>
        <item m="1" x="1025"/>
        <item m="1" x="288"/>
        <item m="1" x="1049"/>
        <item m="1" x="309"/>
        <item m="1" x="1073"/>
        <item m="1" x="332"/>
        <item m="1" x="1094"/>
        <item m="1" x="353"/>
        <item m="1" x="1118"/>
        <item m="1" x="376"/>
        <item m="1" x="1139"/>
        <item m="1" x="397"/>
        <item m="1" x="1163"/>
        <item m="1" x="420"/>
        <item m="1" x="1184"/>
        <item m="1" x="440"/>
        <item m="1" x="1207"/>
        <item m="1" x="464"/>
        <item m="1" x="1229"/>
        <item m="1" x="487"/>
        <item m="1" x="1253"/>
        <item m="1" x="512"/>
        <item m="1" x="1276"/>
        <item m="1" x="535"/>
        <item m="1" x="1300"/>
        <item m="1" x="559"/>
        <item m="1" x="1321"/>
        <item m="1" x="581"/>
        <item m="1" x="1344"/>
        <item m="1" x="605"/>
        <item m="1" x="1366"/>
        <item m="1" x="626"/>
        <item m="1" x="1388"/>
        <item m="1" x="650"/>
        <item m="1" x="1411"/>
        <item m="1" x="673"/>
        <item m="1" x="1434"/>
        <item m="1" x="697"/>
        <item m="1" x="1457"/>
        <item m="1" x="719"/>
        <item m="1" x="1480"/>
        <item m="1" x="743"/>
        <item m="1" x="13"/>
        <item m="1" x="765"/>
        <item m="1" x="36"/>
        <item m="1" x="789"/>
        <item m="1" x="58"/>
        <item m="1" x="810"/>
        <item m="1" x="79"/>
        <item m="1" x="833"/>
        <item m="1" x="102"/>
        <item m="1" x="856"/>
        <item m="1" x="126"/>
        <item m="1" x="881"/>
        <item m="1" x="149"/>
        <item m="1" x="904"/>
        <item m="1" x="173"/>
        <item m="1" x="929"/>
        <item m="1" x="195"/>
        <item m="1" x="952"/>
        <item m="1" x="218"/>
        <item m="1" x="977"/>
        <item m="1" x="241"/>
        <item m="1" x="999"/>
        <item m="1" x="263"/>
        <item m="1" x="1024"/>
        <item m="1" x="286"/>
        <item m="1" x="1048"/>
        <item m="1" x="308"/>
        <item m="1" x="1072"/>
        <item m="1" x="330"/>
        <item m="1" x="1093"/>
        <item m="1" x="352"/>
        <item m="1" x="1117"/>
        <item m="1" x="374"/>
        <item m="1" x="1138"/>
        <item m="1" x="396"/>
        <item m="1" x="1162"/>
        <item m="1" x="418"/>
        <item m="1" x="1182"/>
        <item m="1" x="439"/>
        <item m="1" x="1205"/>
        <item m="1" x="462"/>
        <item m="1" x="1228"/>
        <item m="1" x="486"/>
        <item m="1" x="1252"/>
        <item m="1" x="510"/>
        <item m="1" x="1275"/>
        <item m="1" x="534"/>
        <item m="1" x="1299"/>
        <item m="1" x="557"/>
        <item m="1" x="1320"/>
        <item m="1" x="580"/>
        <item m="1" x="1343"/>
        <item m="1" x="603"/>
        <item m="1" x="1364"/>
        <item m="1" x="625"/>
        <item m="1" x="1387"/>
        <item m="1" x="648"/>
        <item m="1" x="1410"/>
        <item m="1" x="672"/>
        <item m="1" x="1433"/>
        <item m="1" x="695"/>
        <item m="1" x="1456"/>
        <item m="1" x="718"/>
        <item m="1" x="1479"/>
        <item m="1" x="741"/>
        <item m="1" x="12"/>
        <item m="1" x="764"/>
        <item m="1" x="35"/>
        <item m="1" x="787"/>
        <item m="1" x="56"/>
        <item m="1" x="808"/>
        <item m="1" x="78"/>
        <item m="1" x="831"/>
        <item m="1" x="101"/>
        <item m="1" x="855"/>
        <item m="1" x="125"/>
        <item m="1" x="879"/>
        <item m="1" x="148"/>
        <item m="1" x="903"/>
        <item m="1" x="172"/>
        <item m="1" x="927"/>
        <item m="1" x="194"/>
        <item m="1" x="951"/>
        <item m="1" x="217"/>
        <item m="1" x="975"/>
        <item m="1" x="239"/>
        <item m="1" x="998"/>
        <item m="1" x="262"/>
        <item m="1" x="1022"/>
        <item m="1" x="285"/>
        <item m="1" x="1047"/>
        <item m="1" x="307"/>
        <item m="1" x="1070"/>
        <item m="1" x="329"/>
        <item m="1" x="1092"/>
        <item m="1" x="351"/>
        <item m="1" x="1115"/>
        <item m="1" x="373"/>
        <item m="1" x="1137"/>
        <item m="1" x="395"/>
        <item m="1" x="1160"/>
        <item m="1" x="416"/>
        <item m="1" x="1181"/>
        <item m="1" x="438"/>
        <item m="1" x="1203"/>
        <item m="1" x="461"/>
        <item m="1" x="1227"/>
        <item m="1" x="485"/>
        <item m="1" x="1250"/>
        <item m="1" x="509"/>
        <item m="1" x="1274"/>
        <item m="1" x="533"/>
        <item m="1" x="1297"/>
        <item m="1" x="556"/>
        <item m="1" x="1319"/>
        <item m="1" x="579"/>
        <item m="1" x="1341"/>
        <item m="1" x="601"/>
        <item m="1" x="1363"/>
        <item m="1" x="624"/>
        <item m="1" x="1385"/>
        <item m="1" x="647"/>
        <item m="1" x="1409"/>
        <item m="1" x="671"/>
        <item m="1" x="1431"/>
        <item m="1" x="694"/>
        <item m="1" x="1455"/>
        <item m="1" x="717"/>
        <item m="1" x="1477"/>
        <item m="1" x="740"/>
        <item m="1" x="11"/>
        <item m="1" x="763"/>
        <item m="1" x="33"/>
        <item m="1" x="785"/>
        <item m="1" x="54"/>
        <item m="1" x="807"/>
        <item m="1" x="76"/>
        <item m="1" x="830"/>
        <item m="1" x="100"/>
        <item m="1" x="854"/>
        <item m="1" x="123"/>
        <item m="1" x="878"/>
        <item m="1" x="147"/>
        <item m="1" x="902"/>
        <item m="1" x="170"/>
        <item m="1" x="926"/>
        <item m="1" x="193"/>
        <item m="1" x="950"/>
        <item m="1" x="215"/>
        <item m="1" x="973"/>
        <item m="1" x="238"/>
        <item m="1" x="997"/>
        <item m="1" x="260"/>
        <item m="1" x="1021"/>
        <item m="1" x="284"/>
        <item m="1" x="1046"/>
        <item m="1" x="305"/>
        <item m="1" x="1069"/>
        <item m="1" x="328"/>
        <item m="1" x="1091"/>
        <item m="1" x="349"/>
        <item m="1" x="1114"/>
        <item m="1" x="372"/>
        <item m="1" x="1136"/>
        <item m="1" x="393"/>
        <item m="1" x="1158"/>
        <item m="1" x="415"/>
        <item m="1" x="1180"/>
        <item m="1" x="436"/>
        <item m="1" x="1202"/>
        <item m="1" x="460"/>
        <item m="1" x="1226"/>
        <item m="1" x="483"/>
        <item m="1" x="1249"/>
        <item m="1" x="508"/>
        <item m="1" x="1273"/>
        <item m="1" x="531"/>
        <item m="1" x="1296"/>
        <item m="1" x="555"/>
        <item m="1" x="1318"/>
        <item m="1" x="577"/>
        <item m="1" x="1339"/>
        <item m="1" x="600"/>
        <item m="1" x="1362"/>
        <item m="1" x="622"/>
        <item m="1" x="1384"/>
        <item m="1" x="646"/>
        <item m="1" x="1408"/>
        <item m="1" x="669"/>
        <item m="1" x="1430"/>
        <item m="1" x="693"/>
        <item m="1" x="1454"/>
        <item m="1" x="715"/>
        <item m="1" x="1476"/>
        <item m="1" x="739"/>
        <item m="1" x="10"/>
        <item m="1" x="761"/>
        <item m="1" x="31"/>
        <item m="1" x="783"/>
        <item m="1" x="53"/>
        <item m="1" x="805"/>
        <item m="1" x="75"/>
        <item m="1" x="829"/>
        <item m="1" x="99"/>
        <item m="1" x="852"/>
        <item m="1" x="122"/>
        <item m="1" x="877"/>
        <item m="1" x="146"/>
        <item m="1" x="900"/>
        <item m="1" x="169"/>
        <item m="1" x="925"/>
        <item m="1" x="192"/>
        <item m="1" x="948"/>
        <item m="1" x="213"/>
        <item m="1" x="972"/>
        <item m="1" x="237"/>
        <item m="1" x="995"/>
        <item m="1" x="259"/>
        <item m="1" x="1020"/>
        <item m="1" x="283"/>
        <item m="1" x="1044"/>
        <item m="1" x="304"/>
        <item m="1" x="1068"/>
        <item m="1" x="327"/>
        <item m="1" x="1089"/>
        <item m="1" x="348"/>
        <item m="1" x="1113"/>
        <item m="1" x="371"/>
        <item m="1" x="1134"/>
        <item m="1" x="391"/>
        <item m="1" x="1157"/>
        <item m="1" x="414"/>
        <item m="1" x="1178"/>
        <item m="1" x="435"/>
        <item m="1" x="1201"/>
        <item m="1" x="459"/>
        <item m="1" x="1224"/>
        <item m="1" x="482"/>
        <item m="1" x="1248"/>
        <item m="1" x="507"/>
        <item m="1" x="1271"/>
        <item m="1" x="530"/>
        <item m="1" x="1295"/>
        <item m="1" x="554"/>
        <item m="1" x="1316"/>
        <item m="1" x="575"/>
        <item m="1" x="1338"/>
        <item m="1" x="599"/>
        <item m="1" x="1360"/>
        <item m="1" x="621"/>
        <item m="1" x="1383"/>
        <item m="1" x="645"/>
        <item m="1" x="1406"/>
        <item m="1" x="668"/>
        <item m="1" x="1429"/>
        <item m="1" x="692"/>
        <item m="1" x="1452"/>
        <item m="1" x="714"/>
        <item m="1" x="1475"/>
        <item m="1" x="738"/>
        <item m="1" x="8"/>
        <item m="1" x="759"/>
        <item m="1" x="29"/>
        <item m="1" x="782"/>
        <item m="1" x="51"/>
        <item m="1" x="804"/>
        <item m="1" x="74"/>
        <item m="1" x="828"/>
        <item m="1" x="97"/>
        <item m="1" x="851"/>
        <item m="1" x="121"/>
        <item m="1" x="876"/>
        <item m="1" x="144"/>
        <item m="1" x="899"/>
        <item m="1" x="168"/>
        <item m="1" x="924"/>
        <item m="1" x="190"/>
        <item m="1" x="946"/>
        <item m="1" x="212"/>
        <item m="1" x="971"/>
        <item m="1" x="235"/>
        <item m="1" x="994"/>
        <item m="1" x="258"/>
        <item m="1" x="1019"/>
        <item m="1" x="281"/>
        <item m="1" x="1043"/>
        <item m="1" x="303"/>
        <item m="1" x="1067"/>
        <item m="1" x="325"/>
        <item m="1" x="1088"/>
        <item m="1" x="347"/>
        <item m="1" x="1112"/>
        <item m="1" x="369"/>
        <item m="1" x="1132"/>
        <item m="1" x="390"/>
        <item m="1" x="1155"/>
        <item m="1" x="412"/>
        <item m="1" x="1177"/>
        <item m="1" x="434"/>
        <item m="1" x="1200"/>
        <item m="1" x="457"/>
        <item m="1" x="1223"/>
        <item m="1" x="481"/>
        <item m="1" x="1247"/>
        <item m="1" x="505"/>
        <item m="1" x="1270"/>
        <item m="1" x="529"/>
        <item m="1" x="1294"/>
        <item x="0"/>
        <item t="default"/>
      </items>
    </pivotField>
    <pivotField axis="axisCol" dataField="1" showAll="0" sortType="descending">
      <items count="5">
        <item x="0"/>
        <item m="1" x="3"/>
        <item m="1" x="2"/>
        <item m="1" x="1"/>
        <item t="default"/>
      </items>
    </pivotField>
  </pivotFields>
  <rowFields count="1">
    <field x="1"/>
  </rowFields>
  <rowItems count="2">
    <i>
      <x v="1490"/>
    </i>
    <i t="grand">
      <x/>
    </i>
  </rowItems>
  <colFields count="1">
    <field x="2"/>
  </colFields>
  <colItems count="2">
    <i>
      <x/>
    </i>
    <i t="grand">
      <x/>
    </i>
  </colItems>
  <dataFields count="1">
    <dataField name="Count of Result (stars)" fld="2" subtotal="count" showDataAs="percentOfTotal" baseField="1" baseItem="0" numFmtId="10"/>
  </dataFields>
  <conditionalFormats count="1"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9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</reference>
            <reference field="2" count="3" selected="0"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BF2FD5-832C-4E77-B95C-8247A7254D80}" name="CharWishRawData" displayName="CharWishRawData" ref="A1:C2" insertRow="1" totalsRowShown="0">
  <autoFilter ref="A1:C2" xr:uid="{6FBF2FD5-832C-4E77-B95C-8247A7254D80}"/>
  <tableColumns count="3">
    <tableColumn id="1" xr3:uid="{01ACC8C2-8CB6-4D70-902B-2CE14E9A7357}" name="4-star pity counter"/>
    <tableColumn id="2" xr3:uid="{D1956D8A-3357-4E8B-9793-3D34719E9B3A}" name="5-star pity counter"/>
    <tableColumn id="3" xr3:uid="{5279ABD6-6FEB-4AA7-AA24-BD5E31183AD6}" name="Result (star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E1C7DD-A96C-47E3-9989-377A79EED57F}" name="Table12" displayName="Table12" ref="G1:I5" totalsRowCount="1">
  <autoFilter ref="G1:I4" xr:uid="{46E1C7DD-A96C-47E3-9989-377A79EED57F}"/>
  <sortState xmlns:xlrd2="http://schemas.microsoft.com/office/spreadsheetml/2017/richdata2" ref="G2:H4">
    <sortCondition ref="G1:G4"/>
  </sortState>
  <tableColumns count="3">
    <tableColumn id="1" xr3:uid="{5DD5CD78-0A35-4CA0-989B-322750A900DA}" name="Rarity" totalsRowLabel="Expected value, Standard deviation"/>
    <tableColumn id="2" xr3:uid="{F729AB6F-D59C-45F3-AA4F-56BB9CD493CF}" name="Average rates" totalsRowFunction="custom">
      <totalsRowFormula>SUMPRODUCT(Table12[Rarity],Table12[Average rates])</totalsRowFormula>
    </tableColumn>
    <tableColumn id="3" xr3:uid="{111743BA-934E-42E2-BF9C-AE4C00A9AD0C}" name="Standard deviation calculation" totalsRowFunction="custom" dataDxfId="0">
      <calculatedColumnFormula>(Table12[[#This Row],[Rarity]]-Table12[[#Totals],[Average rates]])^2*Table12[[#This Row],[Average rates]]</calculatedColumnFormula>
      <totalsRowFormula>SQRT(SUM(Table12[Standard deviation calculation]))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E796F-BD21-4748-835B-6F0D6C0BAFA4}">
  <dimension ref="A1:C1"/>
  <sheetViews>
    <sheetView tabSelected="1" workbookViewId="0"/>
  </sheetViews>
  <sheetFormatPr defaultRowHeight="14.25" x14ac:dyDescent="0.45"/>
  <cols>
    <col min="1" max="2" width="18.06640625" bestFit="1" customWidth="1"/>
    <col min="3" max="3" width="13.53125" bestFit="1" customWidth="1"/>
  </cols>
  <sheetData>
    <row r="1" spans="1:3" x14ac:dyDescent="0.45">
      <c r="A1" t="s">
        <v>6</v>
      </c>
      <c r="B1" t="s">
        <v>7</v>
      </c>
      <c r="C1" t="s">
        <v>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1163-15ED-45A7-A19C-BDABC76A5D87}">
  <dimension ref="A3:H6"/>
  <sheetViews>
    <sheetView workbookViewId="0">
      <selection activeCell="B21" sqref="B21"/>
    </sheetView>
  </sheetViews>
  <sheetFormatPr defaultRowHeight="14.25" x14ac:dyDescent="0.45"/>
  <cols>
    <col min="1" max="1" width="18.9296875" bestFit="1" customWidth="1"/>
    <col min="2" max="2" width="14.73046875" bestFit="1" customWidth="1"/>
    <col min="3" max="4" width="6.6640625" bestFit="1" customWidth="1"/>
    <col min="5" max="5" width="10.19921875" bestFit="1" customWidth="1"/>
    <col min="7" max="7" width="18.9296875" bestFit="1" customWidth="1"/>
    <col min="8" max="8" width="14.73046875" bestFit="1" customWidth="1"/>
    <col min="9" max="10" width="6.6640625" bestFit="1" customWidth="1"/>
    <col min="11" max="11" width="10.19921875" bestFit="1" customWidth="1"/>
  </cols>
  <sheetData>
    <row r="3" spans="1:8" x14ac:dyDescent="0.45">
      <c r="A3" s="2" t="s">
        <v>9</v>
      </c>
      <c r="B3" s="2" t="s">
        <v>5</v>
      </c>
      <c r="G3" s="2" t="s">
        <v>9</v>
      </c>
      <c r="H3" s="2" t="s">
        <v>5</v>
      </c>
    </row>
    <row r="4" spans="1:8" x14ac:dyDescent="0.45">
      <c r="A4" s="2" t="s">
        <v>3</v>
      </c>
      <c r="B4" t="s">
        <v>20</v>
      </c>
      <c r="G4" s="2" t="s">
        <v>3</v>
      </c>
      <c r="H4" t="s">
        <v>20</v>
      </c>
    </row>
    <row r="5" spans="1:8" x14ac:dyDescent="0.45">
      <c r="A5" s="3" t="s">
        <v>20</v>
      </c>
      <c r="B5" s="1" t="e">
        <v>#DIV/0!</v>
      </c>
      <c r="G5" s="3" t="s">
        <v>20</v>
      </c>
      <c r="H5" s="1" t="e">
        <v>#DIV/0!</v>
      </c>
    </row>
    <row r="6" spans="1:8" x14ac:dyDescent="0.45">
      <c r="A6" s="3" t="s">
        <v>4</v>
      </c>
      <c r="B6" s="1" t="e">
        <v>#DIV/0!</v>
      </c>
      <c r="G6" s="3" t="s">
        <v>4</v>
      </c>
      <c r="H6" s="1" t="e">
        <v>#DIV/0!</v>
      </c>
    </row>
  </sheetData>
  <conditionalFormatting pivot="1">
    <cfRule type="colorScale" priority="2">
      <colorScale>
        <cfvo type="min"/>
        <cfvo type="max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9271-CF9D-44DD-96BC-398D86966230}">
  <dimension ref="A3:I5"/>
  <sheetViews>
    <sheetView workbookViewId="0">
      <selection activeCell="B29" sqref="B29"/>
    </sheetView>
  </sheetViews>
  <sheetFormatPr defaultRowHeight="14.25" x14ac:dyDescent="0.45"/>
  <cols>
    <col min="1" max="1" width="18.9296875" bestFit="1" customWidth="1"/>
    <col min="2" max="2" width="14.73046875" bestFit="1" customWidth="1"/>
    <col min="3" max="3" width="10.19921875" bestFit="1" customWidth="1"/>
    <col min="4" max="4" width="5.59765625" bestFit="1" customWidth="1"/>
    <col min="5" max="5" width="10.19921875" bestFit="1" customWidth="1"/>
    <col min="7" max="7" width="18.9296875" bestFit="1" customWidth="1"/>
    <col min="8" max="8" width="14.73046875" bestFit="1" customWidth="1"/>
    <col min="9" max="9" width="10.19921875" bestFit="1" customWidth="1"/>
    <col min="10" max="10" width="6.59765625" bestFit="1" customWidth="1"/>
    <col min="11" max="11" width="10.19921875" bestFit="1" customWidth="1"/>
  </cols>
  <sheetData>
    <row r="3" spans="1:9" x14ac:dyDescent="0.45">
      <c r="A3" s="2" t="s">
        <v>9</v>
      </c>
      <c r="B3" s="2" t="s">
        <v>5</v>
      </c>
      <c r="G3" s="2" t="s">
        <v>9</v>
      </c>
      <c r="H3" s="2" t="s">
        <v>5</v>
      </c>
    </row>
    <row r="4" spans="1:9" x14ac:dyDescent="0.45">
      <c r="A4" s="2" t="s">
        <v>3</v>
      </c>
      <c r="B4" t="s">
        <v>20</v>
      </c>
      <c r="C4" t="s">
        <v>4</v>
      </c>
      <c r="G4" s="2" t="s">
        <v>3</v>
      </c>
      <c r="H4" t="s">
        <v>20</v>
      </c>
      <c r="I4" t="s">
        <v>4</v>
      </c>
    </row>
    <row r="5" spans="1:9" x14ac:dyDescent="0.45">
      <c r="A5" s="3" t="s">
        <v>20</v>
      </c>
      <c r="B5" s="1" t="e">
        <v>#DIV/0!</v>
      </c>
      <c r="C5" s="1" t="e">
        <v>#DIV/0!</v>
      </c>
      <c r="G5" s="3" t="s">
        <v>20</v>
      </c>
      <c r="H5" s="1" t="e">
        <v>#DIV/0!</v>
      </c>
      <c r="I5" s="1" t="e">
        <v>#DIV/0!</v>
      </c>
    </row>
  </sheetData>
  <conditionalFormatting pivot="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{1DC56DBE-3C9C-4B60-903D-90C61478AFAA}</x14:id>
        </ext>
      </extLst>
    </cfRule>
  </conditionalFormatting>
  <conditionalFormatting pivot="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{7CE93338-C9AB-4EE7-8D9E-4F2ED62BFEC4}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1DC56DBE-3C9C-4B60-903D-90C61478AFA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7CE93338-C9AB-4EE7-8D9E-4F2ED62BFE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262D-E943-4EF3-8926-A918010833AE}">
  <dimension ref="A3:I6"/>
  <sheetViews>
    <sheetView workbookViewId="0">
      <selection activeCell="G49" sqref="G49"/>
    </sheetView>
  </sheetViews>
  <sheetFormatPr defaultRowHeight="14.25" x14ac:dyDescent="0.45"/>
  <cols>
    <col min="1" max="1" width="18.9296875" bestFit="1" customWidth="1"/>
    <col min="2" max="2" width="14.73046875" bestFit="1" customWidth="1"/>
    <col min="3" max="3" width="10.19921875" bestFit="1" customWidth="1"/>
    <col min="4" max="4" width="6.6640625" bestFit="1" customWidth="1"/>
    <col min="5" max="5" width="10.19921875" bestFit="1" customWidth="1"/>
    <col min="7" max="7" width="18.9296875" bestFit="1" customWidth="1"/>
    <col min="8" max="8" width="14.73046875" bestFit="1" customWidth="1"/>
    <col min="9" max="9" width="10.19921875" bestFit="1" customWidth="1"/>
    <col min="10" max="10" width="6.6640625" bestFit="1" customWidth="1"/>
    <col min="11" max="11" width="10.19921875" bestFit="1" customWidth="1"/>
  </cols>
  <sheetData>
    <row r="3" spans="1:9" x14ac:dyDescent="0.45">
      <c r="A3" s="2" t="s">
        <v>9</v>
      </c>
      <c r="B3" s="2" t="s">
        <v>5</v>
      </c>
      <c r="G3" s="2" t="s">
        <v>9</v>
      </c>
      <c r="H3" s="2" t="s">
        <v>5</v>
      </c>
    </row>
    <row r="4" spans="1:9" x14ac:dyDescent="0.45">
      <c r="A4" s="2" t="s">
        <v>3</v>
      </c>
      <c r="B4" t="s">
        <v>20</v>
      </c>
      <c r="C4" t="s">
        <v>4</v>
      </c>
      <c r="G4" s="2" t="s">
        <v>3</v>
      </c>
      <c r="H4" t="s">
        <v>20</v>
      </c>
      <c r="I4" t="s">
        <v>4</v>
      </c>
    </row>
    <row r="5" spans="1:9" x14ac:dyDescent="0.45">
      <c r="A5" s="3" t="s">
        <v>20</v>
      </c>
      <c r="B5" s="1" t="e">
        <v>#DIV/0!</v>
      </c>
      <c r="C5" s="1" t="e">
        <v>#DIV/0!</v>
      </c>
      <c r="G5" s="3" t="s">
        <v>20</v>
      </c>
      <c r="H5" s="1" t="e">
        <v>#DIV/0!</v>
      </c>
      <c r="I5" s="1" t="e">
        <v>#DIV/0!</v>
      </c>
    </row>
    <row r="6" spans="1:9" x14ac:dyDescent="0.45">
      <c r="A6" s="3" t="s">
        <v>4</v>
      </c>
      <c r="B6" s="1" t="e">
        <v>#DIV/0!</v>
      </c>
      <c r="C6" s="1" t="e">
        <v>#DIV/0!</v>
      </c>
      <c r="G6" s="3" t="s">
        <v>4</v>
      </c>
      <c r="H6" s="1" t="e">
        <v>#DIV/0!</v>
      </c>
      <c r="I6" s="1" t="e">
        <v>#DIV/0!</v>
      </c>
    </row>
  </sheetData>
  <conditionalFormatting pivot="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38B09-93ED-4A84-8F2D-08685FB9D717}">
  <dimension ref="A1:I6"/>
  <sheetViews>
    <sheetView workbookViewId="0">
      <selection activeCell="H15" sqref="H15"/>
    </sheetView>
  </sheetViews>
  <sheetFormatPr defaultRowHeight="14.25" x14ac:dyDescent="0.45"/>
  <cols>
    <col min="1" max="1" width="16.265625" bestFit="1" customWidth="1"/>
    <col min="2" max="2" width="1.73046875" bestFit="1" customWidth="1"/>
    <col min="4" max="4" width="21.86328125" bestFit="1" customWidth="1"/>
    <col min="5" max="5" width="11.73046875" bestFit="1" customWidth="1"/>
    <col min="7" max="7" width="29.73046875" bestFit="1" customWidth="1"/>
    <col min="8" max="8" width="14.1328125" bestFit="1" customWidth="1"/>
    <col min="9" max="9" width="27.86328125" bestFit="1" customWidth="1"/>
  </cols>
  <sheetData>
    <row r="1" spans="1:9" x14ac:dyDescent="0.45">
      <c r="A1" t="s">
        <v>15</v>
      </c>
      <c r="D1" t="s">
        <v>19</v>
      </c>
      <c r="E1">
        <v>1048575</v>
      </c>
      <c r="G1" t="s">
        <v>0</v>
      </c>
      <c r="H1" t="s">
        <v>16</v>
      </c>
      <c r="I1" t="s">
        <v>17</v>
      </c>
    </row>
    <row r="2" spans="1:9" x14ac:dyDescent="0.45">
      <c r="A2" t="s">
        <v>13</v>
      </c>
      <c r="B2" t="e">
        <f>_xlfn.QUARTILE.INC(CharWishRawData[Result (stars)], 0)</f>
        <v>#NUM!</v>
      </c>
      <c r="D2" t="s">
        <v>2</v>
      </c>
      <c r="E2" t="e">
        <f>AVERAGE(CharWishRawData[Result (stars)])</f>
        <v>#DIV/0!</v>
      </c>
      <c r="G2">
        <v>3</v>
      </c>
      <c r="I2">
        <f>(Table12[[#This Row],[Rarity]]-Table12[[#Totals],[Average rates]])^2*Table12[[#This Row],[Average rates]]</f>
        <v>0</v>
      </c>
    </row>
    <row r="3" spans="1:9" x14ac:dyDescent="0.45">
      <c r="A3" t="s">
        <v>10</v>
      </c>
      <c r="B3" t="e">
        <f>_xlfn.QUARTILE.INC(CharWishRawData[Result (stars)], 1)</f>
        <v>#NUM!</v>
      </c>
      <c r="D3" t="s">
        <v>1</v>
      </c>
      <c r="E3" t="e">
        <f>_xlfn.STDEV.S(CharWishRawData[Result (stars)])</f>
        <v>#DIV/0!</v>
      </c>
      <c r="G3">
        <v>4</v>
      </c>
      <c r="I3">
        <f>(Table12[[#This Row],[Rarity]]-Table12[[#Totals],[Average rates]])^2*Table12[[#This Row],[Average rates]]</f>
        <v>0</v>
      </c>
    </row>
    <row r="4" spans="1:9" x14ac:dyDescent="0.45">
      <c r="A4" t="s">
        <v>11</v>
      </c>
      <c r="B4" t="e">
        <f>_xlfn.QUARTILE.INC(CharWishRawData[Result (stars)], 2)</f>
        <v>#NUM!</v>
      </c>
      <c r="G4">
        <v>5</v>
      </c>
      <c r="I4">
        <f>(Table12[[#This Row],[Rarity]]-Table12[[#Totals],[Average rates]])^2*Table12[[#This Row],[Average rates]]</f>
        <v>0</v>
      </c>
    </row>
    <row r="5" spans="1:9" x14ac:dyDescent="0.45">
      <c r="A5" t="s">
        <v>12</v>
      </c>
      <c r="B5" t="e">
        <f>_xlfn.QUARTILE.INC(CharWishRawData[Result (stars)], 3)</f>
        <v>#NUM!</v>
      </c>
      <c r="G5" t="s">
        <v>18</v>
      </c>
      <c r="H5">
        <f>SUMPRODUCT(Table12[Rarity],Table12[Average rates])</f>
        <v>0</v>
      </c>
      <c r="I5">
        <f>SQRT(SUM(Table12[Standard deviation calculation]))</f>
        <v>0</v>
      </c>
    </row>
    <row r="6" spans="1:9" x14ac:dyDescent="0.45">
      <c r="A6" t="s">
        <v>14</v>
      </c>
      <c r="B6" t="e">
        <f>_xlfn.QUARTILE.INC(CharWishRawData[Result (stars)], 4)</f>
        <v>#NUM!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Per wish</vt:lpstr>
      <vt:lpstr>Per rarity</vt:lpstr>
      <vt:lpstr>Overall dist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Aasim Syed</dc:creator>
  <cp:lastModifiedBy>Aasim Syed</cp:lastModifiedBy>
  <dcterms:created xsi:type="dcterms:W3CDTF">2022-01-09T17:48:18Z</dcterms:created>
  <dcterms:modified xsi:type="dcterms:W3CDTF">2022-01-11T21:07:55Z</dcterms:modified>
</cp:coreProperties>
</file>