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aron\Documents\Bootcamp Files\HW1\"/>
    </mc:Choice>
  </mc:AlternateContent>
  <xr:revisionPtr revIDLastSave="0" documentId="13_ncr:1_{701E42C5-F80D-40BB-B856-633DD27BAC50}" xr6:coauthVersionLast="37" xr6:coauthVersionMax="37" xr10:uidLastSave="{00000000-0000-0000-0000-000000000000}"/>
  <bookViews>
    <workbookView xWindow="0" yWindow="0" windowWidth="20490" windowHeight="7545" activeTab="4" xr2:uid="{00000000-000D-0000-FFFF-FFFF00000000}"/>
  </bookViews>
  <sheets>
    <sheet name="DataSheet" sheetId="1" r:id="rId1"/>
    <sheet name="Category" sheetId="3" r:id="rId2"/>
    <sheet name="SubCategory" sheetId="4" r:id="rId3"/>
    <sheet name="Monthly" sheetId="10" r:id="rId4"/>
    <sheet name="Bonus" sheetId="11" r:id="rId5"/>
  </sheets>
  <definedNames>
    <definedName name="Goal">DataSheet!$D$2:$D$4115</definedName>
    <definedName name="State">DataSheet!$F$2:$F$4115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1" l="1"/>
  <c r="B3" i="11"/>
  <c r="C3" i="11"/>
  <c r="E3" i="11"/>
  <c r="H3" i="11"/>
  <c r="D4" i="11"/>
  <c r="B4" i="11"/>
  <c r="C4" i="11"/>
  <c r="E4" i="11"/>
  <c r="H4" i="11"/>
  <c r="D5" i="11"/>
  <c r="B5" i="11"/>
  <c r="C5" i="11"/>
  <c r="E5" i="11"/>
  <c r="H5" i="11"/>
  <c r="D6" i="11"/>
  <c r="B6" i="11"/>
  <c r="C6" i="11"/>
  <c r="E6" i="11"/>
  <c r="H6" i="11"/>
  <c r="D7" i="11"/>
  <c r="B7" i="11"/>
  <c r="C7" i="11"/>
  <c r="E7" i="11"/>
  <c r="H7" i="11"/>
  <c r="D8" i="11"/>
  <c r="B8" i="11"/>
  <c r="C8" i="11"/>
  <c r="E8" i="11"/>
  <c r="H8" i="11"/>
  <c r="D9" i="11"/>
  <c r="B9" i="11"/>
  <c r="C9" i="11"/>
  <c r="E9" i="11"/>
  <c r="H9" i="11"/>
  <c r="D10" i="11"/>
  <c r="B10" i="11"/>
  <c r="C10" i="11"/>
  <c r="E10" i="11"/>
  <c r="H10" i="11"/>
  <c r="D11" i="11"/>
  <c r="B11" i="11"/>
  <c r="C11" i="11"/>
  <c r="E11" i="11"/>
  <c r="H11" i="11"/>
  <c r="D12" i="11"/>
  <c r="B12" i="11"/>
  <c r="C12" i="11"/>
  <c r="E12" i="11"/>
  <c r="H12" i="11"/>
  <c r="D13" i="11"/>
  <c r="B13" i="11"/>
  <c r="C13" i="11"/>
  <c r="E13" i="11"/>
  <c r="H13" i="11"/>
  <c r="D2" i="11"/>
  <c r="B2" i="11"/>
  <c r="C2" i="11"/>
  <c r="E2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<sst xmlns="http://schemas.openxmlformats.org/spreadsheetml/2006/main" count="33049" uniqueCount="8400">
  <si>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</si>
  <si>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</si>
  <si>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</si>
  <si>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</si>
  <si>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</si>
  <si>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</si>
  <si>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</si>
  <si>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</si>
  <si>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</si>
  <si>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</si>
  <si>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</si>
  <si>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</si>
  <si>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</si>
  <si>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</si>
  <si>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</si>
  <si>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</si>
  <si>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</si>
  <si>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</si>
  <si>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</si>
  <si>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</si>
  <si>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</si>
  <si>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</si>
  <si>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</si>
  <si>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</si>
  <si>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</si>
  <si>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</si>
  <si>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</si>
  <si>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</si>
  <si>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</si>
  <si>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</si>
  <si>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</si>
  <si>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</si>
  <si>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</si>
  <si>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</si>
  <si>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</si>
  <si>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</si>
  <si>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</si>
  <si>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</si>
  <si>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</si>
  <si>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</si>
  <si>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</si>
  <si>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</si>
  <si>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</si>
  <si>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</si>
  <si>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</si>
  <si>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</si>
  <si>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</si>
  <si>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</si>
  <si>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</si>
  <si>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</si>
  <si>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</si>
  <si>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</si>
  <si>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</si>
  <si>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</si>
  <si>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</si>
  <si>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</si>
  <si>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</si>
  <si>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</si>
  <si>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</si>
  <si>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</si>
  <si>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</si>
  <si>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</si>
  <si>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</si>
  <si>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</si>
  <si>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</si>
  <si>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</si>
  <si>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</si>
  <si>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</si>
  <si>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</si>
  <si>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</si>
  <si>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</si>
  <si>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</si>
  <si>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</si>
  <si>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</si>
  <si>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</si>
  <si>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</si>
  <si>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</si>
  <si>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</si>
  <si>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</si>
  <si>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</si>
  <si>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</si>
  <si>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</si>
  <si>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</si>
  <si>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</si>
  <si>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</si>
  <si>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</si>
  <si>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</si>
  <si>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</si>
  <si>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</si>
  <si>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</si>
  <si>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</si>
  <si>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</si>
  <si>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</si>
  <si>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</si>
  <si>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</si>
  <si>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</si>
  <si>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</si>
  <si>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</si>
  <si>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</si>
  <si>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</si>
  <si>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</si>
  <si>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</si>
  <si>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</si>
  <si>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</si>
  <si>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</si>
  <si>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</si>
  <si>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</si>
  <si>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</si>
  <si>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</si>
  <si>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</si>
  <si>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</si>
  <si>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</si>
  <si>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</si>
  <si>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</si>
  <si>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</si>
  <si>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</si>
  <si>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</si>
  <si>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</si>
  <si>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</si>
  <si>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</si>
  <si>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</si>
  <si>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</si>
  <si>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</si>
  <si>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</si>
  <si>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</si>
  <si>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</si>
  <si>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</si>
  <si>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</si>
  <si>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</si>
  <si>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</si>
  <si>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</si>
  <si>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</si>
  <si>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</si>
  <si>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</si>
  <si>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</si>
  <si>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</si>
  <si>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</si>
  <si>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</si>
  <si>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</si>
  <si>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</si>
  <si>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</si>
  <si>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</si>
  <si>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</si>
  <si>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</si>
  <si>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</si>
  <si>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</si>
  <si>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</si>
  <si>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</si>
  <si>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</si>
  <si>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</si>
  <si>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</si>
  <si>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</si>
  <si>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</si>
  <si>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</si>
  <si>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</si>
  <si>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</si>
  <si>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</si>
  <si>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</si>
  <si>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</si>
  <si>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</si>
  <si>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</si>
  <si>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</si>
  <si>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</si>
  <si>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</si>
  <si>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</si>
  <si>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</si>
  <si>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</si>
  <si>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</si>
  <si>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</si>
  <si>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</si>
  <si>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</si>
  <si>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</si>
  <si>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</si>
  <si>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</si>
  <si>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</si>
  <si>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</si>
  <si>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</si>
  <si>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</si>
  <si>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</si>
  <si>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</si>
  <si>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</si>
  <si>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</si>
  <si>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</si>
  <si>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</si>
  <si>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</si>
  <si>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</si>
  <si>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</si>
  <si>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</si>
  <si>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</si>
  <si>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</si>
  <si>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</si>
  <si>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</si>
  <si>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</si>
  <si>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</si>
  <si>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</si>
  <si>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</si>
  <si>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</si>
  <si>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</si>
  <si>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</si>
  <si>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</si>
  <si>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</si>
  <si>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</si>
  <si>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</si>
  <si>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</si>
  <si>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</si>
  <si>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</si>
  <si>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</si>
  <si>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</si>
  <si>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</si>
  <si>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</si>
  <si>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</si>
  <si>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</si>
  <si>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</si>
  <si>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</si>
  <si>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</si>
  <si>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</si>
  <si>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</si>
  <si>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</si>
  <si>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</si>
  <si>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</si>
  <si>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</si>
  <si>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</si>
  <si>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</si>
  <si>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</si>
  <si>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</si>
  <si>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</si>
  <si>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</si>
  <si>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</si>
  <si>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</si>
  <si>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</si>
  <si>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</si>
  <si>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</si>
  <si>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</si>
  <si>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</si>
  <si>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</si>
  <si>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</si>
  <si>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</si>
  <si>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</si>
  <si>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</si>
  <si>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</si>
  <si>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</si>
  <si>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</si>
  <si>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</si>
  <si>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</si>
  <si>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</si>
  <si>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</si>
  <si>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</si>
  <si>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</si>
  <si>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</si>
  <si>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</si>
  <si>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</si>
  <si>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</si>
  <si>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</si>
  <si>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</si>
  <si>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</si>
  <si>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</si>
  <si>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</si>
  <si>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</si>
  <si>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</si>
  <si>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</si>
  <si>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</si>
  <si>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</si>
  <si>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</si>
  <si>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</si>
  <si>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</si>
  <si>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</si>
  <si>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</si>
  <si>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</si>
  <si>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</si>
  <si>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</si>
  <si>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</si>
  <si>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</si>
  <si>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</si>
  <si>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</si>
  <si>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</si>
  <si>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</si>
  <si>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</si>
  <si>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</si>
  <si>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</si>
  <si>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</si>
  <si>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</si>
  <si>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</si>
  <si>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</si>
  <si>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</si>
  <si>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</si>
  <si>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</si>
  <si>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</si>
  <si>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</si>
  <si>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</si>
  <si>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</si>
  <si>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</si>
  <si>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</si>
  <si>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</si>
  <si>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</si>
  <si>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</si>
  <si>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</si>
  <si>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</si>
  <si>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</si>
  <si>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</si>
  <si>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</si>
  <si>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</si>
  <si>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</si>
  <si>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</si>
  <si>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</si>
  <si>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</si>
  <si>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</si>
  <si>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</si>
  <si>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</si>
  <si>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</si>
  <si>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</si>
  <si>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</si>
  <si>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</si>
  <si>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</si>
  <si>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</si>
  <si>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</si>
  <si>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</si>
  <si>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</si>
  <si>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</si>
  <si>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</si>
  <si>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</si>
  <si>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</si>
  <si>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</si>
  <si>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</si>
  <si>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</si>
  <si>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</si>
  <si>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</si>
  <si>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</si>
  <si>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</si>
  <si>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</si>
  <si>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</si>
  <si>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</si>
  <si>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</si>
  <si>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</si>
  <si>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</si>
  <si>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</si>
  <si>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</si>
  <si>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</si>
  <si>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</si>
  <si>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</si>
  <si>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</si>
  <si>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</si>
  <si>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</si>
  <si>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</si>
  <si>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</si>
  <si>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</si>
  <si>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</si>
  <si>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</si>
  <si>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</si>
  <si>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</si>
  <si>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</si>
  <si>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</si>
  <si>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</si>
  <si>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</si>
  <si>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</si>
  <si>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</si>
  <si>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</si>
  <si>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</si>
  <si>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</si>
  <si>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</si>
  <si>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</si>
  <si>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</si>
  <si>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</si>
  <si>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</si>
  <si>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</si>
  <si>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</si>
  <si>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</si>
  <si>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</si>
  <si>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</si>
  <si>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</si>
  <si>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</si>
  <si>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</si>
  <si>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</si>
  <si>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</si>
  <si>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</si>
  <si>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</si>
  <si>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</si>
  <si>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</si>
  <si>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</si>
  <si>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</si>
  <si>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</si>
  <si>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</si>
  <si>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</si>
  <si>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</si>
  <si>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</si>
  <si>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</si>
  <si>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</si>
  <si>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</si>
  <si>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</si>
  <si>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</si>
  <si>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</si>
  <si>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</si>
  <si>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</si>
  <si>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</si>
  <si>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</si>
  <si>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</si>
  <si>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</si>
  <si>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</si>
  <si>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</si>
  <si>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</si>
  <si>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</si>
  <si>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</si>
  <si>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</si>
  <si>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</si>
  <si>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</si>
  <si>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</si>
  <si>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</si>
  <si>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</si>
  <si>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</si>
  <si>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</si>
  <si>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</si>
  <si>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</si>
  <si>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</si>
  <si>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</si>
  <si>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</si>
  <si>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</si>
  <si>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</si>
  <si>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</si>
  <si>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</si>
  <si>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</si>
  <si>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</si>
  <si>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</si>
  <si>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</si>
  <si>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</si>
  <si>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</si>
  <si>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</si>
  <si>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</si>
  <si>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</si>
  <si>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</si>
  <si>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</si>
  <si>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</si>
  <si>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</si>
  <si>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</si>
  <si>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</si>
  <si>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</si>
  <si>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</si>
  <si>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</si>
  <si>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</si>
  <si>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</si>
  <si>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</si>
  <si>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</si>
  <si>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</si>
  <si>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</si>
  <si>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</si>
  <si>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</si>
  <si>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</si>
  <si>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</si>
  <si>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</si>
  <si>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</si>
  <si>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</si>
  <si>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</si>
  <si>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</si>
  <si>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</si>
  <si>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</si>
  <si>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</si>
  <si>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</si>
  <si>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</si>
  <si>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</si>
  <si>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</si>
  <si>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</si>
  <si>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</si>
  <si>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</si>
  <si>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</si>
  <si>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</si>
  <si>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</si>
  <si>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</si>
  <si>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</si>
  <si>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</si>
  <si>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</si>
  <si>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</si>
  <si>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</si>
  <si>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</si>
  <si>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</si>
  <si>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</si>
  <si>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</si>
  <si>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</si>
  <si>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</si>
  <si>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</si>
  <si>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</si>
  <si>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</si>
  <si>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</si>
  <si>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</si>
  <si>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</si>
  <si>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</si>
  <si>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</si>
  <si>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</si>
  <si>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</si>
  <si>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</si>
  <si>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</si>
  <si>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</si>
  <si>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</si>
  <si>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</si>
  <si>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</si>
  <si>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</si>
  <si>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</si>
  <si>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</si>
  <si>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</si>
  <si>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</si>
  <si>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</si>
  <si>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</si>
  <si>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</si>
  <si>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</si>
  <si>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</si>
  <si>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</si>
  <si>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</si>
  <si>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</si>
  <si>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</si>
  <si>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</si>
  <si>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</si>
  <si>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</si>
  <si>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</si>
  <si>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</si>
  <si>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</si>
  <si>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</si>
  <si>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</si>
  <si>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</si>
  <si>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</si>
  <si>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</si>
  <si>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</si>
  <si>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</si>
  <si>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</si>
  <si>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</si>
  <si>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</si>
  <si>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</si>
  <si>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</si>
  <si>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</si>
  <si>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</si>
  <si>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</si>
  <si>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</si>
  <si>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</si>
  <si>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</si>
  <si>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</si>
  <si>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</si>
  <si>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</si>
  <si>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</si>
  <si>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</si>
  <si>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</si>
  <si>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</si>
  <si>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</si>
  <si>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</si>
  <si>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</si>
  <si>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</si>
  <si>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</si>
  <si>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</si>
  <si>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</si>
  <si>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</si>
  <si>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</si>
  <si>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</si>
  <si>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</si>
  <si>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</si>
  <si>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</si>
  <si>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</si>
  <si>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</si>
  <si>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</si>
  <si>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</si>
  <si>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</si>
  <si>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</si>
  <si>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</si>
  <si>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</si>
  <si>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</si>
  <si>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</si>
  <si>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</si>
  <si>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</si>
  <si>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</si>
  <si>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</si>
  <si>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</si>
  <si>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</si>
  <si>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</si>
  <si>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</si>
  <si>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</si>
  <si>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</si>
  <si>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</si>
  <si>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</si>
  <si>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</si>
  <si>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</si>
  <si>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</si>
  <si>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</si>
  <si>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</si>
  <si>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</si>
  <si>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</si>
  <si>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</si>
  <si>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</si>
  <si>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</si>
  <si>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</si>
  <si>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</si>
  <si>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</si>
  <si>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</si>
  <si>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</si>
  <si>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</si>
  <si>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</si>
  <si>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</si>
  <si>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</si>
  <si>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</si>
  <si>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</si>
  <si>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</si>
  <si>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</si>
  <si>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</si>
  <si>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</si>
  <si>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</si>
  <si>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</si>
  <si>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</si>
  <si>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</si>
  <si>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</si>
  <si>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</si>
  <si>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</si>
  <si>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</si>
  <si>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</si>
  <si>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</si>
  <si>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</si>
  <si>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</si>
  <si>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</si>
  <si>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</si>
  <si>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</si>
  <si>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</si>
  <si>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</si>
  <si>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</si>
  <si>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</si>
  <si>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</si>
  <si>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</si>
  <si>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</si>
  <si>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</si>
  <si>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</si>
  <si>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</si>
  <si>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</si>
  <si>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</si>
  <si>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</si>
  <si>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</si>
  <si>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</si>
  <si>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</si>
  <si>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</si>
  <si>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</si>
  <si>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</si>
  <si>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</si>
  <si>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</si>
  <si>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</si>
  <si>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</si>
  <si>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</si>
  <si>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</si>
  <si>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</si>
  <si>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</si>
  <si>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</si>
  <si>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</si>
  <si>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</si>
  <si>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</si>
  <si>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</si>
  <si>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</si>
  <si>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</si>
  <si>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</si>
  <si>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</si>
  <si>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</si>
  <si>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</si>
  <si>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</si>
  <si>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</si>
  <si>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</si>
  <si>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</si>
  <si>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</si>
  <si>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</si>
  <si>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</si>
  <si>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</si>
  <si>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</si>
  <si>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</si>
  <si>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</si>
  <si>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</si>
  <si>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</si>
  <si>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</si>
  <si>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</si>
  <si>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</si>
  <si>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</si>
  <si>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</si>
  <si>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</si>
  <si>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</si>
  <si>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</si>
  <si>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</si>
  <si>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</si>
  <si>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</si>
  <si>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</si>
  <si>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</si>
  <si>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</si>
  <si>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</si>
  <si>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</si>
  <si>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</si>
  <si>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</si>
  <si>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</si>
  <si>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</si>
  <si>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</si>
  <si>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</si>
  <si>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</si>
  <si>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</si>
  <si>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</si>
  <si>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</si>
  <si>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</si>
  <si>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</si>
  <si>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</si>
  <si>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</si>
  <si>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</si>
  <si>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</si>
  <si>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</si>
  <si>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</si>
  <si>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</si>
  <si>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</si>
  <si>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</si>
  <si>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</si>
  <si>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</si>
  <si>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</si>
  <si>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</si>
  <si>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</si>
  <si>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</si>
  <si>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</si>
  <si>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</si>
  <si>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</si>
  <si>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</si>
  <si>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</si>
  <si>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</si>
  <si>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</si>
  <si>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</si>
  <si>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</si>
  <si>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</si>
  <si>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</si>
  <si>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</si>
  <si>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</si>
  <si>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</si>
  <si>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</si>
  <si>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</si>
  <si>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</si>
  <si>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</si>
  <si>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</si>
  <si>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</si>
  <si>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</si>
  <si>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</si>
  <si>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</si>
  <si>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</si>
  <si>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</si>
  <si>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</si>
  <si>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</si>
  <si>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</si>
  <si>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</si>
  <si>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</si>
  <si>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</si>
  <si>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</si>
  <si>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</si>
  <si>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</si>
  <si>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</si>
  <si>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</si>
  <si>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</si>
  <si>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</si>
  <si>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</si>
  <si>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</si>
  <si>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</si>
  <si>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</si>
  <si>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</si>
  <si>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</si>
  <si>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</si>
  <si>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</si>
  <si>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</si>
  <si>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</si>
  <si>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</si>
  <si>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</si>
  <si>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</si>
  <si>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</si>
  <si>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</si>
  <si>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</si>
  <si>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</si>
  <si>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</si>
  <si>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</si>
  <si>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</si>
  <si>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</si>
  <si>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</si>
  <si>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</si>
  <si>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</si>
  <si>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</si>
  <si>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</si>
  <si>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</si>
  <si>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</si>
  <si>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</si>
  <si>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</si>
  <si>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</si>
  <si>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</si>
  <si>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</si>
  <si>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</si>
  <si>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</si>
  <si>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</si>
  <si>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</si>
  <si>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</si>
  <si>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</si>
  <si>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</si>
  <si>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</si>
  <si>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</si>
  <si>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</si>
  <si>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</si>
  <si>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</si>
  <si>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</si>
  <si>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</si>
  <si>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</si>
  <si>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</si>
  <si>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</si>
  <si>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</si>
  <si>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</si>
  <si>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</si>
  <si>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</si>
  <si>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</si>
  <si>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</si>
  <si>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</si>
  <si>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</si>
  <si>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</si>
  <si>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</si>
  <si>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</si>
  <si>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</si>
  <si>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</si>
  <si>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</si>
  <si>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</si>
  <si>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</si>
  <si>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</si>
  <si>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</si>
  <si>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</si>
  <si>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</si>
  <si>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</si>
  <si>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</si>
  <si>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</si>
  <si>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</si>
  <si>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</si>
  <si>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</si>
  <si>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</si>
  <si>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</si>
  <si>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</si>
  <si>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</si>
  <si>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</si>
  <si>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</si>
  <si>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</si>
  <si>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</si>
  <si>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</si>
  <si>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</si>
  <si>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</si>
  <si>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</si>
  <si>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</si>
  <si>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</si>
  <si>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</si>
  <si>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</si>
  <si>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</si>
  <si>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</si>
  <si>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</si>
  <si>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</si>
  <si>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</si>
  <si>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</si>
  <si>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</si>
  <si>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</si>
  <si>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</si>
  <si>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</si>
  <si>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</si>
  <si>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</si>
  <si>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</si>
  <si>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</si>
  <si>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</si>
  <si>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</si>
  <si>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</si>
  <si>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</si>
  <si>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</si>
  <si>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</si>
  <si>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</si>
  <si>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</si>
  <si>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</si>
  <si>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</si>
  <si>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</si>
  <si>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</si>
  <si>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</si>
  <si>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</si>
  <si>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</si>
  <si>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</si>
  <si>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</si>
  <si>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</si>
  <si>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</si>
  <si>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</si>
  <si>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</si>
  <si>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</si>
  <si>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</si>
  <si>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</si>
  <si>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</si>
  <si>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</si>
  <si>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</si>
  <si>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</si>
  <si>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</si>
  <si>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</si>
  <si>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</si>
  <si>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</si>
  <si>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</si>
  <si>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</si>
  <si>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</si>
  <si>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</si>
  <si>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</si>
  <si>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</si>
  <si>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</si>
  <si>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</si>
  <si>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</si>
  <si>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</si>
  <si>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</si>
  <si>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</si>
  <si>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</si>
  <si>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</si>
  <si>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</si>
  <si>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</si>
  <si>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</si>
  <si>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</si>
  <si>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</si>
  <si>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</si>
  <si>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</si>
  <si>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</si>
  <si>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</si>
  <si>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</si>
  <si>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</si>
  <si>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</si>
  <si>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</si>
  <si>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</si>
  <si>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</si>
  <si>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</si>
  <si>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</si>
  <si>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</si>
  <si>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</si>
  <si>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</si>
  <si>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</si>
  <si>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</si>
  <si>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</si>
  <si>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</si>
  <si>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</si>
  <si>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</si>
  <si>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</si>
  <si>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</si>
  <si>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</si>
  <si>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</si>
  <si>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</si>
  <si>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</si>
  <si>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</si>
  <si>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</si>
  <si>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</si>
  <si>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</si>
  <si>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</si>
  <si>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</si>
  <si>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</si>
  <si>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</si>
  <si>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</si>
  <si>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</si>
  <si>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</si>
  <si>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</si>
  <si>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</si>
  <si>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</si>
  <si>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</si>
  <si>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</si>
  <si>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</si>
  <si>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</si>
  <si>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</si>
  <si>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</si>
  <si>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</si>
  <si>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</si>
  <si>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</si>
  <si>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</si>
  <si>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</si>
  <si>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</si>
  <si>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</si>
  <si>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</si>
  <si>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</si>
  <si>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</si>
  <si>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</si>
  <si>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</si>
  <si>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</si>
  <si>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</si>
  <si>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</si>
  <si>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</si>
  <si>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</si>
  <si>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</si>
  <si>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</si>
  <si>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</si>
  <si>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</si>
  <si>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</si>
  <si>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</si>
  <si>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</si>
  <si>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</si>
  <si>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</si>
  <si>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</si>
  <si>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</si>
  <si>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</si>
  <si>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</si>
  <si>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</si>
  <si>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</si>
  <si>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</si>
  <si>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</si>
  <si>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</si>
  <si>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</si>
  <si>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</si>
  <si>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</si>
  <si>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</si>
  <si>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</si>
  <si>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</si>
  <si>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</si>
  <si>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</si>
  <si>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</si>
  <si>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</si>
  <si>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</si>
  <si>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</si>
  <si>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</si>
  <si>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</si>
  <si>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</si>
  <si>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</si>
  <si>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</si>
  <si>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</si>
  <si>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</si>
  <si>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</si>
  <si>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</si>
  <si>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</si>
  <si>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</si>
  <si>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</si>
  <si>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</si>
  <si>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</si>
  <si>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</si>
  <si>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</si>
  <si>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</si>
  <si>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</si>
  <si>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</si>
  <si>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</si>
  <si>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</si>
  <si>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</si>
  <si>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</si>
  <si>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</si>
  <si>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</si>
  <si>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</si>
  <si>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</si>
  <si>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</si>
  <si>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</si>
  <si>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</si>
  <si>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</si>
  <si>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</si>
  <si>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</si>
  <si>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</si>
  <si>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</si>
  <si>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</si>
  <si>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</si>
  <si>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</si>
  <si>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</si>
  <si>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</si>
  <si>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</si>
  <si>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</si>
  <si>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</si>
  <si>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</si>
  <si>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</si>
  <si>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</si>
  <si>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</si>
  <si>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</si>
  <si>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</si>
  <si>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</si>
  <si>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</si>
  <si>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</si>
  <si>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</si>
  <si>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</si>
  <si>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</si>
  <si>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</si>
  <si>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</si>
  <si>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</si>
  <si>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</si>
  <si>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</si>
  <si>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</si>
  <si>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</si>
  <si>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</si>
  <si>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</si>
  <si>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</si>
  <si>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</si>
  <si>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</si>
  <si>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</si>
  <si>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</si>
  <si>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</si>
  <si>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</si>
  <si>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</si>
  <si>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</si>
  <si>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</si>
  <si>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</si>
  <si>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</si>
  <si>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</si>
  <si>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</si>
  <si>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</si>
  <si>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</si>
  <si>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</si>
  <si>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</si>
  <si>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</si>
  <si>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</si>
  <si>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</si>
  <si>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</si>
  <si>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</si>
  <si>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</si>
  <si>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</si>
  <si>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</si>
  <si>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</si>
  <si>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</si>
  <si>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</si>
  <si>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</si>
  <si>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</si>
  <si>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</si>
  <si>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</si>
  <si>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</si>
  <si>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</si>
  <si>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</si>
  <si>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</si>
  <si>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</si>
  <si>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</si>
  <si>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</si>
  <si>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</si>
  <si>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</si>
  <si>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</si>
  <si>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</si>
  <si>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</si>
  <si>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</si>
  <si>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</si>
  <si>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</si>
  <si>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</si>
  <si>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</si>
  <si>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</si>
  <si>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</si>
  <si>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</si>
  <si>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</si>
  <si>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</si>
  <si>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</si>
  <si>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</si>
  <si>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</si>
  <si>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</si>
  <si>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</si>
  <si>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</si>
  <si>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</si>
  <si>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</si>
  <si>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</si>
  <si>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</si>
  <si>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</si>
  <si>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</si>
  <si>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</si>
  <si>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</si>
  <si>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</si>
  <si>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</si>
  <si>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</si>
  <si>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</si>
  <si>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</si>
  <si>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</si>
  <si>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</si>
  <si>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</si>
  <si>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</si>
  <si>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</si>
  <si>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</si>
  <si>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</si>
  <si>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</si>
  <si>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</si>
  <si>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</si>
  <si>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</si>
  <si>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</si>
  <si>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</si>
  <si>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</si>
  <si>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</si>
  <si>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</si>
  <si>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</si>
  <si>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</si>
  <si>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</si>
  <si>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</si>
  <si>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</si>
  <si>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</si>
  <si>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</si>
  <si>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</si>
  <si>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</si>
  <si>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</si>
  <si>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</si>
  <si>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</si>
  <si>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</si>
  <si>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</si>
  <si>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</si>
  <si>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</si>
  <si>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</si>
  <si>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</si>
  <si>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</si>
  <si>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</si>
  <si>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</si>
  <si>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</si>
  <si>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</si>
  <si>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</si>
  <si>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</si>
  <si>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</si>
  <si>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</si>
  <si>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</si>
  <si>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</si>
  <si>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</si>
  <si>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</si>
  <si>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</si>
  <si>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</si>
  <si>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</si>
  <si>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</si>
  <si>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</si>
  <si>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</si>
  <si>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</si>
  <si>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</si>
  <si>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</si>
  <si>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</si>
  <si>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</si>
  <si>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</si>
  <si>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</si>
  <si>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</si>
  <si>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</si>
  <si>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</si>
  <si>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</si>
  <si>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</si>
  <si>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</si>
  <si>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</si>
  <si>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</si>
  <si>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</si>
  <si>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</si>
  <si>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</si>
  <si>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</si>
  <si>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</si>
  <si>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</si>
  <si>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</si>
  <si>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</si>
  <si>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</si>
  <si>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</si>
  <si>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</si>
  <si>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</si>
  <si>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</si>
  <si>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</si>
  <si>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</si>
  <si>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</si>
  <si>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</si>
  <si>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</si>
  <si>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</si>
  <si>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</si>
  <si>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</si>
  <si>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</si>
  <si>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</si>
  <si>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</si>
  <si>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</si>
  <si>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</si>
  <si>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</si>
  <si>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</si>
  <si>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</si>
  <si>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</si>
  <si>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</si>
  <si>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</si>
  <si>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</si>
  <si>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</si>
  <si>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</si>
  <si>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</si>
  <si>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</si>
  <si>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</si>
  <si>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</si>
  <si>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</si>
  <si>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</si>
  <si>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</si>
  <si>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</si>
  <si>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</si>
  <si>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</si>
  <si>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</si>
  <si>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</si>
  <si>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</si>
  <si>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</si>
  <si>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</si>
  <si>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</si>
  <si>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</si>
  <si>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</si>
  <si>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</si>
  <si>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</si>
  <si>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</si>
  <si>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</si>
  <si>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</si>
  <si>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</si>
  <si>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</si>
  <si>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</si>
  <si>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</si>
  <si>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</si>
  <si>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</si>
  <si>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</si>
  <si>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</si>
  <si>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</si>
  <si>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</si>
  <si>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</si>
  <si>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</si>
  <si>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</si>
  <si>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</si>
  <si>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</si>
  <si>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</si>
  <si>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</si>
  <si>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</si>
  <si>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</si>
  <si>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</si>
  <si>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</si>
  <si>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</si>
  <si>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</si>
  <si>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</si>
  <si>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</si>
  <si>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</si>
  <si>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</si>
  <si>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</si>
  <si>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</si>
  <si>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</si>
  <si>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</si>
  <si>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</si>
  <si>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</si>
  <si>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</si>
  <si>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</si>
  <si>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</si>
  <si>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</si>
  <si>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</si>
  <si>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</si>
  <si>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</si>
  <si>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</si>
  <si>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</si>
  <si>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</si>
  <si>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</si>
  <si>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</si>
  <si>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</si>
  <si>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</si>
  <si>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</si>
  <si>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</si>
  <si>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</si>
  <si>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</si>
  <si>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</si>
  <si>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</si>
  <si>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</si>
  <si>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</si>
  <si>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</si>
  <si>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</si>
  <si>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</si>
  <si>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</si>
  <si>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</si>
  <si>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</si>
  <si>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</si>
  <si>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</si>
  <si>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</si>
  <si>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</si>
  <si>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</si>
  <si>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</si>
  <si>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</si>
  <si>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</si>
  <si>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</si>
  <si>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</si>
  <si>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</si>
  <si>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</si>
  <si>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</si>
  <si>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</si>
  <si>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</si>
  <si>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</si>
  <si>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</si>
  <si>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</si>
  <si>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</si>
  <si>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</si>
  <si>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</si>
  <si>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</si>
  <si>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</si>
  <si>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</si>
  <si>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</si>
  <si>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</si>
  <si>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</si>
  <si>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</si>
  <si>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</si>
  <si>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</si>
  <si>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</si>
  <si>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</si>
  <si>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</si>
  <si>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</si>
  <si>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</si>
  <si>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</si>
  <si>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</si>
  <si>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</si>
  <si>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</si>
  <si>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</si>
  <si>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</si>
  <si>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</si>
  <si>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</si>
  <si>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</si>
  <si>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</si>
  <si>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</si>
  <si>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</si>
  <si>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</si>
  <si>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</si>
  <si>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</si>
  <si>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</si>
  <si>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</si>
  <si>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</si>
  <si>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</si>
  <si>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</si>
  <si>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</si>
  <si>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</si>
  <si>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</si>
  <si>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</si>
  <si>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</si>
  <si>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</si>
  <si>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</si>
  <si>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</si>
  <si>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</si>
  <si>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</si>
  <si>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</si>
  <si>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</si>
  <si>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</si>
  <si>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</si>
  <si>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</si>
  <si>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</si>
  <si>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</si>
  <si>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</si>
  <si>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</si>
  <si>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</si>
  <si>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</si>
  <si>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</si>
  <si>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</si>
  <si>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</si>
  <si>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</si>
  <si>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</si>
  <si>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</si>
  <si>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</si>
  <si>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</si>
  <si>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</si>
  <si>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</si>
  <si>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</si>
  <si>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</si>
  <si>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</si>
  <si>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</si>
  <si>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</si>
  <si>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</si>
  <si>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</si>
  <si>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</si>
  <si>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</si>
  <si>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</si>
  <si>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</si>
  <si>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</si>
  <si>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</si>
  <si>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</si>
  <si>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</si>
  <si>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</si>
  <si>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</si>
  <si>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</si>
  <si>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</si>
  <si>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</si>
  <si>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</si>
  <si>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</si>
  <si>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</si>
  <si>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</si>
  <si>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</si>
  <si>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</si>
  <si>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</si>
  <si>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</si>
  <si>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</si>
  <si>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</si>
  <si>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</si>
  <si>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</si>
  <si>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</si>
  <si>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</si>
  <si>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</si>
  <si>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</si>
  <si>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</si>
  <si>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</si>
  <si>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</si>
  <si>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</si>
  <si>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</si>
  <si>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</si>
  <si>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</si>
  <si>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</si>
  <si>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</si>
  <si>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</si>
  <si>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</si>
  <si>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</si>
  <si>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</si>
  <si>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</si>
  <si>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</si>
  <si>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</si>
  <si>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</si>
  <si>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</si>
  <si>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</si>
  <si>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</si>
  <si>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</si>
  <si>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</si>
  <si>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</si>
  <si>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</si>
  <si>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</si>
  <si>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</si>
  <si>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</si>
  <si>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</si>
  <si>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</si>
  <si>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</si>
  <si>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</si>
  <si>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</si>
  <si>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</si>
  <si>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</si>
  <si>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</si>
  <si>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</si>
  <si>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</si>
  <si>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</si>
  <si>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</si>
  <si>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</si>
  <si>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</si>
  <si>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</si>
  <si>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</si>
  <si>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</si>
  <si>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</si>
  <si>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</si>
  <si>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</si>
  <si>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</si>
  <si>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</si>
  <si>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</si>
  <si>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</si>
  <si>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</si>
  <si>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</si>
  <si>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</si>
  <si>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</si>
  <si>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</si>
  <si>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</si>
  <si>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</si>
  <si>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</si>
  <si>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</si>
  <si>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</si>
  <si>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</si>
  <si>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</si>
  <si>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</si>
  <si>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</si>
  <si>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</si>
  <si>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</si>
  <si>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</si>
  <si>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</si>
  <si>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</si>
  <si>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</si>
  <si>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</si>
  <si>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</si>
  <si>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</si>
  <si>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</si>
  <si>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</si>
  <si>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</si>
  <si>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</si>
  <si>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</si>
  <si>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</si>
  <si>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</si>
  <si>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</si>
  <si>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</si>
  <si>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</si>
  <si>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</si>
  <si>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</si>
  <si>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</si>
  <si>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</si>
  <si>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</si>
  <si>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</si>
  <si>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</si>
  <si>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</si>
  <si>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</si>
  <si>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</si>
  <si>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</si>
  <si>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</si>
  <si>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</si>
  <si>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</si>
  <si>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</si>
  <si>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</si>
  <si>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</si>
  <si>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</si>
  <si>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</si>
  <si>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</si>
  <si>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</si>
  <si>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</si>
  <si>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</si>
  <si>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</si>
  <si>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</si>
  <si>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</si>
  <si>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</si>
  <si>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</si>
  <si>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</si>
  <si>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</si>
  <si>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</si>
  <si>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</si>
  <si>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</si>
  <si>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</si>
  <si>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</si>
  <si>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</si>
  <si>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</si>
  <si>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</si>
  <si>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</si>
  <si>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</si>
  <si>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</si>
  <si>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</si>
  <si>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</si>
  <si>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</si>
  <si>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</si>
  <si>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</si>
  <si>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</si>
  <si>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</si>
  <si>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</si>
  <si>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</si>
  <si>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</si>
  <si>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</si>
  <si>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</si>
  <si>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</si>
  <si>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</si>
  <si>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</si>
  <si>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</si>
  <si>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</si>
  <si>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</si>
  <si>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</si>
  <si>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</si>
  <si>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</si>
  <si>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</si>
  <si>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</si>
  <si>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</si>
  <si>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</si>
  <si>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</si>
  <si>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</si>
  <si>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</si>
  <si>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</si>
  <si>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</si>
  <si>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</si>
  <si>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</si>
  <si>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</si>
  <si>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</si>
  <si>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</si>
  <si>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</si>
  <si>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</si>
  <si>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</si>
  <si>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</si>
  <si>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</si>
  <si>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</si>
  <si>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</si>
  <si>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</si>
  <si>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</si>
  <si>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</si>
  <si>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</si>
  <si>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</si>
  <si>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</si>
  <si>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</si>
  <si>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</si>
  <si>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</si>
  <si>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</si>
  <si>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</si>
  <si>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</si>
  <si>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</si>
  <si>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</si>
  <si>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</si>
  <si>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</si>
  <si>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</si>
  <si>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</si>
  <si>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</si>
  <si>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</si>
  <si>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</si>
  <si>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</si>
  <si>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</si>
  <si>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</si>
  <si>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</si>
  <si>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</si>
  <si>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</si>
  <si>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</si>
  <si>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</si>
  <si>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</si>
  <si>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</si>
  <si>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</si>
  <si>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</si>
  <si>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</si>
  <si>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</si>
  <si>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</si>
  <si>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</si>
  <si>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</si>
  <si>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</si>
  <si>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</si>
  <si>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</si>
  <si>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</si>
  <si>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</si>
  <si>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</si>
  <si>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</si>
  <si>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</si>
  <si>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</si>
  <si>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</si>
  <si>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</si>
  <si>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</si>
  <si>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</si>
  <si>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</si>
  <si>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</si>
  <si>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</si>
  <si>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</si>
  <si>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</si>
  <si>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</si>
  <si>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</si>
  <si>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</si>
  <si>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</si>
  <si>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</si>
  <si>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</si>
  <si>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</si>
  <si>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</si>
  <si>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</si>
  <si>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</si>
  <si>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</si>
  <si>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</si>
  <si>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</si>
  <si>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</si>
  <si>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</si>
  <si>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</si>
  <si>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</si>
  <si>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</si>
  <si>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</si>
  <si>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</si>
  <si>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</si>
  <si>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</si>
  <si>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</si>
  <si>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</si>
  <si>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</si>
  <si>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</si>
  <si>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</si>
  <si>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</si>
  <si>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</si>
  <si>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</si>
  <si>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</si>
  <si>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</si>
  <si>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</si>
  <si>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</si>
  <si>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</si>
  <si>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</si>
  <si>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</si>
  <si>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</si>
  <si>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</si>
  <si>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</si>
  <si>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</si>
  <si>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</si>
  <si>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</si>
  <si>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</si>
  <si>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</si>
  <si>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</si>
  <si>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</si>
  <si>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</si>
  <si>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</si>
  <si>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</si>
  <si>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</si>
  <si>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</si>
  <si>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</si>
  <si>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</si>
  <si>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</si>
  <si>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</si>
  <si>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</si>
  <si>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</si>
  <si>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</si>
  <si>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</si>
  <si>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</si>
  <si>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</si>
  <si>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</si>
  <si>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</si>
  <si>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</si>
  <si>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</si>
  <si>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</si>
  <si>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</si>
  <si>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</si>
  <si>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</si>
  <si>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</si>
  <si>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</si>
  <si>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</si>
  <si>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</si>
  <si>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</si>
  <si>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</si>
  <si>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</si>
  <si>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</si>
  <si>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</si>
  <si>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</si>
  <si>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</si>
  <si>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</si>
  <si>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</si>
  <si>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</si>
  <si>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</si>
  <si>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</si>
  <si>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</si>
  <si>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</si>
  <si>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</si>
  <si>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</si>
  <si>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</si>
  <si>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</si>
  <si>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</si>
  <si>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</si>
  <si>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</si>
  <si>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</si>
  <si>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</si>
  <si>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</si>
  <si>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</si>
  <si>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</si>
  <si>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</si>
  <si>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</si>
  <si>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</si>
  <si>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</si>
  <si>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</si>
  <si>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</si>
  <si>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</si>
  <si>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</si>
  <si>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</si>
  <si>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</si>
  <si>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</si>
  <si>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</si>
  <si>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</si>
  <si>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</si>
  <si>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</si>
  <si>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</si>
  <si>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</si>
  <si>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</si>
  <si>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</si>
  <si>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</si>
  <si>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</si>
  <si>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</si>
  <si>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</si>
  <si>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</si>
  <si>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</si>
  <si>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</si>
  <si>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</si>
  <si>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</si>
  <si>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</si>
  <si>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</si>
  <si>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</si>
  <si>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</si>
  <si>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</si>
  <si>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</si>
  <si>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</si>
  <si>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</si>
  <si>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</si>
  <si>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</si>
  <si>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</si>
  <si>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</si>
  <si>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</si>
  <si>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</si>
  <si>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</si>
  <si>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</si>
  <si>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</si>
  <si>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</si>
  <si>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</si>
  <si>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</si>
  <si>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</si>
  <si>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</si>
  <si>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</si>
  <si>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</si>
  <si>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</si>
  <si>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</si>
  <si>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</si>
  <si>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</si>
  <si>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</si>
  <si>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</si>
  <si>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</si>
  <si>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</si>
  <si>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</si>
  <si>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</si>
  <si>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</si>
  <si>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</si>
  <si>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</si>
  <si>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</si>
  <si>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</si>
  <si>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</si>
  <si>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</si>
  <si>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</si>
  <si>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</si>
  <si>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</si>
  <si>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</si>
  <si>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</si>
  <si>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</si>
  <si>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</si>
  <si>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</si>
  <si>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</si>
  <si>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</si>
  <si>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</si>
  <si>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</si>
  <si>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</si>
  <si>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</si>
  <si>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</si>
  <si>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</si>
  <si>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</si>
  <si>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</si>
  <si>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</si>
  <si>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</si>
  <si>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</si>
  <si>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</si>
  <si>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</si>
  <si>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</si>
  <si>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</si>
  <si>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</si>
  <si>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</si>
  <si>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</si>
  <si>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</si>
  <si>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</si>
  <si>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</si>
  <si>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</si>
  <si>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</si>
  <si>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</si>
  <si>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</si>
  <si>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</si>
  <si>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</si>
  <si>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</si>
  <si>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</si>
  <si>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</si>
  <si>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</si>
  <si>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</si>
  <si>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</si>
  <si>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</si>
  <si>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</si>
  <si>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</si>
  <si>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</si>
  <si>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</si>
  <si>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</si>
  <si>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</si>
  <si>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</si>
  <si>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</si>
  <si>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</si>
  <si>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</si>
  <si>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</si>
  <si>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</si>
  <si>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</si>
  <si>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</si>
  <si>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</si>
  <si>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</si>
  <si>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</si>
  <si>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</si>
  <si>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</si>
  <si>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</si>
  <si>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</si>
  <si>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</si>
  <si>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</si>
  <si>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</si>
  <si>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</si>
  <si>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</si>
  <si>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</si>
  <si>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</si>
  <si>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</si>
  <si>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</si>
  <si>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</si>
  <si>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</si>
  <si>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</si>
  <si>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</si>
  <si>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</si>
  <si>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</si>
  <si>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</si>
  <si>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</si>
  <si>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</si>
  <si>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</si>
  <si>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</si>
  <si>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</si>
  <si>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</si>
  <si>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</si>
  <si>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</si>
  <si>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</si>
  <si>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</si>
  <si>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</si>
  <si>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</si>
  <si>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</si>
  <si>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</si>
  <si>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</si>
  <si>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</si>
  <si>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</si>
  <si>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</si>
  <si>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</si>
  <si>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</si>
  <si>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</si>
  <si>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</si>
  <si>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</si>
  <si>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</si>
  <si>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</si>
  <si>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</si>
  <si>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</si>
  <si>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</si>
  <si>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</si>
  <si>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</si>
  <si>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</si>
  <si>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</si>
  <si>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</si>
  <si>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</si>
  <si>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</si>
  <si>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</si>
  <si>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</si>
  <si>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</si>
  <si>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</si>
  <si>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</si>
  <si>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</si>
  <si>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</si>
  <si>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</si>
  <si>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</si>
  <si>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</si>
  <si>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</si>
  <si>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</si>
  <si>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</si>
  <si>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</si>
  <si>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</si>
  <si>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</si>
  <si>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</si>
  <si>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</si>
  <si>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</si>
  <si>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</si>
  <si>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</si>
  <si>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</si>
  <si>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</si>
  <si>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</si>
  <si>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</si>
  <si>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</si>
  <si>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</si>
  <si>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</si>
  <si>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</si>
  <si>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</si>
  <si>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</si>
  <si>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</si>
  <si>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</si>
  <si>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</si>
  <si>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</si>
  <si>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</si>
  <si>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</si>
  <si>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</si>
  <si>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</si>
  <si>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</si>
  <si>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</si>
  <si>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</si>
  <si>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</si>
  <si>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</si>
  <si>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</si>
  <si>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</si>
  <si>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</si>
  <si>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</si>
  <si>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</si>
  <si>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</si>
  <si>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</si>
  <si>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</si>
  <si>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</si>
  <si>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</si>
  <si>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</si>
  <si>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</si>
  <si>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</si>
  <si>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</si>
  <si>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</si>
  <si>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</si>
  <si>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</si>
  <si>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</si>
  <si>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</si>
  <si>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</si>
  <si>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</si>
  <si>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</si>
  <si>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</si>
  <si>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</si>
  <si>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</si>
  <si>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</si>
  <si>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</si>
  <si>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</si>
  <si>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</si>
  <si>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</si>
  <si>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</si>
  <si>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</si>
  <si>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</si>
  <si>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</si>
  <si>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</si>
  <si>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</si>
  <si>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</si>
  <si>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</si>
  <si>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</si>
  <si>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</si>
  <si>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</si>
  <si>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</si>
  <si>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</si>
  <si>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</si>
  <si>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</si>
  <si>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</si>
  <si>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</si>
  <si>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</si>
  <si>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</si>
  <si>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</si>
  <si>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</si>
  <si>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</si>
  <si>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</si>
  <si>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</si>
  <si>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</si>
  <si>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</si>
  <si>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</si>
  <si>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</si>
  <si>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</si>
  <si>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</si>
  <si>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</si>
  <si>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</si>
  <si>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</si>
  <si>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</si>
  <si>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</si>
  <si>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</si>
  <si>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</si>
  <si>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</si>
  <si>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</si>
  <si>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</si>
  <si>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</si>
  <si>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</si>
  <si>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</si>
  <si>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</si>
  <si>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</si>
  <si>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</si>
  <si>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</si>
  <si>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</si>
  <si>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</si>
  <si>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</si>
  <si>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</si>
  <si>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</si>
  <si>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</si>
  <si>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</si>
  <si>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</si>
  <si>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</si>
  <si>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</si>
  <si>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</si>
  <si>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</si>
  <si>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</si>
  <si>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</si>
  <si>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</si>
  <si>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</si>
  <si>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</si>
  <si>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</si>
  <si>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</si>
  <si>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</si>
  <si>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</si>
  <si>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</si>
  <si>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</si>
  <si>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</si>
  <si>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</si>
  <si>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</si>
  <si>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</si>
  <si>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</si>
  <si>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</si>
  <si>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</si>
  <si>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</si>
  <si>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</si>
  <si>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</si>
  <si>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</si>
  <si>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</si>
  <si>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</si>
  <si>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</si>
  <si>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</si>
  <si>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</si>
  <si>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</si>
  <si>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</si>
  <si>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</si>
  <si>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</si>
  <si>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</si>
  <si>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</si>
  <si>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</si>
  <si>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</si>
  <si>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</si>
  <si>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</si>
  <si>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</si>
  <si>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</si>
  <si>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</si>
  <si>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</si>
  <si>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</si>
  <si>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</si>
  <si>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</si>
  <si>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</si>
  <si>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</si>
  <si>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</si>
  <si>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</si>
  <si>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</si>
  <si>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</si>
  <si>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</si>
  <si>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</si>
  <si>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</si>
  <si>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</si>
  <si>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</si>
  <si>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</si>
  <si>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</si>
  <si>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</si>
  <si>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</si>
  <si>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</si>
  <si>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</si>
  <si>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</si>
  <si>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</si>
  <si>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</si>
  <si>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</si>
  <si>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</si>
  <si>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</si>
  <si>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</si>
  <si>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</si>
  <si>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</si>
  <si>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</si>
  <si>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</si>
  <si>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</si>
  <si>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</si>
  <si>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</si>
  <si>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</si>
  <si>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</si>
  <si>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</si>
  <si>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</si>
  <si>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</si>
  <si>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</si>
  <si>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</si>
  <si>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</si>
  <si>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</si>
  <si>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</si>
  <si>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</si>
  <si>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</si>
  <si>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</si>
  <si>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</si>
  <si>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</si>
  <si>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</si>
  <si>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</si>
  <si>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</si>
  <si>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</si>
  <si>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</si>
  <si>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</si>
  <si>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</si>
  <si>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</si>
  <si>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</si>
  <si>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</si>
  <si>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</si>
  <si>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</si>
  <si>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</si>
  <si>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</si>
  <si>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</si>
  <si>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</si>
  <si>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</si>
  <si>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</si>
  <si>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</si>
  <si>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</si>
  <si>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</si>
  <si>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</si>
  <si>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</si>
  <si>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</si>
  <si>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</si>
  <si>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</si>
  <si>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</si>
  <si>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</si>
  <si>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</si>
  <si>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</si>
  <si>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</si>
  <si>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</si>
  <si>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</si>
  <si>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</si>
  <si>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</si>
  <si>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</si>
  <si>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</si>
  <si>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</si>
  <si>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</si>
  <si>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</si>
  <si>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</si>
  <si>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</si>
  <si>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</si>
  <si>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</si>
  <si>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</si>
  <si>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</si>
  <si>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</si>
  <si>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</si>
  <si>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</si>
  <si>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</si>
  <si>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</si>
  <si>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</si>
  <si>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</si>
  <si>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</si>
  <si>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</si>
  <si>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</si>
  <si>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</si>
  <si>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</si>
  <si>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</si>
  <si>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</si>
  <si>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</si>
  <si>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</si>
  <si>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</si>
  <si>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</si>
  <si>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</si>
  <si>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</si>
  <si>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</si>
  <si>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</si>
  <si>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</si>
  <si>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</si>
  <si>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</si>
  <si>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</si>
  <si>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</si>
  <si>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</si>
  <si>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</si>
  <si>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</si>
  <si>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</si>
  <si>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</si>
  <si>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</si>
  <si>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</si>
  <si>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</si>
  <si>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</si>
  <si>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</si>
  <si>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</si>
  <si>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</si>
  <si>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</si>
  <si>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</si>
  <si>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</si>
  <si>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</si>
  <si>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</si>
  <si>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</si>
  <si>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</si>
  <si>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</si>
  <si>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</si>
  <si>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</si>
  <si>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</si>
  <si>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</si>
  <si>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</si>
  <si>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</si>
  <si>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</si>
  <si>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</si>
  <si>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</si>
  <si>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</si>
  <si>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</si>
  <si>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</si>
  <si>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</si>
  <si>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</si>
  <si>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</si>
  <si>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</si>
  <si>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</si>
  <si>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</si>
  <si>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</si>
  <si>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</si>
  <si>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</si>
  <si>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</si>
  <si>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</si>
  <si>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</si>
  <si>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</si>
  <si>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</si>
  <si>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</si>
  <si>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</si>
  <si>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</si>
  <si>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</si>
  <si>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</si>
  <si>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</si>
  <si>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</si>
  <si>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</si>
  <si>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</si>
  <si>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</si>
  <si>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</si>
  <si>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</si>
  <si>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</si>
  <si>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</si>
  <si>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</si>
  <si>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</si>
  <si>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</si>
  <si>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</si>
  <si>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</si>
  <si>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</si>
  <si>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</si>
  <si>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</si>
  <si>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</si>
  <si>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</si>
  <si>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</si>
  <si>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</si>
  <si>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</si>
  <si>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</si>
  <si>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</si>
  <si>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</si>
  <si>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</si>
  <si>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</si>
  <si>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</si>
  <si>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</si>
  <si>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</si>
  <si>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</si>
  <si>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</si>
  <si>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</si>
  <si>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</si>
  <si>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</si>
  <si>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</si>
  <si>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</si>
  <si>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</si>
  <si>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</si>
  <si>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</si>
  <si>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</si>
  <si>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</si>
  <si>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</si>
  <si>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</si>
  <si>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</si>
  <si>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</si>
  <si>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</si>
  <si>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</si>
  <si>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</si>
  <si>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</si>
  <si>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</si>
  <si>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</si>
  <si>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</si>
  <si>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</si>
  <si>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</si>
  <si>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</si>
  <si>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</si>
  <si>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</si>
  <si>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</si>
  <si>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</si>
  <si>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</si>
  <si>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</si>
  <si>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</si>
  <si>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</si>
  <si>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</si>
  <si>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</si>
  <si>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</si>
  <si>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</si>
  <si>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</si>
  <si>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</si>
  <si>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</si>
  <si>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</si>
  <si>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</si>
  <si>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</si>
  <si>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</si>
  <si>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</si>
  <si>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</si>
  <si>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</si>
  <si>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</si>
  <si>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</si>
  <si>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</si>
  <si>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</si>
  <si>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</si>
  <si>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</si>
  <si>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</si>
  <si>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</si>
  <si>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</si>
  <si>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</si>
  <si>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</si>
  <si>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</si>
  <si>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</si>
  <si>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</si>
  <si>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</si>
  <si>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</si>
  <si>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</si>
  <si>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</si>
  <si>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</si>
  <si>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</si>
  <si>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</si>
  <si>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</si>
  <si>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</si>
  <si>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</si>
  <si>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</si>
  <si>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</si>
  <si>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</si>
  <si>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</si>
  <si>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</si>
  <si>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</si>
  <si>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</si>
  <si>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</si>
  <si>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</si>
  <si>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</si>
  <si>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</si>
  <si>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</si>
  <si>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</si>
  <si>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</si>
  <si>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</si>
  <si>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</si>
  <si>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</si>
  <si>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</si>
  <si>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</si>
  <si>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</si>
  <si>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</si>
  <si>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</si>
  <si>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</si>
  <si>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</si>
  <si>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</si>
  <si>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</si>
  <si>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</si>
  <si>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</si>
  <si>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</si>
  <si>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</si>
  <si>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</si>
  <si>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</si>
  <si>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</si>
  <si>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</si>
  <si>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</si>
  <si>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</si>
  <si>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</si>
  <si>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</si>
  <si>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</si>
  <si>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</si>
  <si>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</si>
  <si>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</si>
  <si>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</si>
  <si>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</si>
  <si>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</si>
  <si>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</si>
  <si>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</si>
  <si>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</si>
  <si>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</si>
  <si>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</si>
  <si>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</si>
  <si>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</si>
  <si>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</si>
  <si>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</si>
  <si>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</si>
  <si>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</si>
  <si>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</si>
  <si>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</si>
  <si>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</si>
  <si>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</si>
  <si>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</si>
  <si>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</si>
  <si>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</si>
  <si>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</si>
  <si>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</si>
  <si>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</si>
  <si>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</si>
  <si>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</si>
  <si>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</si>
  <si>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</si>
  <si>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</si>
  <si>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</si>
  <si>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</si>
  <si>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</si>
  <si>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</si>
  <si>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</si>
  <si>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</si>
  <si>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</si>
  <si>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</si>
  <si>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</si>
  <si>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</si>
  <si>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</si>
  <si>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</si>
  <si>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</si>
  <si>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</si>
  <si>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</si>
  <si>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</si>
  <si>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</si>
  <si>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</si>
  <si>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</si>
  <si>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</si>
  <si>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</si>
  <si>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</si>
  <si>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</si>
  <si>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</si>
  <si>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</si>
  <si>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</si>
  <si>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</si>
  <si>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</si>
  <si>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</si>
  <si>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</si>
  <si>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</si>
  <si>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</si>
  <si>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</si>
  <si>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</si>
  <si>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</si>
  <si>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</si>
  <si>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</si>
  <si>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</si>
  <si>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</si>
  <si>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</si>
  <si>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</si>
  <si>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</si>
  <si>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</si>
  <si>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</si>
  <si>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</si>
  <si>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</si>
  <si>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</si>
  <si>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</si>
  <si>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</si>
  <si>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</si>
  <si>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</si>
  <si>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</si>
  <si>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</si>
  <si>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</si>
  <si>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</si>
  <si>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</si>
  <si>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</si>
  <si>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</si>
  <si>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</si>
  <si>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</si>
  <si>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</si>
  <si>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</si>
  <si>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</si>
  <si>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</si>
  <si>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</si>
  <si>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</si>
  <si>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</si>
  <si>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</si>
  <si>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</si>
  <si>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</si>
  <si>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</si>
  <si>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</si>
  <si>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</si>
  <si>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</si>
  <si>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</si>
  <si>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</si>
  <si>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</si>
  <si>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</si>
  <si>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</si>
  <si>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</si>
  <si>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</si>
  <si>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</si>
  <si>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</si>
  <si>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</si>
  <si>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</si>
  <si>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</si>
  <si>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</si>
  <si>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</si>
  <si>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</si>
  <si>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</si>
  <si>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</si>
  <si>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</si>
  <si>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</si>
  <si>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</si>
  <si>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</si>
  <si>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</si>
  <si>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</si>
  <si>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</si>
  <si>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</si>
  <si>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</si>
  <si>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</si>
  <si>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</si>
  <si>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</si>
  <si>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</si>
  <si>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</si>
  <si>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</si>
  <si>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</si>
  <si>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</si>
  <si>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</si>
  <si>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</si>
  <si>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</si>
  <si>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</si>
  <si>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</si>
  <si>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</si>
  <si>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</si>
  <si>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</si>
  <si>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</si>
  <si>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</si>
  <si>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</si>
  <si>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</si>
  <si>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</si>
  <si>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</si>
  <si>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</si>
  <si>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</si>
  <si>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</si>
  <si>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</si>
  <si>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</si>
  <si>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</si>
  <si>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</si>
  <si>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</si>
  <si>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</si>
  <si>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</si>
  <si>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</si>
  <si>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</si>
  <si>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</si>
  <si>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</si>
  <si>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</si>
  <si>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</si>
  <si>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</si>
  <si>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</si>
  <si>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</si>
  <si>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</si>
  <si>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</si>
  <si>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</si>
  <si>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</si>
  <si>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</si>
  <si>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</si>
  <si>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</si>
  <si>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</si>
  <si>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</si>
  <si>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</si>
  <si>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</si>
  <si>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</si>
  <si>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</si>
  <si>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</si>
  <si>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</si>
  <si>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</si>
  <si>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</si>
  <si>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</si>
  <si>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</si>
  <si>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</si>
  <si>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</si>
  <si>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</si>
  <si>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</si>
  <si>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</si>
  <si>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</si>
  <si>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</si>
  <si>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</si>
  <si>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</si>
  <si>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</si>
  <si>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</si>
  <si>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</si>
  <si>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</si>
  <si>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</si>
  <si>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</si>
  <si>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</si>
  <si>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</si>
  <si>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</si>
  <si>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</si>
  <si>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</si>
  <si>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</si>
  <si>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</si>
  <si>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</si>
  <si>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</si>
  <si>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</si>
  <si>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</si>
  <si>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</si>
  <si>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</si>
  <si>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</si>
  <si>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</si>
  <si>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</si>
  <si>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</si>
  <si>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</si>
  <si>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</si>
  <si>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</si>
  <si>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</si>
  <si>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</si>
  <si>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</si>
  <si>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</si>
  <si>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</si>
  <si>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</si>
  <si>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</si>
  <si>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</si>
  <si>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</si>
  <si>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</si>
  <si>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</si>
  <si>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</si>
  <si>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</si>
  <si>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</si>
  <si>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</si>
  <si>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</si>
  <si>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</si>
  <si>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</si>
  <si>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</si>
  <si>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</si>
  <si>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</si>
  <si>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</si>
  <si>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</si>
  <si>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</si>
  <si>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</si>
  <si>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</si>
  <si>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</si>
  <si>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</si>
  <si>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</si>
  <si>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</si>
  <si>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</si>
  <si>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</si>
  <si>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</si>
  <si>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</si>
  <si>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</si>
  <si>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</si>
  <si>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</si>
  <si>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</si>
  <si>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</si>
  <si>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</si>
  <si>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</si>
  <si>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</si>
  <si>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</si>
  <si>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</si>
  <si>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</si>
  <si>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</si>
  <si>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</si>
  <si>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</si>
  <si>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</si>
  <si>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</si>
  <si>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</si>
  <si>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</si>
  <si>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</si>
  <si>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</si>
  <si>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</si>
  <si>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</si>
  <si>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</si>
  <si>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</si>
  <si>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</si>
  <si>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</si>
  <si>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</si>
  <si>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</si>
  <si>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</si>
  <si>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</si>
  <si>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</si>
  <si>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</si>
  <si>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</si>
  <si>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</si>
  <si>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</si>
  <si>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</si>
  <si>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</si>
  <si>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</si>
  <si>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</si>
  <si>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</si>
  <si>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</si>
  <si>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</si>
  <si>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</si>
  <si>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</si>
  <si>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</si>
  <si>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</si>
  <si>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</si>
  <si>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</si>
  <si>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</si>
  <si>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</si>
  <si>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</si>
  <si>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</si>
  <si>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</si>
  <si>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</si>
  <si>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</si>
  <si>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</si>
  <si>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</si>
  <si>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</si>
  <si>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</si>
  <si>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</si>
  <si>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</si>
  <si>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</si>
  <si>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</si>
  <si>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</si>
  <si>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</si>
  <si>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</si>
  <si>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</si>
  <si>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</si>
  <si>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</si>
  <si>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</si>
  <si>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</si>
  <si>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</si>
  <si>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</si>
  <si>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</si>
  <si>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</si>
  <si>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</si>
  <si>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</si>
  <si>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</si>
  <si>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</si>
  <si>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</si>
  <si>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</si>
  <si>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</si>
  <si>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</si>
  <si>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</si>
  <si>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</si>
  <si>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</si>
  <si>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</si>
  <si>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</si>
  <si>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</si>
  <si>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</si>
  <si>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</si>
  <si>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</si>
  <si>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</si>
  <si>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</si>
  <si>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</si>
  <si>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</si>
  <si>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</si>
  <si>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</si>
  <si>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</si>
  <si>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</si>
  <si>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</si>
  <si>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</si>
  <si>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</si>
  <si>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</si>
  <si>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</si>
  <si>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</si>
  <si>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</si>
  <si>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</si>
  <si>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</si>
  <si>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</si>
  <si>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</si>
  <si>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</si>
  <si>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</si>
  <si>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</si>
  <si>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</si>
  <si>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</si>
  <si>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</si>
  <si>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</si>
  <si>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</si>
  <si>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</si>
  <si>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</si>
  <si>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</si>
  <si>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</si>
  <si>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</si>
  <si>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</si>
  <si>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</si>
  <si>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</si>
  <si>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</si>
  <si>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</si>
  <si>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</si>
  <si>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</si>
  <si>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</si>
  <si>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</si>
  <si>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</si>
  <si>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</si>
  <si>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</si>
  <si>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</si>
  <si>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</si>
  <si>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</si>
  <si>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</si>
  <si>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</si>
  <si>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</si>
  <si>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</si>
  <si>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</si>
  <si>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</si>
  <si>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</si>
  <si>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</si>
  <si>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</si>
  <si>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</si>
  <si>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</si>
  <si>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</si>
  <si>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</si>
  <si>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</si>
  <si>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</si>
  <si>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</si>
  <si>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</si>
  <si>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</si>
  <si>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</si>
  <si>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</si>
  <si>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</si>
  <si>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</si>
  <si>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</si>
  <si>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</si>
  <si>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</si>
  <si>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</si>
  <si>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</si>
  <si>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</si>
  <si>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</si>
  <si>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</si>
  <si>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</si>
  <si>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</si>
  <si>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</si>
  <si>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</si>
  <si>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</si>
  <si>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</si>
  <si>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</si>
  <si>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</si>
  <si>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</si>
  <si>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</si>
  <si>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</si>
  <si>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</si>
  <si>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</si>
  <si>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</si>
  <si>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</si>
  <si>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</si>
  <si>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</si>
  <si>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</si>
  <si>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</si>
  <si>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</si>
  <si>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</si>
  <si>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</si>
  <si>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</si>
  <si>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</si>
  <si>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</si>
  <si>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</si>
  <si>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</si>
  <si>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</si>
  <si>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</si>
  <si>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</si>
  <si>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</si>
  <si>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</si>
  <si>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</si>
  <si>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</si>
  <si>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</si>
  <si>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</si>
  <si>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</si>
  <si>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</si>
  <si>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</si>
  <si>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</si>
  <si>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</si>
  <si>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</si>
  <si>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</si>
  <si>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</si>
  <si>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</si>
  <si>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</si>
  <si>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</si>
  <si>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</si>
  <si>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</si>
  <si>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</si>
  <si>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</si>
  <si>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</si>
  <si>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</si>
  <si>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</si>
  <si>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</si>
  <si>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</si>
  <si>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</si>
  <si>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</si>
  <si>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</si>
  <si>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</si>
  <si>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</si>
  <si>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</si>
  <si>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</si>
  <si>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</si>
  <si>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</si>
  <si>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</si>
  <si>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</si>
  <si>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</si>
  <si>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</si>
  <si>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</si>
  <si>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</si>
  <si>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</si>
  <si>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</si>
  <si>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</si>
  <si>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</si>
  <si>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</si>
  <si>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</si>
  <si>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</si>
  <si>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</si>
  <si>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</si>
  <si>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</si>
  <si>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</si>
  <si>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</si>
  <si>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</si>
  <si>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</si>
  <si>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</si>
  <si>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</si>
  <si>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</si>
  <si>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</si>
  <si>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</si>
  <si>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</si>
  <si>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</si>
  <si>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</si>
  <si>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</si>
  <si>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</si>
  <si>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</si>
  <si>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</si>
  <si>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</si>
  <si>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</si>
  <si>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</si>
  <si>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</si>
  <si>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</si>
  <si>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</si>
  <si>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</si>
  <si>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</si>
  <si>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</si>
  <si>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</si>
  <si>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</si>
  <si>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</si>
  <si>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</si>
  <si>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</si>
  <si>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</si>
  <si>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</si>
  <si>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</si>
  <si>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</si>
  <si>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</si>
  <si>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</si>
  <si>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</si>
  <si>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</si>
  <si>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</si>
  <si>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</si>
  <si>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</si>
  <si>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</si>
  <si>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</si>
  <si>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</si>
  <si>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</si>
  <si>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</si>
  <si>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</si>
  <si>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</si>
  <si>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</si>
  <si>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</si>
  <si>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</si>
  <si>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</si>
  <si>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</si>
  <si>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</si>
  <si>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</si>
  <si>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</si>
  <si>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</si>
  <si>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</si>
  <si>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</si>
  <si>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</si>
  <si>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</si>
  <si>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</si>
  <si>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</si>
  <si>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</si>
  <si>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</si>
  <si>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</si>
  <si>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</si>
  <si>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</si>
  <si>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</si>
  <si>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</si>
  <si>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</si>
  <si>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</si>
  <si>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</si>
  <si>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</si>
  <si>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</si>
  <si>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</si>
  <si>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</si>
  <si>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</si>
  <si>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</si>
  <si>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</si>
  <si>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</si>
  <si>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</si>
  <si>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</si>
  <si>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</si>
  <si>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</si>
  <si>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</si>
  <si>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</si>
  <si>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</si>
  <si>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</si>
  <si>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</si>
  <si>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</si>
  <si>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</si>
  <si>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</si>
  <si>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</si>
  <si>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</si>
  <si>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</si>
  <si>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</si>
  <si>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</si>
  <si>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</si>
  <si>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</si>
  <si>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</si>
  <si>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</si>
  <si>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</si>
  <si>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</si>
  <si>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</si>
  <si>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</si>
  <si>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</si>
  <si>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</si>
  <si>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</si>
  <si>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</si>
  <si>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</si>
  <si>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</si>
  <si>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</si>
  <si>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</si>
  <si>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</si>
  <si>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</si>
  <si>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</si>
  <si>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</si>
  <si>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</si>
  <si>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</si>
  <si>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</si>
  <si>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</si>
  <si>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</si>
  <si>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</si>
  <si>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</si>
  <si>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</si>
  <si>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</si>
  <si>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</si>
  <si>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</si>
  <si>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</si>
  <si>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</si>
  <si>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</si>
  <si>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</si>
  <si>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</si>
  <si>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</si>
  <si>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</si>
  <si>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</si>
  <si>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</si>
  <si>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</si>
  <si>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</si>
  <si>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</si>
  <si>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</si>
  <si>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</si>
  <si>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</si>
  <si>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</si>
  <si>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</si>
  <si>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</si>
  <si>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</si>
  <si>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</si>
  <si>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</si>
  <si>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</si>
  <si>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</si>
  <si>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</si>
  <si>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</si>
  <si>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</si>
  <si>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</si>
  <si>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</si>
  <si>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</si>
  <si>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</si>
  <si>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</si>
  <si>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</si>
  <si>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</si>
  <si>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</si>
  <si>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</si>
  <si>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</si>
  <si>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</si>
  <si>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</si>
  <si>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</si>
  <si>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</si>
  <si>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</si>
  <si>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</si>
  <si>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</si>
  <si>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</si>
  <si>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</si>
  <si>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</si>
  <si>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</si>
  <si>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</si>
  <si>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</si>
  <si>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</si>
  <si>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</si>
  <si>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</si>
  <si>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</si>
  <si>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</si>
  <si>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</si>
  <si>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</si>
  <si>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</si>
  <si>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</si>
  <si>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</si>
  <si>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</si>
  <si>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</si>
  <si>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</si>
  <si>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</si>
  <si>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</si>
  <si>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</si>
  <si>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</si>
  <si>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</si>
  <si>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</si>
  <si>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</si>
  <si>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</si>
  <si>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</si>
  <si>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</si>
  <si>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</si>
  <si>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</si>
  <si>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</si>
  <si>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</si>
  <si>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</si>
  <si>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</si>
  <si>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</si>
  <si>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</si>
  <si>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</si>
  <si>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</si>
  <si>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</si>
  <si>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</si>
  <si>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</si>
  <si>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</si>
  <si>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</si>
  <si>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</si>
  <si>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</si>
  <si>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</si>
  <si>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</si>
  <si>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</si>
  <si>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</si>
  <si>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</si>
  <si>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</si>
  <si>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</si>
  <si>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</si>
  <si>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</si>
  <si>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</si>
  <si>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</si>
  <si>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</si>
  <si>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</si>
  <si>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</si>
  <si>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</si>
  <si>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</si>
  <si>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</si>
  <si>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</si>
  <si>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</si>
  <si>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</si>
  <si>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</si>
  <si>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</si>
  <si>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</si>
  <si>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</si>
  <si>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</si>
  <si>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</si>
  <si>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</si>
  <si>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</si>
  <si>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</si>
  <si>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</si>
  <si>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</si>
  <si>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</si>
  <si>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</si>
  <si>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</si>
  <si>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</si>
  <si>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</si>
  <si>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</si>
  <si>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</si>
  <si>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</si>
  <si>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</si>
  <si>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</si>
  <si>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</si>
  <si>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</si>
  <si>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</si>
  <si>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</si>
  <si>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</si>
  <si>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</si>
  <si>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</si>
  <si>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</si>
  <si>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</si>
  <si>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</si>
  <si>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</si>
  <si>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</si>
  <si>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</si>
  <si>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</si>
  <si>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</si>
  <si>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</si>
  <si>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</si>
  <si>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</si>
  <si>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</si>
  <si>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</si>
  <si>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</si>
  <si>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</si>
  <si>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</si>
  <si>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</si>
  <si>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</si>
  <si>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</si>
  <si>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</si>
  <si>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</si>
  <si>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</si>
  <si>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</si>
  <si>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</si>
  <si>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</si>
  <si>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</si>
  <si>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</si>
  <si>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</si>
  <si>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</si>
  <si>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</si>
  <si>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</si>
  <si>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</si>
  <si>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</si>
  <si>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</si>
  <si>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</si>
  <si>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</si>
  <si>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</si>
  <si>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</si>
  <si>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</si>
  <si>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</si>
  <si>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</si>
  <si>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</si>
  <si>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</si>
  <si>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</si>
  <si>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</si>
  <si>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</si>
  <si>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</si>
  <si>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</si>
  <si>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</si>
  <si>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</si>
  <si>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</si>
  <si>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</si>
  <si>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</si>
  <si>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</si>
  <si>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</si>
  <si>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</si>
  <si>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</si>
  <si>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</si>
  <si>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</si>
  <si>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</si>
  <si>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</si>
  <si>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</si>
  <si>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</si>
  <si>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</si>
  <si>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</si>
  <si>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</si>
  <si>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</si>
  <si>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</si>
  <si>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</si>
  <si>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</si>
  <si>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</si>
  <si>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</si>
  <si>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</si>
  <si>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</si>
  <si>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</si>
  <si>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</si>
  <si>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</si>
  <si>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</si>
  <si>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</si>
  <si>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</si>
  <si>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</si>
  <si>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</si>
  <si>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</si>
  <si>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</si>
  <si>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</si>
  <si>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</si>
  <si>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</si>
  <si>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</si>
  <si>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</si>
  <si>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</si>
  <si>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</si>
  <si>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</si>
  <si>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</si>
  <si>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</si>
  <si>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</si>
  <si>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</si>
  <si>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</si>
  <si>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</si>
  <si>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</si>
  <si>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</si>
  <si>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</si>
  <si>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</si>
  <si>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</si>
  <si>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</si>
  <si>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</si>
  <si>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</si>
  <si>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</si>
  <si>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</si>
  <si>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</si>
  <si>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</si>
  <si>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</si>
  <si>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</si>
  <si>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</si>
  <si>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</si>
  <si>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</si>
  <si>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</si>
  <si>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</si>
  <si>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</si>
  <si>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</si>
  <si>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</si>
  <si>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</si>
  <si>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</si>
  <si>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</si>
  <si>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</si>
  <si>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</si>
  <si>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</si>
  <si>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</si>
  <si>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</si>
  <si>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</si>
  <si>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</si>
  <si>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</si>
  <si>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</si>
  <si>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</si>
  <si>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</si>
  <si>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</si>
  <si>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</si>
  <si>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</si>
  <si>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</si>
  <si>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</si>
  <si>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</si>
  <si>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</si>
  <si>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</si>
  <si>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</si>
  <si>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</si>
  <si>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</si>
  <si>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</si>
  <si>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</si>
  <si>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</si>
  <si>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</si>
  <si>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</si>
  <si>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</si>
  <si>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</si>
  <si>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</si>
  <si>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</si>
  <si>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</si>
  <si>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</si>
  <si>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</si>
  <si>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</si>
  <si>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</si>
  <si>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</si>
  <si>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</si>
  <si>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</si>
  <si>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</si>
  <si>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</si>
  <si>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</si>
  <si>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</si>
  <si>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</si>
  <si>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</si>
  <si>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</si>
  <si>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</si>
  <si>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</si>
  <si>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</si>
  <si>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</si>
  <si>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</si>
  <si>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</si>
  <si>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</si>
  <si>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</si>
  <si>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</si>
  <si>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</si>
  <si>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</si>
  <si>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</si>
  <si>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</si>
  <si>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</si>
  <si>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</si>
  <si>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</si>
  <si>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</si>
  <si>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</si>
  <si>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</si>
  <si>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</si>
  <si>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</si>
  <si>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</si>
  <si>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</si>
  <si>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</si>
  <si>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</si>
  <si>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</si>
  <si>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</si>
  <si>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</si>
  <si>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</si>
  <si>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</si>
  <si>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</si>
  <si>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</si>
  <si>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</si>
  <si>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</si>
  <si>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</si>
  <si>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</si>
  <si>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</si>
  <si>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</si>
  <si>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</si>
  <si>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</si>
  <si>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</si>
  <si>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</si>
  <si>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</si>
  <si>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</si>
  <si>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</si>
  <si>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</si>
  <si>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</si>
  <si>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</si>
  <si>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</si>
  <si>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</si>
  <si>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</si>
  <si>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</si>
  <si>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</si>
  <si>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</si>
  <si>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</si>
  <si>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</si>
  <si>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</si>
  <si>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</si>
  <si>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</si>
  <si>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</si>
  <si>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</si>
  <si>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</si>
  <si>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</si>
  <si>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</si>
  <si>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</si>
  <si>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</si>
  <si>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</si>
  <si>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</si>
  <si>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</si>
  <si>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</si>
  <si>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</si>
  <si>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</si>
  <si>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</si>
  <si>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</si>
  <si>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</si>
  <si>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</si>
  <si>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</si>
  <si>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</si>
  <si>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</si>
  <si>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</si>
  <si>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</si>
  <si>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</si>
  <si>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</si>
  <si>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</si>
  <si>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</si>
  <si>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</si>
  <si>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</si>
  <si>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</si>
  <si>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</si>
  <si>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</si>
  <si>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</si>
  <si>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</si>
  <si>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</si>
  <si>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</si>
  <si>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</si>
  <si>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</si>
  <si>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</si>
  <si>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</si>
  <si>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</si>
  <si>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</si>
  <si>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</si>
  <si>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</si>
  <si>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</si>
  <si>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</si>
  <si>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</si>
  <si>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</si>
  <si>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</si>
  <si>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</si>
  <si>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</si>
  <si>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</si>
  <si>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</si>
  <si>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</si>
  <si>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</si>
  <si>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</si>
  <si>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</si>
  <si>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</si>
  <si>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</si>
  <si>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</si>
  <si>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</si>
  <si>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</si>
  <si>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</si>
  <si>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</si>
  <si>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</si>
  <si>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</si>
  <si>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</si>
  <si>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</si>
  <si>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</si>
  <si>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</si>
  <si>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</si>
  <si>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</si>
  <si>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</si>
  <si>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</si>
  <si>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</si>
  <si>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</si>
  <si>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</si>
  <si>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</si>
  <si>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</si>
  <si>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</si>
  <si>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</si>
  <si>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</si>
  <si>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</si>
  <si>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</si>
  <si>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</si>
  <si>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</si>
  <si>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</si>
  <si>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</si>
  <si>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</si>
  <si>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</si>
  <si>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</si>
  <si>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</si>
  <si>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</si>
  <si>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</si>
  <si>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</si>
  <si>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</si>
  <si>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</si>
  <si>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</si>
  <si>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</si>
  <si>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</si>
  <si>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</si>
  <si>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</si>
  <si>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</si>
  <si>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</si>
  <si>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</si>
  <si>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</si>
  <si>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</si>
  <si>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</si>
  <si>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</si>
  <si>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</si>
  <si>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</si>
  <si>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</si>
  <si>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</si>
  <si>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</si>
  <si>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</si>
  <si>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</si>
  <si>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</si>
  <si>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</si>
  <si>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</si>
  <si>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</si>
  <si>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</si>
  <si>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</si>
  <si>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</si>
  <si>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</si>
  <si>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</si>
  <si>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</si>
  <si>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</si>
  <si>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</si>
  <si>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</si>
  <si>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</si>
  <si>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</si>
  <si>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</si>
  <si>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</si>
  <si>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</si>
  <si>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</si>
  <si>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</si>
  <si>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</si>
  <si>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</si>
  <si>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</si>
  <si>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</si>
  <si>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</si>
  <si>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</si>
  <si>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</si>
  <si>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</si>
  <si>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</si>
  <si>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</si>
  <si>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</si>
  <si>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</si>
  <si>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</si>
  <si>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</si>
  <si>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</si>
  <si>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</si>
  <si>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</si>
  <si>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</si>
  <si>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</si>
  <si>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</si>
  <si>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</si>
  <si>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</si>
  <si>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</si>
  <si>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</si>
  <si>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</si>
  <si>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</si>
  <si>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</si>
  <si>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</si>
  <si>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</si>
  <si>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</si>
  <si>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</si>
  <si>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</si>
  <si>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</si>
  <si>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</si>
  <si>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</si>
  <si>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</si>
  <si>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</si>
  <si>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</si>
  <si>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</si>
  <si>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</si>
  <si>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</si>
  <si>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</si>
  <si>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</si>
  <si>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</si>
  <si>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</si>
  <si>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</si>
  <si>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</si>
  <si>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</si>
  <si>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</si>
  <si>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</si>
  <si>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</si>
  <si>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</si>
  <si>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</si>
  <si>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</si>
  <si>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</si>
  <si>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</si>
  <si>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</si>
  <si>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</si>
  <si>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</si>
  <si>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</si>
  <si>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</si>
  <si>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</si>
  <si>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</si>
  <si>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</si>
  <si>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</si>
  <si>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</si>
  <si>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</si>
  <si>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</si>
  <si>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</si>
  <si>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</si>
  <si>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</si>
  <si>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</si>
  <si>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</si>
  <si>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</si>
  <si>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</si>
  <si>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</si>
  <si>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</si>
  <si>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</si>
  <si>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</si>
  <si>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</si>
  <si>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</si>
  <si>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</si>
  <si>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</si>
  <si>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</si>
  <si>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</si>
  <si>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</si>
  <si>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</si>
  <si>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</si>
  <si>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</si>
  <si>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</si>
  <si>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</si>
  <si>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</si>
  <si>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</si>
  <si>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</si>
  <si>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</si>
  <si>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</si>
  <si>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</si>
  <si>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</si>
  <si>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</si>
  <si>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</si>
  <si>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</si>
  <si>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</si>
  <si>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</si>
  <si>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</si>
  <si>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</si>
  <si>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</si>
  <si>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</si>
  <si>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</si>
  <si>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</si>
  <si>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</si>
  <si>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</si>
  <si>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</si>
  <si>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</si>
  <si>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</si>
  <si>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</si>
  <si>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</si>
  <si>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</si>
  <si>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</si>
  <si>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</si>
  <si>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</si>
  <si>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</si>
  <si>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</si>
  <si>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</si>
  <si>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</si>
  <si>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</si>
  <si>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</si>
  <si>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</si>
  <si>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</si>
  <si>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</si>
  <si>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</si>
  <si>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</si>
  <si>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</si>
  <si>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</si>
  <si>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</si>
  <si>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</si>
  <si>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</si>
  <si>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</si>
  <si>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</si>
  <si>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</si>
  <si>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</si>
  <si>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</si>
  <si>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</si>
  <si>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</si>
  <si>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</si>
  <si>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</si>
  <si>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</si>
  <si>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</si>
  <si>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</si>
  <si>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</si>
  <si>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</si>
  <si>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</si>
  <si>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</si>
  <si>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</si>
  <si>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</si>
  <si>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</si>
  <si>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</si>
  <si>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</si>
  <si>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</si>
  <si>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</si>
  <si>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</si>
  <si>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</si>
  <si>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</si>
  <si>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</si>
  <si>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</si>
  <si>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</si>
  <si>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</si>
  <si>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</si>
  <si>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</si>
  <si>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</si>
  <si>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</si>
  <si>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</si>
  <si>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</si>
  <si>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</si>
  <si>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</si>
  <si>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</si>
  <si>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</si>
  <si>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</si>
  <si>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</si>
  <si>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</si>
  <si>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</si>
  <si>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</si>
  <si>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</si>
  <si>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</si>
  <si>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</si>
  <si>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</si>
  <si>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</si>
  <si>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</si>
  <si>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</si>
  <si>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</si>
  <si>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</si>
  <si>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</si>
  <si>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</si>
  <si>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</si>
  <si>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</si>
  <si>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</si>
  <si>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</si>
  <si>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</si>
  <si>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</si>
  <si>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</si>
  <si>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</si>
  <si>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</si>
  <si>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</si>
  <si>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</si>
  <si>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</si>
  <si>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</si>
  <si>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</si>
  <si>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</si>
  <si>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</si>
  <si>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</si>
  <si>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</si>
  <si>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</si>
  <si>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</si>
  <si>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</si>
  <si>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</si>
  <si>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</si>
  <si>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</si>
  <si>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</si>
  <si>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</si>
  <si>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</si>
  <si>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</si>
  <si>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</si>
  <si>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</si>
  <si>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</si>
  <si>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</si>
  <si>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</si>
  <si>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</si>
  <si>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</si>
  <si>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</si>
  <si>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</si>
  <si>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</si>
  <si>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</si>
  <si>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</si>
  <si>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</si>
  <si>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</si>
  <si>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</si>
  <si>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</si>
  <si>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</si>
  <si>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</si>
  <si>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</si>
  <si>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</si>
  <si>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</si>
  <si>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</si>
  <si>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</si>
  <si>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</si>
  <si>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</si>
  <si>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</si>
  <si>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</si>
  <si>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</si>
  <si>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</si>
  <si>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</si>
  <si>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</si>
  <si>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</si>
  <si>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</si>
  <si>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</si>
  <si>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</si>
  <si>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</si>
  <si>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</si>
  <si>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</si>
  <si>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</si>
  <si>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</si>
  <si>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</si>
  <si>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</si>
  <si>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</si>
  <si>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</si>
  <si>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</si>
  <si>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</si>
  <si>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</si>
  <si>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</si>
  <si>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</si>
  <si>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</si>
  <si>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</si>
  <si>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</si>
  <si>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</si>
  <si>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</si>
  <si>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</si>
  <si>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</si>
  <si>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</si>
  <si>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</si>
  <si>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</si>
  <si>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</si>
  <si>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</si>
  <si>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</si>
  <si>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</si>
  <si>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</si>
  <si>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</si>
  <si>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</si>
  <si>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</si>
  <si>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</si>
  <si>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</si>
  <si>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</si>
  <si>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</si>
  <si>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</si>
  <si>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</si>
  <si>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</si>
  <si>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</si>
  <si>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</si>
  <si>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</si>
  <si>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</si>
  <si>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</si>
  <si>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</si>
  <si>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</si>
  <si>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</si>
  <si>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</si>
  <si>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</si>
  <si>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</si>
  <si>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</si>
  <si>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</si>
  <si>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</si>
  <si>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</si>
  <si>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</si>
  <si>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</si>
  <si>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</si>
  <si>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</si>
  <si>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</si>
  <si>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</si>
  <si>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</si>
  <si>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</si>
  <si>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</si>
  <si>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</si>
  <si>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</si>
  <si>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</si>
  <si>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</si>
  <si>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</si>
  <si>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</si>
  <si>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</si>
  <si>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</si>
  <si>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</si>
  <si>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</si>
  <si>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</si>
  <si>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</si>
  <si>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</si>
  <si>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</si>
  <si>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</si>
  <si>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</si>
  <si>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</si>
  <si>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</si>
  <si>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</si>
  <si>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</si>
  <si>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</si>
  <si>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</si>
  <si>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</si>
  <si>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</si>
  <si>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</si>
  <si>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</si>
  <si>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</si>
  <si>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</si>
  <si>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</si>
  <si>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</si>
  <si>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</si>
  <si>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</si>
  <si>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</si>
  <si>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</si>
  <si>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</si>
  <si>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</si>
  <si>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</si>
  <si>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</si>
  <si>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</si>
  <si>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</si>
  <si>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</si>
  <si>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</si>
  <si>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</si>
  <si>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</si>
  <si>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</si>
  <si>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</si>
  <si>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</si>
  <si>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</si>
  <si>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</si>
  <si>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</si>
  <si>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</si>
  <si>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</si>
  <si>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</si>
  <si>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</si>
  <si>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</si>
  <si>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</si>
  <si>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</si>
  <si>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</si>
  <si>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</si>
  <si>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</si>
  <si>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</si>
  <si>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</si>
  <si>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</si>
  <si>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</si>
  <si>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</si>
  <si>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</si>
  <si>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</si>
  <si>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</si>
  <si>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</si>
  <si>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</si>
  <si>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</si>
  <si>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</si>
  <si>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</si>
  <si>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</si>
  <si>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</si>
  <si>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</si>
  <si>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</si>
  <si>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</si>
  <si>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</si>
  <si>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</si>
  <si>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</si>
  <si>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</si>
  <si>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</si>
  <si>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</si>
  <si>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</si>
  <si>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</si>
  <si>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</si>
  <si>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</si>
  <si>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</si>
  <si>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</si>
  <si>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</si>
  <si>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</si>
  <si>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</si>
  <si>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</si>
  <si>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</si>
  <si>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</si>
  <si>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</si>
  <si>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</si>
  <si>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</si>
  <si>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</si>
  <si>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</si>
  <si>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</si>
  <si>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</si>
  <si>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</si>
  <si>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</si>
  <si>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</si>
  <si>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</si>
  <si>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</si>
  <si>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</si>
  <si>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</si>
  <si>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</si>
  <si>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</si>
  <si>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</si>
  <si>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</si>
  <si>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</si>
  <si>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</si>
  <si>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</si>
  <si>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</si>
  <si>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</si>
  <si>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</si>
  <si>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</si>
  <si>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</si>
  <si>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</si>
  <si>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</si>
  <si>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</si>
  <si>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</si>
  <si>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</si>
  <si>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</si>
  <si>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</si>
  <si>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</si>
  <si>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</si>
  <si>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</si>
  <si>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</si>
  <si>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</si>
  <si>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</si>
  <si>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</si>
  <si>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</si>
  <si>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</si>
  <si>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</si>
  <si>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</si>
  <si>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</si>
  <si>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</si>
  <si>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</si>
  <si>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</si>
  <si>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</si>
  <si>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</si>
  <si>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</si>
  <si>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</si>
  <si>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</si>
  <si>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</si>
  <si>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</si>
  <si>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</si>
  <si>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</si>
  <si>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</si>
  <si>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</si>
  <si>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</si>
  <si>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</si>
  <si>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</si>
  <si>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</si>
  <si>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</si>
  <si>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</si>
  <si>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</si>
  <si>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</si>
  <si>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</si>
  <si>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</si>
  <si>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</si>
  <si>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</si>
  <si>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</si>
  <si>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</si>
  <si>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</si>
  <si>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</si>
  <si>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</si>
  <si>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</si>
  <si>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</si>
  <si>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</si>
  <si>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</si>
  <si>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</si>
  <si>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</si>
  <si>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</si>
  <si>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</si>
  <si>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</si>
  <si>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</si>
  <si>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</si>
  <si>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</si>
  <si>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</si>
  <si>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</si>
  <si>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</si>
  <si>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</si>
  <si>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</si>
  <si>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</si>
  <si>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</si>
  <si>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</si>
  <si>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</si>
  <si>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</si>
  <si>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</si>
  <si>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</si>
  <si>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</si>
  <si>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</si>
  <si>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</si>
  <si>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</si>
  <si>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</si>
  <si>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</si>
  <si>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</si>
  <si>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</si>
  <si>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</si>
  <si>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</si>
  <si>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</si>
  <si>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</si>
  <si>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</si>
  <si>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</si>
  <si>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</si>
  <si>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</si>
  <si>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</si>
  <si>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</si>
  <si>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</si>
  <si>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</si>
  <si>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</si>
  <si>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</si>
  <si>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</si>
  <si>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</si>
  <si>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</si>
  <si>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</si>
  <si>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</si>
  <si>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</si>
  <si>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</si>
  <si>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</si>
  <si>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</si>
  <si>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</si>
  <si>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</si>
  <si>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</si>
  <si>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</si>
  <si>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</si>
  <si>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</si>
  <si>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</si>
  <si>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</si>
  <si>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</si>
  <si>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</si>
  <si>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</si>
  <si>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</si>
  <si>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</si>
  <si>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</si>
  <si>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</si>
  <si>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</si>
  <si>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</si>
  <si>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</si>
  <si>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</si>
  <si>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</si>
  <si>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</si>
  <si>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</si>
  <si>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</si>
  <si>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</si>
  <si>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</si>
  <si>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</si>
  <si>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</si>
  <si>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</si>
  <si>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</si>
  <si>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</si>
  <si>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</si>
  <si>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</si>
  <si>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</si>
  <si>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</si>
  <si>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</si>
  <si>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</si>
  <si>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</si>
  <si>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</si>
  <si>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</si>
  <si>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</si>
  <si>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</si>
  <si>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</si>
  <si>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</si>
  <si>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</si>
  <si>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</si>
  <si>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</si>
  <si>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</si>
  <si>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</si>
  <si>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</si>
  <si>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</si>
  <si>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</si>
  <si>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</si>
  <si>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</si>
  <si>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</si>
  <si>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</si>
  <si>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</si>
  <si>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</si>
  <si>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</si>
  <si>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</si>
  <si>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</si>
  <si>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</si>
  <si>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</si>
  <si>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</si>
  <si>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</si>
  <si>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</si>
  <si>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</si>
  <si>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</si>
  <si>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</si>
  <si>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</si>
  <si>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</si>
  <si>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</si>
  <si>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</si>
  <si>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</si>
  <si>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</si>
  <si>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</si>
  <si>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</si>
  <si>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</si>
  <si>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</si>
  <si>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</si>
  <si>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</si>
  <si>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</si>
  <si>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</si>
  <si>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</si>
  <si>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</si>
  <si>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</si>
  <si>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</si>
  <si>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</si>
  <si>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</si>
  <si>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</si>
  <si>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</si>
  <si>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</si>
  <si>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</si>
  <si>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</si>
  <si>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</si>
  <si>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</si>
  <si>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</si>
  <si>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</si>
  <si>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</si>
  <si>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</si>
  <si>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</si>
  <si>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</si>
  <si>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</si>
  <si>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</si>
  <si>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</si>
  <si>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</si>
  <si>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</si>
  <si>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</si>
  <si>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</si>
  <si>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</si>
  <si>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</si>
  <si>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</si>
  <si>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</si>
  <si>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</si>
  <si>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</si>
  <si>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</si>
  <si>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</si>
  <si>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</si>
  <si>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</si>
  <si>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</si>
  <si>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</si>
  <si>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</si>
  <si>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</si>
  <si>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</si>
  <si>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</si>
  <si>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</si>
  <si>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</si>
  <si>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</si>
  <si>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</si>
  <si>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</si>
  <si>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</si>
  <si>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</si>
  <si>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</si>
  <si>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</si>
  <si>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</si>
  <si>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</si>
  <si>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</si>
  <si>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</si>
  <si>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</si>
  <si>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</si>
  <si>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</si>
  <si>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</si>
  <si>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</si>
  <si>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</si>
  <si>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</si>
  <si>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</si>
  <si>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</si>
  <si>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</si>
  <si>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</si>
  <si>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</si>
  <si>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</si>
  <si>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</si>
  <si>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</si>
  <si>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</si>
  <si>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</si>
  <si>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</si>
  <si>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</si>
  <si>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</si>
  <si>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</si>
  <si>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</si>
  <si>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</si>
  <si>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</si>
  <si>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</si>
  <si>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</si>
  <si>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</si>
  <si>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</si>
  <si>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</si>
  <si>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</si>
  <si>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</si>
  <si>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</si>
  <si>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</si>
  <si>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</si>
  <si>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</si>
  <si>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</si>
  <si>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</si>
  <si>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</si>
  <si>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</si>
  <si>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</si>
  <si>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</si>
  <si>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</si>
  <si>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</si>
  <si>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</si>
  <si>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</si>
  <si>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</si>
  <si>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</si>
  <si>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</si>
  <si>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</si>
  <si>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</si>
  <si>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</si>
  <si>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</si>
  <si>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</si>
  <si>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</si>
  <si>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</si>
  <si>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</si>
  <si>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</si>
  <si>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</si>
  <si>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</si>
  <si>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</si>
  <si>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</si>
  <si>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</si>
  <si>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</si>
  <si>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</si>
  <si>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</si>
  <si>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</si>
  <si>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</si>
  <si>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</si>
  <si>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</si>
  <si>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</si>
  <si>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</si>
  <si>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</si>
  <si>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</si>
  <si>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</si>
  <si>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</si>
  <si>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</si>
  <si>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</si>
  <si>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</si>
  <si>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</si>
  <si>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</si>
  <si>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</si>
  <si>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</si>
  <si>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</si>
  <si>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</si>
  <si>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</si>
  <si>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</si>
  <si>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</si>
  <si>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</si>
  <si>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</si>
  <si>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</si>
  <si>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</si>
  <si>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</si>
  <si>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</si>
  <si>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</si>
  <si>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</si>
  <si>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</si>
  <si>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</si>
  <si>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</si>
  <si>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</si>
  <si>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</si>
  <si>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</si>
  <si>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</si>
  <si>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</si>
  <si>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</si>
  <si>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</si>
  <si>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</si>
  <si>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</si>
  <si>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</si>
  <si>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</si>
  <si>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</si>
  <si>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</si>
  <si>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</si>
  <si>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</si>
  <si>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</si>
  <si>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</si>
  <si>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</si>
  <si>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</si>
  <si>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</si>
  <si>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</si>
  <si>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</si>
  <si>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</si>
  <si>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</si>
  <si>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</si>
  <si>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</si>
  <si>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</si>
  <si>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</si>
  <si>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</si>
  <si>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</si>
  <si>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</si>
  <si>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</si>
  <si>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</si>
  <si>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</si>
  <si>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</si>
  <si>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</si>
  <si>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</si>
  <si>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</si>
  <si>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</si>
  <si>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</si>
  <si>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</si>
  <si>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</si>
  <si>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</si>
  <si>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</si>
  <si>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</si>
  <si>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</si>
  <si>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</si>
  <si>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</si>
  <si>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</si>
  <si>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</si>
  <si>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</si>
  <si>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</si>
  <si>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</si>
  <si>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</si>
  <si>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</si>
  <si>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</si>
  <si>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</si>
  <si>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</si>
  <si>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</si>
  <si>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</si>
  <si>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</si>
  <si>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</si>
  <si>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</si>
  <si>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</si>
  <si>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</si>
  <si>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</si>
  <si>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</si>
  <si>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</si>
  <si>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</si>
  <si>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</si>
  <si>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</si>
  <si>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</si>
  <si>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</si>
  <si>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</si>
  <si>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</si>
  <si>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</si>
  <si>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</si>
  <si>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</si>
  <si>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</si>
  <si>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</si>
  <si>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</si>
  <si>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</si>
  <si>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</si>
  <si>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</si>
  <si>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</si>
  <si>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</si>
  <si>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</si>
  <si>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</si>
  <si>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</si>
  <si>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</si>
  <si>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</si>
  <si>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</si>
  <si>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</si>
  <si>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</si>
  <si>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</si>
  <si>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</si>
  <si>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</si>
  <si>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</si>
  <si>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</si>
  <si>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</si>
  <si>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</si>
  <si>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</si>
  <si>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</si>
  <si>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</si>
  <si>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</si>
  <si>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</si>
  <si>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</si>
  <si>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</si>
  <si>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</si>
  <si>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</si>
  <si>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</si>
  <si>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</si>
  <si>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</si>
  <si>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</si>
  <si>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</si>
  <si>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</si>
  <si>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</si>
  <si>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</si>
  <si>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</si>
  <si>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</si>
  <si>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</si>
  <si>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</si>
  <si>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</si>
  <si>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</si>
  <si>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</si>
  <si>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</si>
  <si>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</si>
  <si>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</si>
  <si>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</si>
  <si>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</si>
  <si>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</si>
  <si>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</si>
  <si>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</si>
  <si>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</si>
  <si>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</si>
  <si>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</si>
  <si>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</si>
  <si>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</si>
  <si>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</si>
  <si>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</si>
  <si>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</si>
  <si>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</si>
  <si>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</si>
  <si>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</si>
  <si>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</si>
  <si>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</si>
  <si>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</si>
  <si>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</si>
  <si>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</si>
  <si>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</si>
  <si>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</si>
  <si>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</si>
  <si>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</si>
  <si>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</si>
  <si>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</si>
  <si>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</si>
  <si>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</si>
  <si>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</si>
  <si>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</si>
  <si>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</si>
  <si>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</si>
  <si>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</si>
  <si>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</si>
  <si>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</si>
  <si>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</si>
  <si>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</si>
  <si>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</si>
  <si>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</si>
  <si>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</si>
  <si>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</si>
  <si>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</si>
  <si>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</si>
  <si>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</si>
  <si>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</si>
  <si>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</si>
  <si>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</si>
  <si>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</si>
  <si>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</si>
  <si>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</si>
  <si>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</si>
  <si>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</si>
  <si>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</si>
  <si>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</si>
  <si>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</si>
  <si>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</si>
  <si>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</si>
  <si>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</si>
  <si>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</si>
  <si>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</si>
  <si>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</si>
  <si>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</si>
  <si>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</si>
  <si>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</si>
  <si>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</si>
  <si>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</si>
  <si>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</si>
  <si>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</si>
  <si>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</si>
  <si>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</si>
  <si>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</si>
  <si>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</si>
  <si>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</si>
  <si>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</si>
  <si>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</si>
  <si>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</si>
  <si>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</si>
  <si>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</si>
  <si>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</si>
  <si>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</si>
  <si>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</si>
  <si>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</si>
  <si>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</si>
  <si>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</si>
  <si>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</si>
  <si>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</si>
  <si>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</si>
  <si>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</si>
  <si>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</si>
  <si>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</si>
  <si>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</si>
  <si>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</si>
  <si>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</si>
  <si>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</si>
  <si>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</si>
  <si>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</si>
  <si>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</si>
  <si>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</si>
  <si>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</si>
  <si>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</si>
  <si>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</si>
  <si>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</si>
  <si>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</si>
  <si>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</si>
  <si>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</si>
  <si>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</si>
  <si>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</si>
  <si>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</si>
  <si>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</si>
  <si>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</si>
  <si>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</si>
  <si>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</si>
  <si>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</si>
  <si>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</si>
  <si>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</si>
  <si>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</si>
  <si>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</si>
  <si>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</si>
  <si>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</si>
  <si>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</si>
  <si>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</si>
  <si>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</si>
  <si>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</si>
  <si>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</si>
  <si>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</si>
  <si>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</si>
  <si>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</si>
  <si>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</si>
  <si>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</si>
  <si>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</si>
  <si>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</si>
  <si>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</si>
  <si>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</si>
  <si>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</si>
  <si>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</si>
  <si>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</si>
  <si>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</si>
  <si>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</si>
  <si>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</si>
  <si>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</si>
  <si>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</si>
  <si>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</si>
  <si>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</si>
  <si>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</si>
  <si>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</si>
  <si>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</si>
  <si>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</si>
  <si>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</si>
  <si>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</si>
  <si>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</si>
  <si>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</si>
  <si>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</si>
  <si>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</si>
  <si>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</si>
  <si>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</si>
  <si>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</si>
  <si>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</si>
  <si>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</si>
  <si>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</si>
  <si>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</si>
  <si>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</si>
  <si>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</si>
  <si>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</si>
  <si>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</si>
  <si>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</si>
  <si>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</si>
  <si>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</si>
  <si>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</si>
  <si>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</si>
  <si>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</si>
  <si>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</si>
  <si>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</si>
  <si>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</si>
  <si>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</si>
  <si>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</si>
  <si>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</si>
  <si>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</si>
  <si>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</si>
  <si>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</si>
  <si>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</si>
  <si>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</si>
  <si>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</si>
  <si>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</si>
  <si>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</si>
  <si>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</si>
  <si>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</si>
  <si>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</si>
  <si>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</si>
  <si>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</si>
  <si>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</si>
  <si>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</si>
  <si>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</si>
  <si>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</si>
  <si>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</si>
  <si>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</si>
  <si>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</si>
  <si>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</si>
  <si>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</si>
  <si>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</si>
  <si>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</si>
  <si>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</si>
  <si>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</si>
  <si>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</si>
  <si>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</si>
  <si>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</si>
  <si>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</si>
  <si>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</si>
  <si>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</si>
  <si>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</si>
  <si>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</si>
  <si>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</si>
  <si>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</si>
  <si>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</si>
  <si>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</si>
  <si>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</si>
  <si>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</si>
  <si>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</si>
  <si>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</si>
  <si>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</si>
  <si>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</si>
  <si>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</si>
  <si>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</si>
  <si>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</si>
  <si>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</si>
  <si>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</si>
  <si>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</si>
  <si>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</si>
  <si>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</si>
  <si>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</si>
  <si>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</si>
  <si>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</si>
  <si>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</si>
  <si>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</si>
  <si>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</si>
  <si>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</si>
  <si>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</si>
  <si>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</si>
  <si>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</si>
  <si>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</si>
  <si>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</si>
  <si>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</si>
  <si>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</si>
  <si>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</si>
  <si>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</si>
  <si>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</si>
  <si>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</si>
  <si>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</si>
  <si>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</si>
  <si>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</si>
  <si>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</si>
  <si>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</si>
  <si>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</si>
  <si>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</si>
  <si>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</si>
  <si>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</si>
  <si>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</si>
  <si>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</si>
  <si>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</si>
  <si>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</si>
  <si>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</si>
  <si>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</si>
  <si>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</si>
  <si>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</si>
  <si>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</si>
  <si>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</si>
  <si>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</si>
  <si>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</si>
  <si>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</si>
  <si>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</si>
  <si>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</si>
  <si>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</si>
  <si>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</si>
  <si>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</si>
  <si>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</si>
  <si>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</si>
  <si>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</si>
  <si>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</si>
  <si>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</si>
  <si>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</si>
  <si>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</si>
  <si>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</si>
  <si>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</si>
  <si>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</si>
  <si>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</si>
  <si>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</si>
  <si>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</si>
  <si>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</si>
  <si>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</si>
  <si>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</si>
  <si>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</si>
  <si>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</si>
  <si>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</si>
  <si>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</si>
  <si>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</si>
  <si>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</si>
  <si>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</si>
  <si>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</si>
  <si>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</si>
  <si>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</si>
  <si>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</si>
  <si>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</si>
  <si>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</si>
  <si>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</si>
  <si>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</si>
  <si>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</si>
  <si>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</si>
  <si>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</si>
  <si>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</si>
  <si>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</si>
  <si>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</si>
  <si>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</si>
  <si>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</si>
  <si>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</si>
  <si>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</si>
  <si>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</si>
  <si>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</si>
  <si>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</si>
  <si>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</si>
  <si>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</si>
  <si>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</si>
  <si>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</si>
  <si>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</si>
  <si>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</si>
  <si>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</si>
  <si>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</si>
  <si>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</si>
  <si>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</si>
  <si>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</si>
  <si>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</si>
  <si>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</si>
  <si>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</si>
  <si>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</si>
  <si>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</si>
  <si>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</si>
  <si>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</si>
  <si>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</si>
  <si>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</si>
  <si>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</si>
  <si>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</si>
  <si>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</si>
  <si>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</si>
  <si>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</si>
  <si>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</si>
  <si>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</si>
  <si>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</si>
  <si>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</si>
  <si>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</si>
  <si>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</si>
  <si>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</si>
  <si>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</si>
  <si>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</si>
  <si>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</si>
  <si>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</si>
  <si>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</si>
  <si>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</si>
  <si>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</si>
  <si>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</si>
  <si>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</si>
  <si>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</si>
  <si>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</si>
  <si>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</si>
  <si>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</si>
  <si>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</si>
  <si>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</si>
  <si>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</si>
  <si>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</si>
  <si>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</si>
  <si>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</si>
  <si>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</si>
  <si>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</si>
  <si>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</si>
  <si>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</si>
  <si>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</si>
  <si>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</si>
  <si>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</si>
  <si>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</si>
  <si>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</si>
  <si>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</si>
  <si>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</si>
  <si>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</si>
  <si>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</si>
  <si>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</si>
  <si>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</si>
  <si>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</si>
  <si>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</si>
  <si>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</si>
  <si>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</si>
  <si>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</si>
  <si>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</si>
  <si>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</si>
  <si>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</si>
  <si>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</si>
  <si>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</si>
  <si>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</si>
  <si>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</si>
  <si>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</si>
  <si>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</si>
  <si>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</si>
  <si>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</si>
  <si>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</si>
  <si>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</si>
  <si>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</si>
  <si>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</si>
  <si>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</si>
  <si>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</si>
  <si>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</si>
  <si>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</si>
  <si>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</si>
  <si>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</si>
  <si>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</si>
  <si>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</si>
  <si>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</si>
  <si>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</si>
  <si>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</si>
  <si>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</si>
  <si>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</si>
  <si>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</si>
  <si>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</si>
  <si>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</si>
  <si>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</si>
  <si>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</si>
  <si>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</si>
  <si>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</si>
  <si>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</si>
  <si>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</si>
  <si>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</si>
  <si>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</si>
  <si>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</si>
  <si>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</si>
  <si>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</si>
  <si>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</si>
  <si>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</si>
  <si>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</si>
  <si>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</si>
  <si>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</si>
  <si>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</si>
  <si>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</si>
  <si>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</si>
  <si>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</si>
  <si>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</si>
  <si>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</si>
  <si>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</si>
  <si>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</si>
  <si>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</si>
  <si>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</si>
  <si>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</si>
  <si>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</si>
  <si>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</si>
  <si>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</si>
  <si>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</si>
  <si>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</si>
  <si>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</si>
  <si>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</si>
  <si>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</si>
  <si>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</si>
  <si>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</si>
  <si>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</si>
  <si>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</si>
  <si>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</si>
  <si>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</si>
  <si>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</si>
  <si>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</si>
  <si>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</si>
  <si>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</si>
  <si>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</si>
  <si>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</si>
  <si>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</si>
  <si>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</si>
  <si>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</si>
  <si>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</si>
  <si>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</si>
  <si>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</si>
  <si>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</si>
  <si>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</si>
  <si>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</si>
  <si>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</si>
  <si>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</si>
  <si>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</si>
  <si>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</si>
  <si>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</si>
  <si>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</si>
  <si>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</si>
  <si>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</si>
  <si>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</si>
  <si>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</si>
  <si>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</si>
  <si>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</si>
  <si>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</si>
  <si>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</si>
  <si>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</si>
  <si>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</si>
  <si>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</si>
  <si>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</si>
  <si>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</si>
  <si>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</si>
  <si>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</si>
  <si>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</si>
  <si>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</si>
  <si>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</si>
  <si>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</si>
  <si>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</si>
  <si>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</si>
  <si>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</si>
  <si>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</si>
  <si>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</si>
  <si>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</si>
  <si>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</si>
  <si>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</si>
  <si>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</si>
  <si>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</si>
  <si>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</si>
  <si>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</si>
  <si>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</si>
  <si>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</si>
  <si>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</si>
  <si>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</si>
  <si>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</si>
  <si>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</si>
  <si>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</si>
  <si>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</si>
  <si>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</si>
  <si>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</si>
  <si>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</si>
  <si>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</si>
  <si>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</si>
  <si>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</si>
  <si>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</si>
  <si>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</si>
  <si>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</si>
  <si>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</si>
  <si>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</si>
  <si>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</si>
  <si>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</si>
  <si>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</si>
  <si>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</si>
  <si>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</si>
  <si>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</si>
  <si>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</si>
  <si>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</si>
  <si>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</si>
  <si>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</si>
  <si>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</si>
  <si>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</si>
  <si>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</si>
  <si>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</si>
  <si>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</si>
  <si>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</si>
  <si>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</si>
  <si>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</si>
  <si>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</si>
  <si>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</si>
  <si>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</si>
  <si>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</si>
  <si>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</si>
  <si>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</si>
  <si>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</si>
  <si>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</si>
  <si>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</si>
  <si>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</si>
  <si>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</si>
  <si>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</si>
  <si>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</si>
  <si>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</si>
  <si>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</si>
  <si>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</si>
  <si>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</si>
  <si>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</si>
  <si>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</si>
  <si>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</si>
  <si>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</si>
  <si>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</si>
  <si>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</si>
  <si>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</si>
  <si>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</si>
  <si>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</si>
  <si>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</si>
  <si>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</si>
  <si>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</si>
  <si>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</si>
  <si>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</si>
  <si>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</si>
  <si>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</si>
  <si>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</si>
  <si>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</si>
  <si>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</si>
  <si>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</si>
  <si>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</si>
  <si>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</si>
  <si>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</si>
  <si>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</si>
  <si>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</si>
  <si>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</si>
  <si>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</si>
  <si>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</si>
  <si>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</si>
  <si>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</si>
  <si>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</si>
  <si>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</si>
  <si>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</si>
  <si>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</si>
  <si>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</si>
  <si>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</si>
  <si>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</si>
  <si>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</si>
  <si>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</si>
  <si>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</si>
  <si>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</si>
  <si>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</si>
  <si>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</si>
  <si>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</si>
  <si>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</si>
  <si>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</si>
  <si>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</si>
  <si>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</si>
  <si>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</si>
  <si>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</si>
  <si>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</si>
  <si>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</si>
  <si>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</si>
  <si>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</si>
  <si>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</si>
  <si>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</si>
  <si>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</si>
  <si>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</si>
  <si>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</si>
  <si>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</si>
  <si>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</si>
  <si>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</si>
  <si>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</si>
  <si>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</si>
  <si>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</si>
  <si>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</si>
  <si>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</si>
  <si>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</si>
  <si>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</si>
  <si>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</si>
  <si>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</si>
  <si>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</si>
  <si>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</si>
  <si>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</si>
  <si>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</si>
  <si>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</si>
  <si>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</si>
  <si>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</si>
  <si>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</si>
  <si>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</si>
  <si>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</si>
  <si>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</si>
  <si>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</si>
  <si>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</si>
  <si>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</si>
  <si>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</si>
  <si>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</si>
  <si>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</si>
  <si>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</si>
  <si>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</si>
  <si>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</si>
  <si>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</si>
  <si>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</si>
  <si>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</si>
  <si>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</si>
  <si>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</si>
  <si>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</si>
  <si>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</si>
  <si>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</si>
  <si>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</si>
  <si>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</si>
  <si>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</si>
  <si>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</si>
  <si>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</si>
  <si>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</si>
  <si>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</si>
  <si>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</si>
  <si>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</si>
  <si>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</si>
  <si>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</si>
  <si>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</si>
  <si>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</si>
  <si>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</si>
  <si>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</si>
  <si>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</si>
  <si>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</si>
  <si>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</si>
  <si>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</si>
  <si>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</si>
  <si>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</si>
  <si>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</si>
  <si>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</si>
  <si>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</si>
  <si>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</si>
  <si>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</si>
  <si>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</si>
  <si>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</si>
  <si>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</si>
  <si>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</si>
  <si>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</si>
  <si>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</si>
  <si>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</si>
  <si>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</si>
  <si>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</si>
  <si>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</si>
  <si>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</si>
  <si>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</si>
  <si>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</si>
  <si>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</si>
  <si>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</si>
  <si>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</si>
  <si>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</si>
  <si>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</si>
  <si>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</si>
  <si>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</si>
  <si>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</si>
  <si>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</si>
  <si>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</si>
  <si>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</si>
  <si>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</si>
  <si>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</si>
  <si>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</si>
  <si>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</si>
  <si>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</si>
  <si>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</si>
  <si>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</si>
  <si>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</si>
  <si>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</si>
  <si>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</si>
  <si>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</si>
  <si>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</si>
  <si>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</si>
  <si>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</si>
  <si>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</si>
  <si>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</si>
  <si>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</si>
  <si>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</si>
  <si>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</si>
  <si>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</si>
  <si>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</si>
  <si>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</si>
  <si>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</si>
  <si>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</si>
  <si>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</si>
  <si>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</si>
  <si>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</si>
  <si>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</si>
  <si>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</si>
  <si>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</si>
  <si>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</si>
  <si>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</si>
  <si>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</si>
  <si>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</si>
  <si>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</si>
  <si>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</si>
  <si>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</si>
  <si>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</si>
  <si>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</si>
  <si>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</si>
  <si>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</si>
  <si>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</si>
  <si>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</si>
  <si>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</si>
  <si>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</si>
  <si>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</si>
  <si>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</si>
  <si>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</si>
  <si>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</si>
  <si>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</si>
  <si>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</si>
  <si>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</si>
  <si>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</si>
  <si>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</si>
  <si>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</si>
  <si>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</si>
  <si>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</si>
  <si>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</si>
  <si>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</si>
  <si>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</si>
  <si>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</si>
  <si>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</si>
  <si>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</si>
  <si>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</si>
  <si>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</si>
  <si>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</si>
  <si>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</si>
  <si>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</si>
  <si>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</si>
  <si>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</si>
  <si>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</si>
  <si>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</si>
  <si>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</si>
  <si>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</si>
  <si>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</si>
  <si>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</si>
  <si>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</si>
  <si>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</si>
  <si>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</si>
  <si>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</si>
  <si>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</si>
  <si>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</si>
  <si>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</si>
  <si>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</si>
  <si>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</si>
  <si>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</si>
  <si>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</si>
  <si>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</si>
  <si>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</si>
  <si>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</si>
  <si>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</si>
  <si>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</si>
  <si>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</si>
  <si>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</si>
  <si>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</si>
  <si>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</si>
  <si>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</si>
  <si>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</si>
  <si>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</si>
  <si>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</si>
  <si>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</si>
  <si>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</si>
  <si>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</si>
  <si>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</si>
  <si>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</si>
  <si>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</si>
  <si>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</si>
  <si>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</si>
  <si>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</si>
  <si>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</si>
  <si>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</si>
  <si>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</si>
  <si>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</si>
  <si>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</si>
  <si>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</si>
  <si>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</si>
  <si>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</si>
  <si>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</si>
  <si>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</si>
  <si>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</si>
  <si>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</si>
  <si>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</si>
  <si>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</si>
  <si>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</si>
  <si>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</si>
  <si>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</si>
  <si>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</si>
  <si>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</si>
  <si>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</si>
  <si>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</si>
  <si>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</si>
  <si>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</si>
  <si>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</si>
  <si>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</si>
  <si>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</si>
  <si>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</si>
  <si>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</si>
  <si>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</si>
  <si>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</si>
  <si>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</si>
  <si>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</si>
  <si>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</si>
  <si>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</si>
  <si>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</si>
  <si>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</si>
  <si>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</si>
  <si>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</si>
  <si>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</si>
  <si>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</si>
  <si>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</si>
  <si>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</si>
  <si>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</si>
  <si>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</si>
  <si>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</si>
  <si>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</si>
  <si>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</si>
  <si>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</si>
  <si>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</si>
  <si>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</si>
  <si>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</si>
  <si>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</si>
  <si>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</si>
  <si>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</si>
  <si>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</si>
  <si>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</si>
  <si>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</si>
  <si>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</si>
  <si>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</si>
  <si>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</si>
  <si>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</si>
  <si>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</si>
  <si>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</si>
  <si>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</si>
  <si>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</si>
  <si>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</si>
  <si>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</si>
  <si>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</si>
  <si>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</si>
  <si>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</si>
  <si>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</si>
  <si>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</si>
  <si>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</si>
  <si>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</si>
  <si>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</si>
  <si>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</si>
  <si>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</si>
  <si>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</si>
  <si>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</si>
  <si>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</si>
  <si>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</si>
  <si>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</si>
  <si>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</si>
  <si>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</si>
  <si>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</si>
  <si>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</si>
  <si>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</si>
  <si>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</si>
  <si>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</si>
  <si>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</si>
  <si>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</si>
  <si>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</si>
  <si>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</si>
  <si>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</si>
  <si>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</si>
  <si>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</si>
  <si>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</si>
  <si>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</si>
  <si>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</si>
  <si>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</si>
  <si>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</si>
  <si>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</si>
  <si>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</si>
  <si>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</si>
  <si>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</si>
  <si>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</si>
  <si>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</si>
  <si>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</si>
  <si>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</si>
  <si>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</si>
  <si>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</si>
  <si>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</si>
  <si>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</si>
  <si>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</si>
  <si>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</si>
  <si>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</si>
  <si>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</si>
  <si>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</si>
  <si>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</si>
  <si>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</si>
  <si>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</si>
  <si>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</si>
  <si>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</si>
  <si>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</si>
  <si>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</si>
  <si>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</si>
  <si>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</si>
  <si>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</si>
  <si>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</si>
  <si>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</si>
  <si>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</si>
  <si>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</si>
  <si>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</si>
  <si>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</si>
  <si>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</si>
  <si>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</si>
  <si>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</si>
  <si>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</si>
  <si>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</si>
  <si>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</si>
  <si>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</si>
  <si>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</si>
  <si>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</si>
  <si>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</si>
  <si>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</si>
  <si>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</si>
  <si>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</si>
  <si>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</si>
  <si>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</si>
  <si>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</si>
  <si>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</si>
  <si>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</si>
  <si>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</si>
  <si>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</si>
  <si>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</si>
  <si>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</si>
  <si>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</si>
  <si>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</si>
  <si>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</si>
  <si>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</si>
  <si>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</si>
  <si>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</si>
  <si>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</si>
  <si>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</si>
  <si>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</si>
  <si>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</si>
  <si>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</si>
  <si>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</si>
  <si>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</si>
  <si>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</si>
  <si>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</si>
  <si>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</si>
  <si>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</si>
  <si>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</si>
  <si>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</si>
  <si>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</si>
  <si>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</si>
  <si>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</si>
  <si>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</si>
  <si>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</si>
  <si>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</si>
  <si>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</si>
  <si>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</si>
  <si>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</si>
  <si>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</si>
  <si>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</si>
  <si>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</si>
  <si>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</si>
  <si>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</si>
  <si>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</si>
  <si>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</si>
  <si>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</si>
  <si>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</si>
  <si>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</si>
  <si>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</si>
  <si>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</si>
  <si>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</si>
  <si>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</si>
  <si>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</si>
  <si>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</si>
  <si>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</si>
  <si>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</si>
  <si>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</si>
  <si>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</si>
  <si>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</si>
  <si>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</si>
  <si>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</si>
  <si>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</si>
  <si>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</si>
  <si>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</si>
  <si>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</si>
  <si>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</si>
  <si>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</si>
  <si>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</si>
  <si>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</si>
  <si>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</si>
  <si>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</si>
  <si>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</si>
  <si>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</si>
  <si>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</si>
  <si>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</si>
  <si>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</si>
  <si>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</si>
  <si>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</si>
  <si>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</si>
  <si>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</si>
  <si>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</si>
  <si>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</si>
  <si>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</si>
  <si>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</si>
  <si>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</si>
  <si>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</si>
  <si>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</si>
  <si>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</si>
  <si>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</si>
  <si>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</si>
  <si>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</si>
  <si>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</si>
  <si>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</si>
  <si>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</si>
  <si>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</si>
  <si>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</si>
  <si>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</si>
  <si>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</si>
  <si>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</si>
  <si>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</si>
  <si>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</si>
  <si>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</si>
  <si>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</si>
  <si>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</si>
  <si>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</si>
  <si>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</si>
  <si>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</si>
  <si>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</si>
  <si>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</si>
  <si>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</si>
  <si>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</si>
  <si>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</si>
  <si>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</si>
  <si>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</si>
  <si>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</si>
  <si>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</si>
  <si>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</si>
  <si>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</si>
  <si>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</si>
  <si>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</si>
  <si>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</si>
  <si>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</si>
  <si>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</si>
  <si>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</si>
  <si>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</si>
  <si>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</si>
  <si>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</si>
  <si>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</si>
  <si>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</si>
  <si>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</si>
  <si>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</si>
  <si>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</si>
  <si>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</si>
  <si>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</si>
  <si>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</si>
  <si>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</si>
  <si>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</si>
  <si>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</si>
  <si>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</si>
  <si>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</si>
  <si>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</si>
  <si>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</si>
  <si>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</si>
  <si>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</si>
  <si>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</si>
  <si>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</si>
  <si>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</si>
  <si>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</si>
  <si>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</si>
  <si>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</si>
  <si>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</si>
  <si>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</si>
  <si>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</si>
  <si>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</si>
  <si>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</si>
  <si>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</si>
  <si>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</si>
  <si>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</si>
  <si>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</si>
  <si>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</si>
  <si>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</si>
  <si>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</si>
  <si>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</si>
  <si>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</si>
  <si>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</si>
  <si>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</si>
  <si>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</si>
  <si>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</si>
  <si>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</si>
  <si>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</si>
  <si>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</si>
  <si>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</si>
  <si>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</si>
  <si>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</si>
  <si>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</si>
  <si>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</si>
  <si>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</si>
  <si>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</si>
  <si>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</si>
  <si>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</si>
  <si>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</si>
  <si>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</si>
  <si>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</si>
  <si>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</si>
  <si>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</si>
  <si>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</si>
  <si>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</si>
  <si>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</si>
  <si>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</si>
  <si>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</si>
  <si>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</si>
  <si>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</si>
  <si>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</si>
  <si>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</si>
  <si>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</si>
  <si>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</si>
  <si>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</si>
  <si>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</si>
  <si>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</si>
  <si>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</si>
  <si>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</si>
  <si>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</si>
  <si>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</si>
  <si>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</si>
  <si>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</si>
  <si>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</si>
  <si>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</si>
  <si>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</si>
  <si>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</si>
  <si>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</si>
  <si>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</si>
  <si>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</si>
  <si>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</si>
  <si>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</si>
  <si>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</si>
  <si>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</si>
  <si>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</si>
  <si>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</si>
  <si>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</si>
  <si>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</si>
  <si>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</si>
  <si>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</si>
  <si>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</si>
  <si>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</si>
  <si>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</si>
  <si>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</si>
  <si>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</si>
  <si>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</si>
  <si>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</si>
  <si>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</si>
  <si>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</si>
  <si>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</si>
  <si>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</si>
  <si>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</si>
  <si>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</si>
  <si>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</si>
  <si>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</si>
  <si>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</si>
  <si>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</si>
  <si>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</si>
  <si>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</si>
  <si>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</si>
  <si>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</si>
  <si>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</si>
  <si>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</si>
  <si>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</si>
  <si>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</si>
  <si>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</si>
  <si>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</si>
  <si>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</si>
  <si>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</si>
  <si>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</si>
  <si>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</si>
  <si>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</si>
  <si>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</si>
  <si>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</si>
  <si>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</si>
  <si>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</si>
  <si>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</si>
  <si>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</si>
  <si>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</si>
  <si>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</si>
  <si>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</si>
  <si>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</si>
  <si>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</si>
  <si>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</si>
  <si>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</si>
  <si>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</si>
  <si>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</si>
  <si>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</si>
  <si>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</si>
  <si>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</si>
  <si>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</si>
  <si>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</si>
  <si>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</si>
  <si>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</si>
  <si>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</si>
  <si>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</si>
  <si>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</si>
  <si>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</si>
  <si>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</si>
  <si>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</si>
  <si>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</si>
  <si>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</si>
  <si>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</si>
  <si>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</si>
  <si>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</si>
  <si>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</si>
  <si>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</si>
  <si>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</si>
  <si>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</si>
  <si>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</si>
  <si>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</si>
  <si>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</si>
  <si>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</si>
  <si>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</si>
  <si>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</si>
  <si>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</si>
  <si>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</si>
  <si>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</si>
  <si>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</si>
  <si>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</si>
  <si>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</si>
  <si>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</si>
  <si>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</si>
  <si>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</si>
  <si>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</si>
  <si>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</si>
  <si>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</si>
  <si>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</si>
  <si>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</si>
  <si>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</si>
  <si>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</si>
  <si>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</si>
  <si>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</si>
  <si>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</si>
  <si>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</si>
  <si>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</si>
  <si>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</si>
  <si>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</si>
  <si>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</si>
  <si>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</si>
  <si>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</si>
  <si>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</si>
  <si>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</si>
  <si>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</si>
  <si>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</si>
  <si>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</si>
  <si>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</si>
  <si>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</si>
  <si>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</si>
  <si>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</si>
  <si>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</si>
  <si>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</si>
  <si>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</si>
  <si>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</si>
  <si>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</si>
  <si>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</si>
  <si>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</si>
  <si>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</si>
  <si>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</si>
  <si>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</si>
  <si>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</si>
  <si>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</si>
  <si>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</si>
  <si>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</si>
  <si>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</si>
  <si>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</si>
  <si>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</si>
  <si>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</si>
  <si>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</si>
  <si>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</si>
  <si>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</si>
  <si>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</si>
  <si>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</si>
  <si>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</si>
  <si>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</si>
  <si>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</si>
  <si>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</si>
  <si>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</si>
  <si>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</si>
  <si>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</si>
  <si>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</si>
  <si>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</si>
  <si>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</si>
  <si>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</si>
  <si>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</si>
  <si>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</si>
  <si>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</si>
  <si>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</si>
  <si>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</si>
  <si>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</si>
  <si>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</si>
  <si>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</si>
  <si>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</si>
  <si>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</si>
  <si>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</si>
  <si>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</si>
  <si>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</si>
  <si>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</si>
  <si>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</si>
  <si>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</si>
  <si>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</si>
  <si>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</si>
  <si>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</si>
  <si>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</si>
  <si>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</si>
  <si>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</si>
  <si>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</si>
  <si>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</si>
  <si>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</si>
  <si>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</si>
  <si>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</si>
  <si>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</si>
  <si>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</si>
  <si>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</si>
  <si>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</si>
  <si>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</si>
  <si>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</si>
  <si>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</si>
  <si>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</si>
  <si>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</si>
  <si>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</si>
  <si>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</si>
  <si>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</si>
  <si>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</si>
  <si>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</si>
  <si>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</si>
  <si>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</si>
  <si>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</si>
  <si>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</si>
  <si>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</si>
  <si>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</si>
  <si>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</si>
  <si>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</si>
  <si>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</si>
  <si>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</si>
  <si>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</si>
  <si>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</si>
  <si>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</si>
  <si>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</si>
  <si>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</si>
  <si>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</si>
  <si>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</si>
  <si>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</si>
  <si>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</si>
  <si>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</si>
  <si>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</si>
  <si>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</si>
  <si>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</si>
  <si>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</si>
  <si>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</si>
  <si>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</si>
  <si>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</si>
  <si>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</si>
  <si>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</si>
  <si>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</si>
  <si>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</si>
  <si>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</si>
  <si>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</si>
  <si>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</si>
  <si>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</si>
  <si>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</si>
  <si>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</si>
  <si>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</si>
  <si>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</si>
  <si>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</si>
  <si>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</si>
  <si>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</si>
  <si>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</si>
  <si>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</si>
  <si>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</si>
  <si>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</si>
  <si>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</si>
  <si>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</si>
  <si>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</si>
  <si>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</si>
  <si>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</si>
  <si>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</si>
  <si>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</si>
  <si>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</si>
  <si>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</si>
  <si>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</si>
  <si>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</si>
  <si>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</si>
  <si>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</si>
  <si>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</si>
  <si>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</si>
  <si>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</si>
  <si>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</si>
  <si>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</si>
  <si>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</si>
  <si>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</si>
  <si>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</si>
  <si>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</si>
  <si>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</si>
  <si>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</si>
  <si>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</si>
  <si>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</si>
  <si>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</si>
  <si>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</si>
  <si>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</si>
  <si>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</si>
  <si>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</si>
  <si>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</si>
  <si>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</si>
  <si>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</si>
  <si>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</si>
  <si>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</si>
  <si>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</si>
  <si>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</si>
  <si>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</si>
  <si>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</si>
  <si>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</si>
  <si>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</si>
  <si>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</si>
  <si>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</si>
  <si>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</si>
  <si>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</si>
  <si>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</si>
  <si>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</si>
  <si>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</si>
  <si>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</si>
  <si>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</si>
  <si>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</si>
  <si>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</si>
  <si>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</si>
  <si>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</si>
  <si>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</si>
  <si>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</si>
  <si>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</si>
  <si>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</si>
  <si>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</si>
  <si>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</si>
  <si>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</si>
  <si>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</si>
  <si>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</si>
  <si>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</si>
  <si>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</si>
  <si>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</si>
  <si>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</si>
  <si>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</si>
  <si>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</si>
  <si>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</si>
  <si>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</si>
  <si>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</si>
  <si>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</si>
  <si>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</si>
  <si>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</si>
  <si>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</si>
  <si>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</si>
  <si>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</si>
  <si>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</si>
  <si>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</si>
  <si>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</si>
  <si>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</si>
  <si>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</si>
  <si>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</si>
  <si>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</si>
  <si>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</si>
  <si>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</si>
  <si>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</si>
  <si>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</si>
  <si>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</si>
  <si>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</si>
  <si>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</si>
  <si>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</si>
  <si>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</si>
  <si>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</si>
  <si>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</si>
  <si>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</si>
  <si>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</si>
  <si>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</si>
  <si>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</si>
  <si>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</si>
  <si>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</si>
  <si>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</si>
  <si>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</si>
  <si>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</si>
  <si>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</si>
  <si>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</si>
  <si>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</si>
  <si>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</si>
  <si>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</si>
  <si>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</si>
  <si>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</si>
  <si>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</si>
  <si>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</si>
  <si>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</si>
  <si>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</si>
  <si>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</si>
  <si>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</si>
  <si>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</si>
  <si>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</si>
  <si>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</si>
  <si>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</si>
  <si>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</si>
  <si>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</si>
  <si>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</si>
  <si>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</si>
  <si>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</si>
  <si>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</si>
  <si>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</si>
  <si>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</si>
  <si>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</si>
  <si>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</si>
  <si>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</si>
  <si>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</si>
  <si>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</si>
  <si>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</si>
  <si>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</si>
  <si>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</si>
  <si>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</si>
  <si>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</si>
  <si>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</si>
  <si>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</si>
  <si>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</si>
  <si>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</si>
  <si>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</si>
  <si>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</si>
  <si>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</si>
  <si>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</si>
  <si>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</si>
  <si>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</si>
  <si>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</si>
  <si>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</si>
  <si>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</si>
  <si>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</si>
  <si>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</si>
  <si>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</si>
  <si>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</si>
  <si>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</si>
  <si>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</si>
  <si>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</si>
  <si>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</si>
  <si>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</si>
  <si>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</si>
  <si>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</si>
  <si>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</si>
  <si>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</si>
  <si>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</si>
  <si>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</si>
  <si>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</si>
  <si>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</si>
  <si>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</si>
  <si>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</si>
  <si>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</si>
  <si>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</si>
  <si>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</si>
  <si>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</si>
  <si>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</si>
  <si>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</si>
  <si>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</si>
  <si>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</si>
  <si>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</si>
  <si>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</si>
  <si>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</si>
  <si>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</si>
  <si>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</si>
  <si>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</si>
  <si>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</si>
  <si>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</si>
  <si>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</si>
  <si>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</si>
  <si>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</si>
  <si>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</si>
  <si>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</si>
  <si>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</si>
  <si>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</si>
  <si>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</si>
  <si>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</si>
  <si>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</si>
  <si>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</si>
  <si>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</si>
  <si>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</si>
  <si>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</si>
  <si>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</si>
  <si>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</si>
  <si>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</si>
  <si>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</si>
  <si>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</si>
  <si>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</si>
  <si>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</si>
  <si>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</si>
  <si>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</si>
  <si>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</si>
  <si>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</si>
  <si>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</si>
  <si>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</si>
  <si>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</si>
  <si>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</si>
  <si>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</si>
  <si>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</si>
  <si>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</si>
  <si>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</si>
  <si>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</si>
  <si>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</si>
  <si>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</si>
  <si>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</si>
  <si>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</si>
  <si>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</si>
  <si>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</si>
  <si>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</si>
  <si>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</si>
  <si>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</si>
  <si>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</si>
  <si>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</si>
  <si>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</si>
  <si>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</si>
  <si>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</si>
  <si>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</si>
  <si>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</si>
  <si>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</si>
  <si>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</si>
  <si>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</si>
  <si>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</si>
  <si>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</si>
  <si>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</si>
  <si>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</si>
  <si>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</si>
  <si>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</si>
  <si>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</si>
  <si>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</si>
  <si>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</si>
  <si>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</si>
  <si>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</si>
  <si>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</si>
  <si>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</si>
  <si>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</si>
  <si>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</si>
  <si>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</si>
  <si>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</si>
  <si>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</si>
  <si>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</si>
  <si>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</si>
  <si>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</si>
  <si>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</si>
  <si>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</si>
  <si>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</si>
  <si>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</si>
  <si>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</si>
  <si>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</si>
  <si>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</si>
  <si>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</si>
  <si>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</si>
  <si>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</si>
  <si>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</si>
  <si>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</si>
  <si>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</si>
  <si>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</si>
  <si>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</si>
  <si>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</si>
  <si>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</si>
  <si>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</si>
  <si>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</si>
  <si>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</si>
  <si>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</si>
  <si>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</si>
  <si>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</si>
  <si>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</si>
  <si>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</si>
  <si>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</si>
  <si>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</si>
  <si>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</si>
  <si>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</si>
  <si>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</si>
  <si>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</si>
  <si>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</si>
  <si>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</si>
  <si>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</si>
  <si>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</si>
  <si>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</si>
  <si>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</si>
  <si>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</si>
  <si>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</si>
  <si>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</si>
  <si>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</si>
  <si>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</si>
  <si>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</si>
  <si>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</si>
  <si>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</si>
  <si>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</si>
  <si>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</si>
  <si>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</si>
  <si>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</si>
  <si>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</si>
  <si>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</si>
  <si>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</si>
  <si>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</si>
  <si>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</si>
  <si>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</si>
  <si>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</si>
  <si>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</si>
  <si>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</si>
  <si>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</si>
  <si>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</si>
  <si>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</si>
  <si>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</si>
  <si>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</si>
  <si>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</si>
  <si>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</si>
  <si>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</si>
  <si>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</si>
  <si>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</si>
  <si>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</si>
  <si>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</si>
  <si>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</si>
  <si>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</si>
  <si>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</si>
  <si>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</si>
  <si>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</si>
  <si>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</si>
  <si>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</si>
  <si>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</si>
  <si>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</si>
  <si>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</si>
  <si>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</si>
  <si>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</si>
  <si>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</si>
  <si>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</si>
  <si>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</si>
  <si>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</si>
  <si>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</si>
  <si>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</si>
  <si>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</si>
  <si>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</si>
  <si>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</si>
  <si>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</si>
  <si>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</si>
  <si>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</si>
  <si>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</si>
  <si>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</si>
  <si>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</si>
  <si>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</si>
  <si>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</si>
  <si>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</si>
  <si>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</si>
  <si>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</si>
  <si>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</si>
  <si>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</si>
  <si>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</si>
  <si>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</si>
  <si>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</si>
  <si>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</si>
  <si>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</si>
  <si>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</si>
  <si>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</si>
  <si>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</si>
  <si>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</si>
  <si>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</si>
  <si>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</si>
  <si>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</si>
  <si>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</si>
  <si>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</si>
  <si>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</si>
  <si>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</si>
  <si>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</si>
  <si>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</si>
  <si>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</si>
  <si>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</si>
  <si>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</si>
  <si>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</si>
  <si>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</si>
  <si>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</si>
  <si>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</si>
  <si>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</si>
  <si>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</si>
  <si>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</si>
  <si>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</si>
  <si>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</si>
  <si>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</si>
  <si>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</si>
  <si>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</si>
  <si>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</si>
  <si>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</si>
  <si>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</si>
  <si>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</si>
  <si>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</si>
  <si>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</si>
  <si>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</si>
  <si>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</si>
  <si>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</si>
  <si>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</si>
  <si>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</si>
  <si>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</si>
  <si>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</si>
  <si>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</si>
  <si>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</si>
  <si>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</si>
  <si>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</si>
  <si>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</si>
  <si>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</si>
  <si>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</si>
  <si>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</si>
  <si>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</si>
  <si>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</si>
  <si>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</si>
  <si>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</si>
  <si>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</si>
  <si>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</si>
  <si>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</si>
  <si>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</si>
  <si>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</si>
  <si>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</si>
  <si>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</si>
  <si>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</si>
  <si>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</si>
  <si>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</si>
  <si>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</si>
  <si>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</si>
  <si>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</si>
  <si>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</si>
  <si>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</si>
  <si>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</si>
  <si>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</si>
  <si>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</si>
  <si>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</si>
  <si>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</si>
  <si>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</si>
  <si>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</si>
  <si>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</si>
  <si>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</si>
  <si>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</si>
  <si>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</si>
  <si>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</si>
  <si>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</si>
  <si>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</si>
  <si>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</si>
  <si>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</si>
  <si>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</si>
  <si>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</si>
  <si>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</si>
  <si>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</si>
  <si>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</si>
  <si>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</si>
  <si>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</si>
  <si>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</si>
  <si>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</si>
  <si>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</si>
  <si>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</si>
  <si>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</si>
  <si>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</si>
  <si>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</si>
  <si>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</si>
  <si>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</si>
  <si>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</si>
  <si>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</si>
  <si>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</si>
  <si>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</si>
  <si>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</si>
  <si>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</si>
  <si>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</si>
  <si>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</si>
  <si>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</si>
  <si>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</si>
  <si>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</si>
  <si>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</si>
  <si>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</si>
  <si>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</si>
  <si>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</si>
  <si>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</si>
  <si>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</si>
  <si>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</si>
  <si>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</si>
  <si>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</si>
  <si>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</si>
  <si>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</si>
  <si>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</si>
  <si>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</si>
  <si>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</si>
  <si>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</si>
  <si>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</si>
  <si>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</si>
  <si>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</si>
  <si>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</si>
  <si>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</si>
  <si>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</si>
  <si>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</si>
  <si>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</si>
  <si>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</si>
  <si>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</si>
  <si>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</si>
  <si>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</si>
  <si>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</si>
  <si>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</si>
  <si>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</si>
  <si>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</si>
  <si>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</si>
  <si>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</si>
  <si>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</si>
  <si>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</si>
  <si>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</si>
  <si>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</si>
  <si>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</si>
  <si>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</si>
  <si>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</si>
  <si>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</si>
  <si>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</si>
  <si>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</si>
  <si>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</si>
  <si>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</si>
  <si>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</si>
  <si>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</si>
  <si>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</si>
  <si>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</si>
  <si>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</si>
  <si>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</si>
  <si>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</si>
  <si>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</si>
  <si>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</si>
  <si>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</si>
  <si>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</si>
  <si>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</si>
  <si>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</si>
  <si>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</si>
  <si>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</si>
  <si>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</si>
  <si>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</si>
  <si>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</si>
  <si>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</si>
  <si>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</si>
  <si>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</si>
  <si>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</si>
  <si>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</si>
  <si>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</si>
  <si>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</si>
  <si>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</si>
  <si>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</si>
  <si>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</si>
  <si>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</si>
  <si>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</si>
  <si>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</si>
  <si>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</si>
  <si>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</si>
  <si>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</si>
  <si>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</si>
  <si>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</si>
  <si>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</si>
  <si>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</si>
  <si>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</si>
  <si>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</si>
  <si>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</si>
  <si>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</si>
  <si>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</si>
  <si>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</si>
  <si>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</si>
  <si>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</si>
  <si>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</si>
  <si>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</si>
  <si>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</si>
  <si>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</si>
  <si>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</si>
  <si>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</si>
  <si>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</si>
  <si>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</si>
  <si>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</si>
  <si>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</si>
  <si>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</si>
  <si>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</si>
  <si>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</si>
  <si>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</si>
  <si>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</si>
  <si>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</si>
  <si>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</si>
  <si>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</si>
  <si>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</si>
  <si>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</si>
  <si>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</si>
  <si>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</si>
  <si>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</si>
  <si>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</si>
  <si>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</si>
  <si>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</si>
  <si>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</si>
  <si>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</si>
  <si>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</si>
  <si>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</si>
  <si>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</si>
  <si>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</si>
  <si>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</si>
  <si>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</si>
  <si>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</si>
  <si>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</si>
  <si>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</si>
  <si>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</si>
  <si>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</si>
  <si>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</si>
  <si>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</si>
  <si>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</si>
  <si>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</si>
  <si>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</si>
  <si>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</si>
  <si>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</si>
  <si>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</si>
  <si>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</si>
  <si>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</si>
  <si>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</si>
  <si>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</si>
  <si>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</si>
  <si>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</si>
  <si>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</si>
  <si>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</si>
  <si>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</si>
  <si>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</si>
  <si>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</si>
  <si>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</si>
  <si>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</si>
  <si>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</si>
  <si>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</si>
  <si>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</si>
  <si>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</si>
  <si>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</si>
  <si>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</si>
  <si>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</si>
  <si>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</si>
  <si>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</si>
  <si>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</si>
  <si>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</si>
  <si>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</si>
  <si>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</si>
  <si>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</si>
  <si>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</si>
  <si>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</si>
  <si>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</si>
  <si>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</si>
  <si>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</si>
  <si>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</si>
  <si>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</si>
  <si>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</si>
  <si>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</si>
  <si>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</si>
  <si>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</si>
  <si>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</si>
  <si>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</si>
  <si>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</si>
  <si>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</si>
  <si>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</si>
  <si>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</si>
  <si>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</si>
  <si>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</si>
  <si>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</si>
  <si>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</si>
  <si>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</si>
  <si>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</si>
  <si>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</si>
  <si>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</si>
  <si>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</si>
  <si>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</si>
  <si>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</si>
  <si>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</si>
  <si>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</si>
  <si>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</si>
  <si>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</si>
  <si>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</si>
  <si>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</si>
  <si>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</si>
  <si>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</si>
  <si>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</si>
  <si>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</si>
  <si>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</si>
  <si>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</si>
  <si>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</si>
  <si>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</si>
  <si>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</si>
  <si>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</si>
  <si>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</si>
  <si>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</si>
  <si>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</si>
  <si>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</si>
  <si>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</si>
  <si>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</si>
  <si>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</si>
  <si>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</si>
  <si>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</si>
  <si>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</si>
  <si>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</si>
  <si>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</si>
  <si>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</si>
  <si>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</si>
  <si>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</si>
  <si>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</si>
  <si>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</si>
  <si>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</si>
  <si>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</si>
  <si>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</si>
  <si>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</si>
  <si>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</si>
  <si>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</si>
  <si>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</si>
  <si>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</si>
  <si>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</si>
  <si>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</si>
  <si>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</si>
  <si>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</si>
  <si>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</si>
  <si>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</si>
  <si>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</si>
  <si>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</si>
  <si>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</si>
  <si>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</si>
  <si>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</si>
  <si>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</si>
  <si>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</si>
  <si>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</si>
  <si>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</si>
  <si>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</si>
  <si>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</si>
  <si>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</si>
  <si>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</si>
  <si>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</si>
  <si>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</si>
  <si>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</si>
  <si>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</si>
  <si>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</si>
  <si>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</si>
  <si>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</si>
  <si>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</si>
  <si>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</si>
  <si>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</si>
  <si>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</si>
  <si>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</si>
  <si>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</si>
  <si>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</si>
  <si>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</si>
  <si>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</si>
  <si>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</si>
  <si>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</si>
  <si>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</si>
  <si>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</si>
  <si>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</si>
  <si>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</si>
  <si>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</si>
  <si>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</si>
  <si>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</si>
  <si>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</si>
  <si>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</si>
  <si>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</si>
  <si>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</si>
  <si>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</si>
  <si>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</si>
  <si>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</si>
  <si>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</si>
  <si>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</si>
  <si>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</si>
  <si>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</si>
  <si>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</si>
  <si>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</si>
  <si>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</si>
  <si>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</si>
  <si>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</si>
  <si>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</si>
  <si>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</si>
  <si>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</si>
  <si>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</si>
  <si>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</si>
  <si>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</si>
  <si>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</si>
  <si>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</si>
  <si>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</si>
  <si>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</si>
  <si>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</si>
  <si>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</si>
  <si>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</si>
  <si>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</si>
  <si>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</si>
  <si>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</si>
  <si>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</si>
  <si>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</si>
  <si>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</si>
  <si>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</si>
  <si>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</si>
  <si>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</si>
  <si>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</si>
  <si>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</si>
  <si>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</si>
  <si>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</si>
  <si>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</si>
  <si>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</si>
  <si>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</si>
  <si>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</si>
  <si>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</si>
  <si>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</si>
  <si>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</si>
  <si>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</si>
  <si>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</si>
  <si>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</si>
  <si>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</si>
  <si>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</si>
  <si>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</si>
  <si>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</si>
  <si>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</si>
  <si>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</si>
  <si>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</si>
  <si>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</si>
  <si>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</si>
  <si>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</si>
  <si>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</si>
  <si>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</si>
  <si>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</si>
  <si>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</si>
  <si>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</si>
  <si>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</si>
  <si>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</si>
  <si>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</si>
  <si>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</si>
  <si>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</si>
  <si>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</si>
  <si>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</si>
  <si>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</si>
  <si>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</si>
  <si>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</si>
  <si>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</si>
  <si>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</si>
  <si>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</si>
  <si>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</si>
  <si>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</si>
  <si>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</si>
  <si>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</si>
  <si>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</si>
  <si>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</si>
  <si>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</si>
  <si>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</si>
  <si>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</si>
  <si>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</si>
  <si>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</si>
  <si>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</si>
  <si>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</si>
  <si>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</si>
  <si>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</si>
  <si>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</si>
  <si>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</si>
  <si>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</si>
  <si>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</si>
  <si>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</si>
  <si>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</si>
  <si>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</si>
  <si>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</si>
  <si>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</si>
  <si>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</si>
  <si>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</si>
  <si>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</si>
  <si>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</si>
  <si>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</si>
  <si>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</si>
  <si>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</si>
  <si>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</si>
  <si>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</si>
  <si>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</si>
  <si>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</si>
  <si>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</si>
  <si>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</si>
  <si>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</si>
  <si>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</si>
  <si>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</si>
  <si>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</si>
  <si>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</si>
  <si>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</si>
  <si>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</si>
  <si>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</si>
  <si>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</si>
  <si>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</si>
  <si>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</si>
  <si>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</si>
  <si>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</si>
  <si>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</si>
  <si>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</si>
  <si>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</si>
  <si>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</si>
  <si>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</si>
  <si>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</si>
  <si>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</si>
  <si>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</si>
  <si>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</si>
  <si>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</si>
  <si>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</si>
  <si>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</si>
  <si>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</si>
  <si>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</si>
  <si>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</si>
  <si>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</si>
  <si>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</si>
  <si>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</si>
  <si>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</si>
  <si>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</si>
  <si>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</si>
  <si>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</si>
  <si>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</si>
  <si>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</si>
  <si>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</si>
  <si>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</si>
  <si>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</si>
  <si>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</si>
  <si>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</si>
  <si>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</si>
  <si>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</si>
  <si>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</si>
  <si>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</si>
  <si>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</si>
  <si>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</si>
  <si>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</si>
  <si>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</si>
  <si>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</si>
  <si>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</si>
  <si>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</si>
  <si>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</si>
  <si>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</si>
  <si>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</si>
  <si>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</si>
  <si>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</si>
  <si>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</si>
  <si>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</si>
  <si>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</si>
  <si>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</si>
  <si>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</si>
  <si>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</si>
  <si>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</si>
  <si>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</si>
  <si>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</si>
  <si>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</si>
  <si>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</si>
  <si>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</si>
  <si>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</si>
  <si>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</si>
  <si>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</si>
  <si>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</si>
  <si>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</si>
  <si>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</si>
  <si>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</si>
  <si>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</si>
  <si>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</si>
  <si>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</si>
  <si>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</si>
  <si>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</si>
  <si>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</si>
  <si>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</si>
  <si>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</si>
  <si>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</si>
  <si>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</si>
  <si>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</si>
  <si>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</si>
  <si>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</si>
  <si>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</si>
  <si>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</si>
  <si>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</si>
  <si>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</si>
  <si>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</si>
  <si>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</si>
  <si>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</si>
  <si>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</si>
  <si>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</si>
  <si>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</si>
  <si>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</si>
  <si>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</si>
  <si>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</si>
  <si>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</si>
  <si>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</si>
  <si>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</si>
  <si>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</si>
  <si>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</si>
  <si>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</si>
  <si>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</si>
  <si>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</si>
  <si>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</si>
  <si>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</si>
  <si>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</si>
  <si>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</si>
  <si>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</si>
  <si>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</si>
  <si>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</si>
  <si>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</si>
  <si>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</si>
  <si>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</si>
  <si>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</si>
  <si>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</si>
  <si>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</si>
  <si>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</si>
  <si>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</si>
  <si>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</si>
  <si>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</si>
  <si>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</si>
  <si>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</si>
  <si>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</si>
  <si>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</si>
  <si>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</si>
  <si>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</si>
  <si>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</si>
  <si>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</si>
  <si>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</si>
  <si>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</si>
  <si>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</si>
  <si>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</si>
  <si>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</si>
  <si>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</si>
  <si>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</si>
  <si>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</si>
  <si>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</si>
  <si>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</si>
  <si>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</si>
  <si>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</si>
  <si>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</si>
  <si>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</si>
  <si>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</si>
  <si>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</si>
  <si>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</si>
  <si>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</si>
  <si>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</si>
  <si>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</si>
  <si>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</si>
  <si>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</si>
  <si>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</si>
  <si>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</si>
  <si>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</si>
  <si>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</si>
  <si>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</si>
  <si>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</si>
  <si>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</si>
  <si>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</si>
  <si>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</si>
  <si>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</si>
  <si>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</si>
  <si>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</si>
  <si>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</si>
  <si>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</si>
  <si>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</si>
  <si>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</si>
  <si>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</si>
  <si>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</si>
  <si>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</si>
  <si>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</si>
  <si>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</si>
  <si>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</si>
  <si>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</si>
  <si>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</si>
  <si>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</si>
  <si>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</si>
  <si>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</si>
  <si>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</si>
  <si>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</si>
  <si>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</si>
  <si>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</si>
  <si>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</si>
  <si>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</si>
  <si>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</si>
  <si>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</si>
  <si>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</si>
  <si>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</si>
  <si>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</si>
  <si>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</si>
  <si>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</si>
  <si>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</si>
  <si>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</si>
  <si>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</si>
  <si>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</si>
  <si>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</si>
  <si>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</si>
  <si>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</si>
  <si>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</si>
  <si>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</si>
  <si>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</si>
  <si>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</si>
  <si>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</si>
  <si>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</si>
  <si>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</si>
  <si>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</si>
  <si>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</si>
  <si>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</si>
  <si>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</si>
  <si>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</si>
  <si>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</si>
  <si>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</si>
  <si>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</si>
  <si>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</si>
  <si>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</si>
  <si>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</si>
  <si>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</si>
  <si>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</si>
  <si>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</si>
  <si>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</si>
  <si>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</si>
  <si>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</si>
  <si>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</si>
  <si>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</si>
  <si>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</si>
  <si>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</si>
  <si>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</si>
  <si>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</si>
  <si>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</si>
  <si>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</si>
  <si>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</si>
  <si>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</si>
  <si>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</si>
  <si>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</si>
  <si>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</si>
  <si>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</si>
  <si>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</si>
  <si>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</si>
  <si>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</si>
  <si>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</si>
  <si>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</si>
  <si>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</si>
  <si>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</si>
  <si>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</si>
  <si>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</si>
  <si>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</si>
  <si>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</si>
  <si>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</si>
  <si>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</si>
  <si>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</si>
  <si>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</si>
  <si>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</si>
  <si>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</si>
  <si>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</si>
  <si>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</si>
  <si>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</si>
  <si>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</si>
  <si>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</si>
  <si>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</si>
  <si>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</si>
  <si>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</si>
  <si>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</si>
  <si>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</si>
  <si>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</si>
  <si>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</si>
  <si>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</si>
  <si>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</si>
  <si>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</si>
  <si>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</si>
  <si>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</si>
  <si>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</si>
  <si>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</si>
  <si>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</si>
  <si>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</si>
  <si>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</si>
  <si>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</si>
  <si>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</si>
  <si>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</si>
  <si>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</si>
  <si>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</si>
  <si>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</si>
  <si>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</si>
  <si>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</si>
  <si>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</si>
  <si>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</si>
  <si>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</si>
  <si>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</si>
  <si>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</si>
  <si>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</si>
  <si>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</si>
  <si>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</si>
  <si>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</si>
  <si>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</si>
  <si>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</si>
  <si>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</si>
  <si>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</si>
  <si>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</si>
  <si>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</si>
  <si>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</si>
  <si>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</si>
  <si>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</si>
  <si>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</si>
  <si>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</si>
  <si>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</si>
  <si>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</si>
  <si>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</si>
  <si>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</si>
  <si>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</si>
  <si>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</si>
  <si>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</si>
  <si>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</si>
  <si>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</si>
  <si>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</si>
  <si>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</si>
  <si>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</si>
  <si>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</si>
  <si>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</si>
  <si>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</si>
  <si>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</si>
  <si>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</si>
  <si>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</si>
  <si>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</si>
  <si>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</si>
  <si>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</si>
  <si>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</si>
  <si>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</si>
  <si>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</si>
  <si>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</si>
  <si>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</si>
  <si>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</si>
  <si>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</si>
  <si>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</si>
  <si>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</si>
  <si>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</si>
  <si>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</si>
  <si>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</si>
  <si>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</si>
  <si>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</si>
  <si>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</si>
  <si>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</si>
  <si>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</si>
  <si>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</si>
  <si>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</si>
  <si>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</si>
  <si>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</si>
  <si>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</si>
  <si>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</si>
  <si>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</si>
  <si>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</si>
  <si>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</si>
  <si>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</si>
  <si>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</si>
  <si>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</si>
  <si>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</si>
  <si>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</si>
  <si>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</si>
  <si>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</si>
  <si>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</si>
  <si>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</si>
  <si>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</si>
  <si>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</si>
  <si>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</si>
  <si>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</si>
  <si>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</si>
  <si>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</si>
  <si>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</si>
  <si>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</si>
  <si>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</si>
  <si>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</si>
  <si>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</si>
  <si>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</si>
  <si>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</si>
  <si>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</si>
  <si>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</si>
  <si>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</si>
  <si>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</si>
  <si>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</si>
  <si>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</si>
  <si>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</si>
  <si>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</si>
  <si>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</si>
  <si>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</si>
  <si>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</si>
  <si>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</si>
  <si>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</si>
  <si>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</si>
  <si>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</si>
  <si>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</si>
  <si>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</si>
  <si>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</si>
  <si>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</si>
  <si>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</si>
  <si>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</si>
  <si>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</si>
  <si>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</si>
  <si>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</si>
  <si>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</si>
  <si>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</si>
  <si>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</si>
  <si>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</si>
  <si>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</si>
  <si>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</si>
  <si>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</si>
  <si>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</si>
  <si>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</si>
  <si>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</si>
  <si>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</si>
  <si>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</si>
  <si>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</si>
  <si>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</si>
  <si>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</si>
  <si>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</si>
  <si>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</si>
  <si>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</si>
  <si>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</si>
  <si>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</si>
  <si>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</si>
  <si>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</si>
  <si>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</si>
  <si>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</si>
  <si>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</si>
  <si>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</si>
  <si>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</si>
  <si>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</si>
  <si>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</si>
  <si>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</si>
  <si>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</si>
  <si>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</si>
  <si>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</si>
  <si>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</si>
  <si>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</si>
  <si>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</si>
  <si>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</si>
  <si>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</si>
  <si>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</si>
  <si>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</si>
  <si>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</si>
  <si>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</si>
  <si>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</si>
  <si>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</si>
  <si>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</si>
  <si>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</si>
  <si>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</si>
  <si>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</si>
  <si>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</si>
  <si>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</si>
  <si>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</si>
  <si>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</si>
  <si>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</si>
  <si>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</si>
  <si>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</si>
  <si>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</si>
  <si>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</si>
  <si>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</si>
  <si>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</si>
  <si>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</si>
  <si>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</si>
  <si>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</si>
  <si>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</si>
  <si>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</si>
  <si>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</si>
  <si>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</si>
  <si>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</si>
  <si>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</si>
  <si>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</si>
  <si>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</si>
  <si>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</si>
  <si>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</si>
  <si>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</si>
  <si>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</si>
  <si>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</si>
  <si>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</si>
  <si>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</si>
  <si>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</si>
  <si>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</si>
  <si>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</si>
  <si>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</si>
  <si>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</si>
  <si>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</si>
  <si>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</si>
  <si>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</si>
  <si>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</si>
  <si>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</si>
  <si>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</si>
  <si>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</si>
  <si>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</si>
  <si>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</si>
  <si>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</si>
  <si>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</si>
  <si>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</si>
  <si>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</si>
  <si>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</si>
  <si>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</si>
  <si>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</si>
  <si>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</si>
  <si>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</si>
  <si>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</si>
  <si>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</si>
  <si>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</si>
  <si>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</si>
  <si>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</si>
  <si>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</si>
  <si>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</si>
  <si>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</si>
  <si>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</si>
  <si>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</si>
  <si>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</si>
  <si>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</si>
  <si>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</si>
  <si>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</si>
  <si>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</si>
  <si>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</si>
  <si>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</si>
  <si>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</si>
  <si>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</si>
  <si>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</si>
  <si>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</si>
  <si>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</si>
  <si>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</si>
  <si>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</si>
  <si>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</si>
  <si>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</si>
  <si>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</si>
  <si>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</si>
  <si>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</si>
  <si>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</si>
  <si>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</si>
  <si>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</si>
  <si>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</si>
  <si>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</si>
  <si>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</si>
  <si>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</si>
  <si>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</si>
  <si>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</si>
  <si>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</si>
  <si>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</si>
  <si>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</si>
  <si>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</si>
  <si>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</si>
  <si>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</si>
  <si>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</si>
  <si>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</si>
  <si>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</si>
  <si>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</si>
  <si>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</si>
  <si>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</si>
  <si>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</si>
  <si>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</si>
  <si>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</si>
  <si>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</si>
  <si>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</si>
  <si>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</si>
  <si>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</si>
  <si>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</si>
  <si>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</si>
  <si>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</si>
  <si>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</si>
  <si>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</si>
  <si>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</si>
  <si>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</si>
  <si>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</si>
  <si>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</si>
  <si>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</si>
  <si>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</si>
  <si>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</si>
  <si>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</si>
  <si>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</si>
  <si>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</si>
  <si>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</si>
  <si>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</si>
  <si>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</si>
  <si>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</si>
  <si>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</si>
  <si>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</si>
  <si>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</si>
  <si>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</si>
  <si>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</si>
  <si>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</si>
  <si>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</si>
  <si>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</si>
  <si>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</si>
  <si>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</si>
  <si>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</si>
  <si>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</si>
  <si>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</si>
  <si>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</si>
  <si>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</si>
  <si>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</si>
  <si>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</si>
  <si>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</si>
  <si>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</si>
  <si>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</si>
  <si>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</si>
  <si>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</si>
  <si>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</si>
  <si>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</si>
  <si>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</si>
  <si>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</si>
  <si>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</si>
  <si>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</si>
  <si>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</si>
  <si>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</si>
  <si>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</si>
  <si>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</si>
  <si>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</si>
  <si>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</si>
  <si>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</si>
  <si>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</si>
  <si>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</si>
  <si>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</si>
  <si>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</si>
  <si>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</si>
  <si>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</si>
  <si>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</si>
  <si>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</si>
  <si>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</si>
  <si>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</si>
  <si>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</si>
  <si>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</si>
  <si>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</si>
  <si>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</si>
  <si>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</si>
  <si>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</si>
  <si>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</si>
  <si>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</si>
  <si>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</si>
  <si>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</si>
  <si>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</si>
  <si>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</si>
  <si>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</si>
  <si>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</si>
  <si>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</si>
  <si>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</si>
  <si>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</si>
  <si>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</si>
  <si>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</si>
  <si>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</si>
  <si>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</si>
  <si>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</si>
  <si>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</si>
  <si>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</si>
  <si>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</si>
  <si>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</si>
  <si>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</si>
  <si>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</si>
  <si>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</si>
  <si>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</si>
  <si>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</si>
  <si>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</si>
  <si>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</si>
  <si>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</si>
  <si>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</si>
  <si>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</si>
  <si>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</si>
  <si>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</si>
  <si>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</si>
  <si>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</si>
  <si>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</si>
  <si>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</si>
  <si>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</si>
  <si>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</si>
  <si>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</si>
  <si>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</si>
  <si>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</si>
  <si>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</si>
  <si>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</si>
  <si>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</si>
  <si>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</si>
  <si>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</si>
  <si>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</si>
  <si>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</si>
  <si>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</si>
  <si>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</si>
  <si>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</si>
  <si>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</si>
  <si>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</si>
  <si>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</si>
  <si>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</si>
  <si>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</si>
  <si>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</si>
  <si>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</si>
  <si>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</si>
  <si>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</si>
  <si>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</si>
  <si>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</si>
  <si>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</si>
  <si>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</si>
  <si>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</si>
  <si>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</si>
  <si>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</si>
  <si>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</si>
  <si>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</si>
  <si>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</si>
  <si>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</si>
  <si>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</si>
  <si>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</si>
  <si>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</si>
  <si>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</si>
  <si>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</si>
  <si>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</si>
  <si>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</si>
  <si>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</si>
  <si>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</si>
  <si>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</si>
  <si>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</si>
  <si>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</si>
  <si>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</si>
  <si>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</si>
  <si>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</si>
  <si>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</si>
  <si>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</si>
  <si>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</si>
  <si>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</si>
  <si>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</si>
  <si>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</si>
  <si>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</si>
  <si>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</si>
  <si>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</si>
  <si>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</si>
  <si>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</si>
  <si>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</si>
  <si>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</si>
  <si>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</si>
  <si>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</si>
  <si>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</si>
  <si>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</si>
  <si>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</si>
  <si>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</si>
  <si>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</si>
  <si>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</si>
  <si>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</si>
  <si>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</si>
  <si>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</si>
  <si>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</si>
  <si>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</si>
  <si>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</si>
  <si>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</si>
  <si>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</si>
  <si>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</si>
  <si>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</si>
  <si>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</si>
  <si>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</si>
  <si>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</si>
  <si>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</si>
  <si>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</si>
  <si>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</si>
  <si>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</si>
  <si>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</si>
  <si>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</si>
  <si>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</si>
  <si>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</si>
  <si>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</si>
  <si>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</si>
  <si>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</si>
  <si>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</si>
  <si>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</si>
  <si>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</si>
  <si>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</si>
  <si>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</si>
  <si>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</si>
  <si>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</si>
  <si>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</si>
  <si>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</si>
  <si>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</si>
  <si>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</si>
  <si>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</si>
  <si>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</si>
  <si>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</si>
  <si>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</si>
  <si>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</si>
  <si>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</si>
  <si>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</si>
  <si>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</si>
  <si>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</si>
  <si>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</si>
  <si>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</si>
  <si>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</si>
  <si>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</si>
  <si>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</si>
  <si>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</si>
  <si>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</si>
  <si>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</si>
  <si>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</si>
  <si>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</si>
  <si>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</si>
  <si>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</si>
  <si>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</si>
  <si>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</si>
  <si>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</si>
  <si>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</si>
  <si>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</si>
  <si>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</si>
  <si>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</si>
  <si>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</si>
  <si>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</si>
  <si>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</si>
  <si>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</si>
  <si>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</si>
  <si>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</si>
  <si>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</si>
  <si>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</si>
  <si>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</si>
  <si>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</si>
  <si>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</si>
  <si>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</si>
  <si>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</si>
  <si>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</si>
  <si>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</si>
  <si>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</si>
  <si>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</si>
  <si>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</si>
  <si>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</si>
  <si>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</si>
  <si>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</si>
  <si>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</si>
  <si>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</si>
  <si>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</si>
  <si>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</si>
  <si>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</si>
  <si>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</si>
  <si>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</si>
  <si>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</si>
  <si>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</si>
  <si>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</si>
  <si>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</si>
  <si>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</si>
  <si>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</si>
  <si>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</si>
  <si>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</si>
  <si>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</si>
  <si>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</si>
  <si>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</si>
  <si>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</si>
  <si>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</si>
  <si>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</si>
  <si>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</si>
  <si>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</si>
  <si>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</si>
  <si>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</si>
  <si>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</si>
  <si>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</si>
  <si>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</si>
  <si>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</si>
  <si>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</si>
  <si>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</si>
  <si>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</si>
  <si>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</si>
  <si>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</si>
  <si>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</si>
  <si>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</si>
  <si>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</si>
  <si>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</si>
  <si>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</si>
  <si>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</si>
  <si>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</si>
  <si>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</si>
  <si>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</si>
  <si>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</si>
  <si>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</si>
  <si>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</si>
  <si>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</si>
  <si>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</si>
  <si>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</si>
  <si>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</si>
  <si>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</si>
  <si>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</si>
  <si>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</si>
  <si>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</si>
  <si>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</si>
  <si>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</si>
  <si>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</si>
  <si>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</si>
  <si>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</si>
  <si>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</si>
  <si>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</si>
  <si>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</si>
  <si>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</si>
  <si>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</si>
  <si>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</si>
  <si>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</si>
  <si>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</si>
  <si>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</si>
  <si>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</si>
  <si>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</si>
  <si>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</si>
  <si>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</si>
  <si>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</si>
  <si>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</si>
  <si>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</si>
  <si>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</si>
  <si>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</si>
  <si>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</si>
  <si>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</si>
  <si>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</si>
  <si>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</si>
  <si>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</si>
  <si>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</si>
  <si>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</si>
  <si>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</si>
  <si>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</si>
  <si>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</si>
  <si>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</si>
  <si>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</si>
  <si>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</si>
  <si>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</si>
  <si>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</si>
  <si>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</si>
  <si>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</si>
  <si>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</si>
  <si>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</si>
  <si>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</si>
  <si>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</si>
  <si>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</si>
  <si>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</si>
  <si>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</si>
  <si>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</si>
  <si>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</si>
  <si>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</si>
  <si>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</si>
  <si>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</si>
  <si>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</si>
  <si>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</si>
  <si>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</si>
  <si>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</si>
  <si>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</si>
  <si>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</si>
  <si>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</si>
  <si>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</si>
  <si>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</si>
  <si>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</si>
  <si>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</si>
  <si>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</si>
  <si>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</si>
  <si>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</si>
  <si>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</si>
  <si>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</si>
  <si>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</si>
  <si>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</si>
  <si>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</si>
  <si>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</si>
  <si>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</si>
  <si>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</si>
  <si>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</si>
  <si>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</si>
  <si>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</si>
  <si>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</si>
  <si>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</si>
  <si>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</si>
  <si>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</si>
  <si>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</si>
  <si>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</si>
  <si>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</si>
  <si>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</si>
  <si>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</si>
  <si>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</si>
  <si>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</si>
  <si>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</si>
  <si>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</si>
  <si>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</si>
  <si>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</si>
  <si>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</si>
  <si>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</si>
  <si>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</si>
  <si>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</si>
  <si>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</si>
  <si>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</si>
  <si>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</si>
  <si>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</si>
  <si>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</si>
  <si>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</si>
  <si>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</si>
  <si>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</si>
  <si>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</si>
  <si>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</si>
  <si>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</si>
  <si>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</si>
  <si>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</si>
  <si>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</si>
  <si>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</si>
  <si>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</si>
  <si>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</si>
  <si>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</si>
  <si>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</si>
  <si>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</si>
  <si>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</si>
  <si>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</si>
  <si>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</si>
  <si>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</si>
  <si>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</si>
  <si>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</si>
  <si>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</si>
  <si>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</si>
  <si>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</si>
  <si>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</si>
  <si>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</si>
  <si>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</si>
  <si>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</si>
  <si>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</si>
  <si>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</si>
  <si>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</si>
  <si>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</si>
  <si>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</si>
  <si>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</si>
  <si>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</si>
  <si>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</si>
  <si>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</si>
  <si>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</si>
  <si>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</si>
  <si>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</si>
  <si>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</si>
  <si>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</si>
  <si>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</si>
  <si>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</si>
  <si>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</si>
  <si>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</si>
  <si>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</si>
  <si>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</si>
  <si>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</si>
  <si>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</si>
  <si>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</si>
  <si>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</si>
  <si>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</si>
  <si>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</si>
  <si>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</si>
  <si>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</si>
  <si>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</si>
  <si>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</si>
  <si>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</si>
  <si>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</si>
  <si>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</si>
  <si>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</si>
  <si>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</si>
  <si>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</si>
  <si>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</si>
  <si>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</si>
  <si>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</si>
  <si>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</si>
  <si>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</si>
  <si>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</si>
  <si>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</si>
  <si>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</si>
  <si>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</si>
  <si>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</si>
  <si>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</si>
  <si>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</si>
  <si>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</si>
  <si>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</si>
  <si>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</si>
  <si>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</si>
  <si>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</si>
  <si>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</si>
  <si>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</si>
  <si>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</si>
  <si>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</si>
  <si>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</si>
  <si>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</si>
  <si>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</si>
  <si>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</si>
  <si>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</si>
  <si>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</si>
  <si>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</si>
  <si>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</si>
  <si>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</si>
  <si>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</si>
  <si>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</si>
  <si>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</si>
  <si>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</si>
  <si>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</si>
  <si>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</si>
  <si>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</si>
  <si>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</si>
  <si>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</si>
  <si>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</si>
  <si>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</si>
  <si>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</si>
  <si>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</si>
  <si>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</si>
  <si>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</si>
  <si>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</si>
  <si>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</si>
  <si>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</si>
  <si>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</si>
  <si>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</si>
  <si>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</si>
  <si>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</si>
  <si>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</si>
  <si>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</si>
  <si>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</si>
  <si>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</si>
  <si>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</si>
  <si>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</si>
  <si>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</si>
  <si>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</si>
  <si>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</si>
  <si>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</si>
  <si>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</si>
  <si>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</si>
  <si>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</si>
  <si>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</si>
  <si>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</si>
  <si>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</si>
  <si>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</si>
  <si>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</si>
  <si>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</si>
  <si>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</si>
  <si>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</si>
  <si>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</si>
  <si>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</si>
  <si>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</si>
  <si>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</si>
  <si>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</si>
  <si>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</si>
  <si>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</si>
  <si>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</si>
  <si>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</si>
  <si>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</si>
  <si>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</si>
  <si>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</si>
  <si>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</si>
  <si>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</si>
  <si>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</si>
  <si>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</si>
  <si>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</si>
  <si>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</si>
  <si>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</si>
  <si>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</si>
  <si>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</si>
  <si>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</si>
  <si>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</si>
  <si>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</si>
  <si>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</si>
  <si>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</si>
  <si>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</si>
  <si>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</si>
  <si>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</si>
  <si>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</si>
  <si>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</si>
  <si>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</si>
  <si>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</si>
  <si>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</si>
  <si>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</si>
  <si>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</si>
  <si>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</si>
  <si>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</si>
  <si>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</si>
  <si>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</si>
  <si>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</si>
  <si>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</si>
  <si>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</si>
  <si>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</si>
  <si>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</si>
  <si>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</si>
  <si>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</si>
  <si>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</si>
  <si>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</si>
  <si>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</si>
  <si>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</si>
  <si>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</si>
  <si>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</si>
  <si>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</si>
  <si>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</si>
  <si>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</si>
  <si>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</si>
  <si>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</si>
  <si>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</si>
  <si>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</si>
  <si>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</si>
  <si>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</si>
  <si>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</si>
  <si>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</si>
  <si>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</si>
  <si>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</si>
  <si>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</si>
  <si>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</si>
  <si>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</si>
  <si>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</si>
  <si>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</si>
  <si>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</si>
  <si>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</si>
  <si>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</si>
  <si>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</si>
  <si>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</si>
  <si>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</si>
  <si>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</si>
  <si>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</si>
  <si>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</si>
  <si>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</si>
  <si>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</si>
  <si>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</si>
  <si>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</si>
  <si>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</si>
  <si>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</si>
  <si>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</si>
  <si>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</si>
  <si>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</si>
  <si>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</si>
  <si>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</si>
  <si>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</si>
  <si>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</si>
  <si>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</si>
  <si>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</si>
  <si>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</si>
  <si>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</si>
  <si>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</si>
  <si>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</si>
  <si>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</si>
  <si>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</si>
  <si>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</si>
  <si>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</si>
  <si>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</si>
  <si>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</si>
  <si>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</si>
  <si>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</si>
  <si>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</si>
  <si>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</si>
  <si>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</si>
  <si>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</si>
  <si>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</si>
  <si>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</si>
  <si>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</si>
  <si>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</si>
  <si>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</si>
  <si>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</si>
  <si>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</si>
  <si>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</si>
  <si>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</si>
  <si>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</si>
  <si>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</si>
  <si>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</si>
  <si>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</si>
  <si>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</si>
  <si>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</si>
  <si>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</si>
  <si>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</si>
  <si>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</si>
  <si>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</si>
  <si>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</si>
  <si>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</si>
  <si>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</si>
  <si>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</si>
  <si>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</si>
  <si>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</si>
  <si>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</si>
  <si>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</si>
  <si>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</si>
  <si>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</si>
  <si>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</si>
  <si>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</si>
  <si>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</si>
  <si>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</si>
  <si>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</si>
  <si>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</si>
  <si>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</si>
  <si>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</si>
  <si>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</si>
  <si>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</si>
  <si>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</si>
  <si>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</si>
  <si>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</si>
  <si>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</si>
  <si>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</si>
  <si>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</si>
  <si>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</si>
  <si>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</si>
  <si>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</si>
  <si>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</si>
  <si>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</si>
  <si>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</si>
  <si>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</si>
  <si>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</si>
  <si>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</si>
  <si>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</si>
  <si>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</si>
  <si>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</si>
  <si>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</si>
  <si>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</si>
  <si>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</si>
  <si>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</si>
  <si>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</si>
  <si>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</si>
  <si>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</si>
  <si>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</si>
  <si>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</si>
  <si>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</si>
  <si>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</si>
  <si>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</si>
  <si>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</si>
  <si>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</si>
  <si>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</si>
  <si>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</si>
  <si>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</si>
  <si>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</si>
  <si>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</si>
  <si>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</si>
  <si>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</si>
  <si>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</si>
  <si>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</si>
  <si>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</si>
  <si>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</si>
  <si>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</si>
  <si>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</si>
  <si>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</si>
  <si>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</si>
  <si>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</si>
  <si>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</si>
  <si>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</si>
  <si>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</si>
  <si>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</si>
  <si>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</si>
  <si>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</si>
  <si>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</si>
  <si>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</si>
  <si>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</si>
  <si>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</si>
  <si>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</si>
  <si>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</si>
  <si>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</si>
  <si>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</si>
  <si>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</si>
  <si>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</si>
  <si>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</si>
  <si>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</si>
  <si>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</si>
  <si>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</si>
  <si>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</si>
  <si>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</si>
  <si>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</si>
  <si>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</si>
  <si>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</si>
  <si>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</si>
  <si>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</si>
  <si>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</si>
  <si>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</si>
  <si>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</si>
  <si>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</si>
  <si>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</si>
  <si>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</si>
  <si>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</si>
  <si>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</si>
  <si>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</si>
  <si>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</si>
  <si>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</si>
  <si>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</si>
  <si>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</si>
  <si>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</si>
  <si>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</si>
  <si>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</si>
  <si>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</si>
  <si>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</si>
  <si>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</si>
  <si>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</si>
  <si>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</si>
  <si>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</si>
  <si>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</si>
  <si>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</si>
  <si>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</si>
  <si>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</si>
  <si>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</si>
  <si>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</si>
  <si>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</si>
  <si>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</si>
  <si>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</si>
  <si>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</si>
  <si>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</si>
  <si>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</si>
  <si>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</si>
  <si>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</si>
  <si>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</si>
  <si>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</si>
  <si>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</si>
  <si>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</si>
  <si>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</si>
  <si>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</si>
  <si>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</si>
  <si>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</si>
  <si>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</si>
  <si>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</si>
  <si>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</si>
  <si>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</si>
  <si>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</si>
  <si>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</si>
  <si>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</si>
  <si>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</si>
  <si>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</si>
  <si>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</si>
  <si>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</si>
  <si>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</si>
  <si>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</si>
  <si>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</si>
  <si>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</si>
  <si>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</si>
  <si>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</si>
  <si>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</si>
  <si>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</si>
  <si>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</si>
  <si>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</si>
  <si>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</si>
  <si>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</si>
  <si>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</si>
  <si>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</si>
  <si>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</si>
  <si>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</si>
  <si>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</si>
  <si>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</si>
  <si>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</si>
  <si>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</si>
  <si>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</si>
  <si>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</si>
  <si>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</si>
  <si>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</si>
  <si>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</si>
  <si>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</si>
  <si>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</si>
  <si>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</si>
  <si>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</si>
  <si>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</si>
  <si>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</si>
  <si>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</si>
  <si>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</si>
  <si>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</si>
  <si>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</si>
  <si>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</si>
  <si>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</si>
  <si>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</si>
  <si>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</si>
  <si>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</si>
  <si>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</si>
  <si>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</si>
  <si>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</si>
  <si>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</si>
  <si>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</si>
  <si>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</si>
  <si>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</si>
  <si>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</si>
  <si>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</si>
  <si>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</si>
  <si>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</si>
  <si>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</si>
  <si>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</si>
  <si>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</si>
  <si>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</si>
  <si>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</si>
  <si>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</si>
  <si>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</si>
  <si>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</si>
  <si>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</si>
  <si>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</si>
  <si>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</si>
  <si>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</si>
  <si>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</si>
  <si>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</si>
  <si>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</si>
  <si>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</si>
  <si>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</si>
  <si>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</si>
  <si>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</si>
  <si>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</si>
  <si>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</si>
  <si>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</si>
  <si>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</si>
  <si>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</si>
  <si>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</si>
  <si>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</si>
  <si>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</si>
  <si>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</si>
  <si>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</si>
  <si>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</si>
  <si>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</si>
  <si>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</si>
  <si>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</si>
  <si>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</si>
  <si>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</si>
  <si>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</si>
  <si>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</si>
  <si>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</si>
  <si>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</si>
  <si>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</si>
  <si>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</si>
  <si>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</si>
  <si>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</si>
  <si>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</si>
  <si>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</si>
  <si>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</si>
  <si>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</si>
  <si>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</si>
  <si>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</si>
  <si>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</si>
  <si>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</si>
  <si>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</si>
  <si>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</si>
  <si>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</si>
  <si>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</si>
  <si>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</si>
  <si>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</si>
  <si>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</si>
  <si>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</si>
  <si>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</si>
  <si>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</si>
  <si>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</si>
  <si>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</si>
  <si>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</si>
  <si>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</si>
  <si>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</si>
  <si>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</si>
  <si>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</si>
  <si>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</si>
  <si>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</si>
  <si>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</si>
  <si>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</si>
  <si>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</si>
  <si>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</si>
  <si>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</si>
  <si>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</si>
  <si>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</si>
  <si>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</si>
  <si>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</si>
  <si>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</si>
  <si>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</si>
  <si>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</si>
  <si>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</si>
  <si>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</si>
  <si>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</si>
  <si>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</si>
  <si>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</si>
  <si>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</si>
  <si>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</si>
  <si>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</si>
  <si>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</si>
  <si>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</si>
  <si>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</si>
  <si>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</si>
  <si>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</si>
  <si>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</si>
  <si>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</si>
  <si>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</si>
  <si>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</si>
  <si>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</si>
  <si>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</si>
  <si>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</si>
  <si>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</si>
  <si>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</si>
  <si>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</si>
  <si>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</si>
  <si>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</si>
  <si>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</si>
  <si>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</si>
  <si>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</si>
  <si>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</si>
  <si>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</si>
  <si>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</si>
  <si>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</si>
  <si>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</si>
  <si>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</si>
  <si>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</si>
  <si>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</si>
  <si>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</si>
  <si>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</si>
  <si>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</si>
  <si>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</si>
  <si>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</si>
  <si>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</si>
  <si>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</si>
  <si>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</si>
  <si>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</si>
  <si>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</si>
  <si>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</si>
  <si>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</si>
  <si>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</si>
  <si>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</si>
  <si>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</si>
  <si>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</si>
  <si>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</si>
  <si>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</si>
  <si>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</si>
  <si>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</si>
  <si>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</si>
  <si>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</si>
  <si>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</si>
  <si>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</si>
  <si>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</si>
  <si>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</si>
  <si>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</si>
  <si>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</si>
  <si>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</si>
  <si>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</si>
  <si>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</si>
  <si>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</si>
  <si>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</si>
  <si>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</si>
  <si>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</si>
  <si>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</si>
  <si>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</si>
  <si>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</si>
  <si>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</si>
  <si>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</si>
  <si>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</si>
  <si>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</si>
  <si>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</si>
  <si>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Succesful</t>
  </si>
  <si>
    <t>Number Canceled</t>
  </si>
  <si>
    <t>Number Failed</t>
  </si>
  <si>
    <t>Total Projects</t>
  </si>
  <si>
    <t>Percentage Succesful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</si>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</sst>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0" fontId="6" fillId="0" borderId="0" xfId="0" applyFont="1"/>
    <xf numFmtId="9" fontId="0" fillId="0" borderId="0" xfId="9" applyFont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Followed Hyperlink" xfId="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10" builtinId="8" hidden="1"/>
    <cellStyle name="Hyperlink" xfId="12" builtinId="8" hidden="1"/>
    <cellStyle name="Normal" xfId="0" builtinId="0"/>
    <cellStyle name="Percent" xfId="9" builtinId="5"/>
  </cellStyles>
  <dxfs count="4"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66FF"/>
        </patternFill>
      </fill>
    </dxf>
  </dxfs>
  <tableStyles count="0" defaultTableStyle="TableStyleMedium2" defaultPivotStyle="PivotStyleLight16"/>
  <colors>
    <mruColors>
      <color rgb="FFCC0A0F"/>
      <color rgb="FFFF66FF"/>
      <color rgb="FFFF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[KickstartChart_Complete.xlsx]Category!PivotTable2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9-4056-8692-6B84C597382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9-4056-8692-6B84C597382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9-4056-8692-6B84C597382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49-4056-8692-6B84C5973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342424"/>
        <c:axId val="-2075339304"/>
      </c:barChart>
      <c:catAx>
        <c:axId val="-2075342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75339304"/>
        <c:crosses val="autoZero"/>
        <c:auto val="1"/>
        <c:lblAlgn val="ctr"/>
        <c:lblOffset val="100"/>
        <c:noMultiLvlLbl val="0"/>
      </c:catAx>
      <c:valAx>
        <c:axId val="-2075339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34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[KickstartChart_Complete.xlsx]SubCategory!PivotTable3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7-436D-AFBE-DA3E3C8223A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7-436D-AFBE-DA3E3C8223A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7-436D-AFBE-DA3E3C8223A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7-436D-AFBE-DA3E3C82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284824"/>
        <c:axId val="-2075281736"/>
      </c:barChart>
      <c:catAx>
        <c:axId val="-2075284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75281736"/>
        <c:crosses val="autoZero"/>
        <c:auto val="1"/>
        <c:lblAlgn val="ctr"/>
        <c:lblOffset val="100"/>
        <c:noMultiLvlLbl val="0"/>
      </c:catAx>
      <c:valAx>
        <c:axId val="-2075281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284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Monthly!$A$6:$A$17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D8-4FBF-AF4D-EC5926D9DFC2}"/>
            </c:ext>
          </c:extLst>
        </c:ser>
        <c:ser>
          <c:idx val="1"/>
          <c:order val="1"/>
          <c:tx>
            <c:strRef>
              <c:f>Monthly!$C$5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Monthly!$A$6:$A$17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8-4FBF-AF4D-EC5926D9DFC2}"/>
            </c:ext>
          </c:extLst>
        </c:ser>
        <c:ser>
          <c:idx val="2"/>
          <c:order val="2"/>
          <c:tx>
            <c:strRef>
              <c:f>Monthly!$D$5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Monthly!$A$6:$A$17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D8-4FBF-AF4D-EC5926D9D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5918328"/>
        <c:axId val="-2070345224"/>
      </c:lineChart>
      <c:catAx>
        <c:axId val="-2075918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70345224"/>
        <c:crosses val="autoZero"/>
        <c:auto val="1"/>
        <c:lblAlgn val="ctr"/>
        <c:lblOffset val="100"/>
        <c:noMultiLvlLbl val="0"/>
      </c:catAx>
      <c:valAx>
        <c:axId val="-2070345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918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A-45C5-9B86-4E19FAC8D89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A-45C5-9B86-4E19FAC8D89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A-45C5-9B86-4E19FAC8D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204232"/>
        <c:axId val="-2068265640"/>
      </c:lineChart>
      <c:catAx>
        <c:axId val="-2068204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68265640"/>
        <c:crosses val="autoZero"/>
        <c:auto val="1"/>
        <c:lblAlgn val="ctr"/>
        <c:lblOffset val="100"/>
        <c:noMultiLvlLbl val="0"/>
      </c:catAx>
      <c:valAx>
        <c:axId val="-20682656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68204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1</xdr:row>
      <xdr:rowOff>9525</xdr:rowOff>
    </xdr:from>
    <xdr:to>
      <xdr:col>18</xdr:col>
      <xdr:colOff>200024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600076</xdr:colOff>
      <xdr:row>2</xdr:row>
      <xdr:rowOff>128586</xdr:rowOff>
    </xdr:from>
    <xdr:to>
      <xdr:col>23</xdr:col>
      <xdr:colOff>95250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</xdr:row>
      <xdr:rowOff>50800</xdr:rowOff>
    </xdr:from>
    <xdr:to>
      <xdr:col>9</xdr:col>
      <xdr:colOff>1009650</xdr:colOff>
      <xdr:row>18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565150</xdr:colOff>
      <xdr:row>15</xdr:row>
      <xdr:rowOff>76200</xdr:rowOff>
    </xdr:from>
    <xdr:to>
      <xdr:col>6</xdr:col>
      <xdr:colOff>558800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396.379614120371" createdVersion="4" refreshedVersion="4" minRefreshableVersion="3" recordCount="4114" xr:uid="{00000000-000A-0000-FFFF-FFFF2C000000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y Casares" refreshedDate="43399.968955671298" createdVersion="4" refreshedVersion="4" minRefreshableVersion="3" recordCount="4114" xr:uid="{00000000-000A-0000-FFFF-FFFF2D000000}">
  <cacheSource type="worksheet">
    <worksheetSource ref="A1:U4115" sheet="Data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6000000000001"/>
    <n v="63.917582417582416"/>
    <x v="0"/>
    <s v="television"/>
    <x v="0"/>
    <x v="0"/>
    <d v="2015-07-22T22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1000000000001"/>
    <n v="185.48101265822785"/>
    <x v="0"/>
    <s v="television"/>
    <x v="1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9"/>
    <n v="69.266666666666666"/>
    <x v="0"/>
    <s v="television"/>
    <x v="3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"/>
    <n v="190.55028169014085"/>
    <x v="0"/>
    <s v="television"/>
    <x v="4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8"/>
    <n v="93.40425531914893"/>
    <x v="0"/>
    <s v="television"/>
    <x v="5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9"/>
    <n v="146.87931034482759"/>
    <x v="0"/>
    <s v="television"/>
    <x v="6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"/>
    <n v="159.82456140350877"/>
    <x v="0"/>
    <s v="television"/>
    <x v="7"/>
    <x v="7"/>
    <d v="2016-07-04T20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"/>
    <n v="291.79333333333335"/>
    <x v="0"/>
    <s v="television"/>
    <x v="8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499500000000001"/>
    <x v="0"/>
    <s v="television"/>
    <x v="9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5"/>
    <n v="158.68421052631578"/>
    <x v="0"/>
    <s v="television"/>
    <x v="1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"/>
    <n v="59.961305925030231"/>
    <x v="0"/>
    <s v="television"/>
    <x v="12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"/>
    <n v="109.78431372549019"/>
    <x v="0"/>
    <s v="television"/>
    <x v="13"/>
    <x v="13"/>
    <d v="2016-06-23T15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"/>
    <n v="147.70731707317074"/>
    <x v="0"/>
    <s v="television"/>
    <x v="14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"/>
    <n v="21.755102040816325"/>
    <x v="0"/>
    <s v="television"/>
    <x v="15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"/>
    <n v="171.84285714285716"/>
    <x v="0"/>
    <s v="television"/>
    <x v="16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7"/>
    <n v="41.944444444444443"/>
    <x v="0"/>
    <s v="television"/>
    <x v="17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"/>
    <n v="93.264122807017543"/>
    <x v="0"/>
    <s v="television"/>
    <x v="18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"/>
    <n v="56.136363636363633"/>
    <x v="0"/>
    <s v="television"/>
    <x v="19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4"/>
    <n v="199.9009900990099"/>
    <x v="0"/>
    <s v="television"/>
    <x v="21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"/>
    <n v="51.25"/>
    <x v="0"/>
    <s v="television"/>
    <x v="22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1"/>
    <n v="66.346149825783982"/>
    <x v="0"/>
    <s v="television"/>
    <x v="24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000000000001"/>
    <n v="57.142857142857146"/>
    <x v="0"/>
    <s v="television"/>
    <x v="25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19999999999999"/>
    <n v="102.10526315789474"/>
    <x v="0"/>
    <s v="television"/>
    <x v="26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3"/>
    <n v="148.96666666666667"/>
    <x v="0"/>
    <s v="television"/>
    <x v="27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"/>
    <n v="169.6056338028169"/>
    <x v="0"/>
    <s v="television"/>
    <x v="28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"/>
    <n v="31.623931623931625"/>
    <x v="0"/>
    <s v="television"/>
    <x v="29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3"/>
    <n v="76.45264150943396"/>
    <x v="0"/>
    <s v="television"/>
    <x v="3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5"/>
    <n v="320.44943820224717"/>
    <x v="0"/>
    <s v="television"/>
    <x v="32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1"/>
    <n v="83.75"/>
    <x v="0"/>
    <s v="television"/>
    <x v="33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"/>
    <n v="49.882352941176471"/>
    <x v="0"/>
    <s v="television"/>
    <x v="34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x v="35"/>
    <d v="2015-04-27T19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"/>
    <n v="159.51383399209487"/>
    <x v="0"/>
    <s v="television"/>
    <x v="37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7999999999999"/>
    <n v="150.89861751152074"/>
    <x v="0"/>
    <s v="television"/>
    <x v="39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"/>
    <n v="126.6875"/>
    <x v="0"/>
    <s v="television"/>
    <x v="4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6000000000001"/>
    <n v="117.51479289940828"/>
    <x v="0"/>
    <s v="television"/>
    <x v="42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6000000000003"/>
    <n v="117.36121673003802"/>
    <x v="0"/>
    <s v="television"/>
    <x v="43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7"/>
    <n v="194.44444444444446"/>
    <x v="0"/>
    <s v="television"/>
    <x v="46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"/>
    <n v="76.865000000000009"/>
    <x v="0"/>
    <s v="television"/>
    <x v="47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5"/>
    <n v="56.815789473684212"/>
    <x v="0"/>
    <s v="television"/>
    <x v="48"/>
    <x v="48"/>
    <d v="2015-03-01T07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2000000000001"/>
    <n v="118.33613445378151"/>
    <x v="0"/>
    <s v="television"/>
    <x v="51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"/>
    <n v="28.111111111111111"/>
    <x v="0"/>
    <s v="television"/>
    <x v="53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4999999999999"/>
    <n v="128.95348837209303"/>
    <x v="0"/>
    <s v="television"/>
    <x v="55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"/>
    <n v="49.316091954022987"/>
    <x v="0"/>
    <s v="television"/>
    <x v="56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9"/>
    <n v="221.52173913043478"/>
    <x v="0"/>
    <s v="television"/>
    <x v="57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3"/>
    <n v="606.82242424242418"/>
    <x v="0"/>
    <s v="television"/>
    <x v="59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3"/>
    <n v="43.040092592592593"/>
    <x v="0"/>
    <s v="shorts"/>
    <x v="60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2999999999999"/>
    <n v="96.708333333333329"/>
    <x v="0"/>
    <s v="shorts"/>
    <x v="62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2"/>
    <n v="35.474531249999998"/>
    <x v="0"/>
    <s v="shorts"/>
    <x v="63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"/>
    <n v="86.666666666666671"/>
    <x v="0"/>
    <s v="shorts"/>
    <x v="64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3"/>
    <n v="132.05263157894737"/>
    <x v="0"/>
    <s v="shorts"/>
    <x v="65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"/>
    <n v="116.25"/>
    <x v="0"/>
    <s v="shorts"/>
    <x v="67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7"/>
    <n v="21.194444444444443"/>
    <x v="0"/>
    <s v="shorts"/>
    <x v="68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"/>
    <n v="62.327134831460668"/>
    <x v="0"/>
    <s v="shorts"/>
    <x v="69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"/>
    <n v="69.71875"/>
    <x v="0"/>
    <s v="shorts"/>
    <x v="7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1"/>
    <n v="58.170731707317074"/>
    <x v="0"/>
    <s v="shorts"/>
    <x v="72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"/>
    <n v="19.471034482758618"/>
    <x v="0"/>
    <s v="shorts"/>
    <x v="74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3"/>
    <n v="85.957446808510639"/>
    <x v="0"/>
    <s v="shorts"/>
    <x v="75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000000000001"/>
    <n v="30.666666666666668"/>
    <x v="0"/>
    <s v="shorts"/>
    <x v="76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"/>
    <n v="40.005000000000003"/>
    <x v="0"/>
    <s v="shorts"/>
    <x v="82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5"/>
    <n v="15.76923076923077"/>
    <x v="0"/>
    <s v="shorts"/>
    <x v="83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5"/>
    <n v="71.714285714285708"/>
    <x v="0"/>
    <s v="shorts"/>
    <x v="85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7"/>
    <n v="375.76470588235293"/>
    <x v="0"/>
    <s v="shorts"/>
    <x v="86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"/>
    <n v="104.6"/>
    <x v="0"/>
    <s v="shorts"/>
    <x v="87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6"/>
    <n v="60"/>
    <x v="0"/>
    <s v="shorts"/>
    <x v="88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7"/>
    <n v="123.28571428571429"/>
    <x v="0"/>
    <s v="shorts"/>
    <x v="89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"/>
    <n v="73.733333333333334"/>
    <x v="0"/>
    <s v="shorts"/>
    <x v="93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3"/>
    <n v="21.904761904761905"/>
    <x v="0"/>
    <s v="shorts"/>
    <x v="95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7"/>
    <n v="50.588235294117645"/>
    <x v="0"/>
    <s v="shorts"/>
    <x v="96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2"/>
    <n v="40.776666666666664"/>
    <x v="0"/>
    <s v="shorts"/>
    <x v="99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"/>
    <n v="117.92307692307692"/>
    <x v="0"/>
    <s v="shorts"/>
    <x v="102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"/>
    <n v="27.897959183673468"/>
    <x v="0"/>
    <s v="shorts"/>
    <x v="103"/>
    <x v="103"/>
    <d v="2014-03-07T14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1"/>
    <n v="39.383333333333333"/>
    <x v="0"/>
    <s v="shorts"/>
    <x v="105"/>
    <x v="105"/>
    <d v="2016-05-13T19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5"/>
    <n v="186.11111111111111"/>
    <x v="0"/>
    <s v="shorts"/>
    <x v="106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7"/>
    <n v="111.37681159420291"/>
    <x v="0"/>
    <s v="shorts"/>
    <x v="107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7"/>
    <n v="78.723404255319153"/>
    <x v="0"/>
    <s v="shorts"/>
    <x v="108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5"/>
    <n v="46.702127659574465"/>
    <x v="0"/>
    <s v="shorts"/>
    <x v="109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7000000000001"/>
    <n v="65.384615384615387"/>
    <x v="0"/>
    <s v="shorts"/>
    <x v="110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"/>
    <n v="102.0754716981132"/>
    <x v="0"/>
    <s v="shorts"/>
    <x v="11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"/>
    <n v="88.571428571428569"/>
    <x v="0"/>
    <s v="shorts"/>
    <x v="114"/>
    <x v="114"/>
    <d v="2012-01-13T01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"/>
    <n v="28.727272727272727"/>
    <x v="0"/>
    <s v="shorts"/>
    <x v="115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6"/>
    <n v="69.78947368421052"/>
    <x v="0"/>
    <s v="shorts"/>
    <x v="116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"/>
    <n v="167.48962962962963"/>
    <x v="0"/>
    <s v="shorts"/>
    <x v="117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"/>
    <n v="144.91230769230768"/>
    <x v="0"/>
    <s v="shorts"/>
    <x v="118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6"/>
    <n v="91.840540540540545"/>
    <x v="0"/>
    <s v="shorts"/>
    <x v="119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.01"/>
    <n v="10"/>
    <x v="0"/>
    <s v="science fiction"/>
    <x v="120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.03"/>
    <n v="1"/>
    <x v="0"/>
    <s v="science fiction"/>
    <x v="121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"/>
    <n v="25.166666666666668"/>
    <x v="0"/>
    <s v="science fiction"/>
    <x v="123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66666666666666"/>
    <x v="0"/>
    <s v="science fiction"/>
    <x v="125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5"/>
    <n v="106.69230769230769"/>
    <x v="0"/>
    <s v="science fiction"/>
    <x v="126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8"/>
    <n v="47.5"/>
    <x v="0"/>
    <s v="science fiction"/>
    <x v="127"/>
    <x v="127"/>
    <d v="2015-04-03T08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7"/>
    <n v="311.16666666666669"/>
    <x v="0"/>
    <s v="science fiction"/>
    <x v="128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x v="130"/>
    <d v="2014-06-16T15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7"/>
    <n v="94.506172839506178"/>
    <x v="0"/>
    <s v="science fiction"/>
    <x v="13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x v="133"/>
    <d v="2016-05-31T12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"/>
    <n v="80.599999999999994"/>
    <x v="0"/>
    <s v="science fiction"/>
    <x v="135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"/>
    <n v="81.241379310344826"/>
    <x v="0"/>
    <s v="science fiction"/>
    <x v="138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8"/>
    <n v="46.178571428571431"/>
    <x v="0"/>
    <s v="science fiction"/>
    <x v="141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"/>
    <n v="10"/>
    <x v="0"/>
    <s v="science fiction"/>
    <x v="14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"/>
    <n v="37.555555555555557"/>
    <x v="0"/>
    <s v="science fiction"/>
    <x v="145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999999999999996"/>
    <n v="38.333333333333336"/>
    <x v="0"/>
    <s v="science fiction"/>
    <x v="146"/>
    <x v="146"/>
    <d v="2017-01-17T19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2"/>
    <n v="15.333333333333334"/>
    <x v="0"/>
    <s v="science fiction"/>
    <x v="149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"/>
    <n v="449.43283582089555"/>
    <x v="0"/>
    <s v="science fiction"/>
    <x v="150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.06"/>
    <n v="28"/>
    <x v="0"/>
    <s v="science fiction"/>
    <x v="151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.01"/>
    <n v="15"/>
    <x v="0"/>
    <s v="science fiction"/>
    <x v="15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2"/>
    <n v="35.9"/>
    <x v="0"/>
    <s v="science fiction"/>
    <x v="153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7"/>
    <n v="13.333333333333334"/>
    <x v="0"/>
    <s v="science fiction"/>
    <x v="154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.01"/>
    <n v="20.25"/>
    <x v="0"/>
    <s v="science fiction"/>
    <x v="155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7"/>
    <n v="4"/>
    <x v="0"/>
    <s v="science fiction"/>
    <x v="157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4"/>
    <n v="43.5"/>
    <x v="0"/>
    <s v="drama"/>
    <x v="162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"/>
    <n v="91.428571428571431"/>
    <x v="0"/>
    <s v="drama"/>
    <x v="164"/>
    <x v="164"/>
    <d v="2014-09-19T13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599999999999996"/>
    <n v="108.33333333333333"/>
    <x v="0"/>
    <s v="drama"/>
    <x v="168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"/>
    <n v="56"/>
    <x v="0"/>
    <s v="drama"/>
    <x v="169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9"/>
    <n v="49.884615384615387"/>
    <x v="0"/>
    <s v="drama"/>
    <x v="175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2"/>
    <n v="30.846153846153847"/>
    <x v="0"/>
    <s v="drama"/>
    <x v="180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"/>
    <n v="180.5"/>
    <x v="0"/>
    <s v="drama"/>
    <x v="181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x v="182"/>
    <d v="2017-01-06T19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6"/>
    <n v="373.5"/>
    <x v="0"/>
    <s v="drama"/>
    <x v="18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"/>
    <n v="25.5"/>
    <x v="0"/>
    <s v="drama"/>
    <x v="184"/>
    <x v="184"/>
    <d v="2014-08-31T22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7.0000000000000007E-2"/>
    <n v="69"/>
    <x v="0"/>
    <s v="drama"/>
    <x v="189"/>
    <x v="189"/>
    <d v="2016-09-03T11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2"/>
    <n v="50"/>
    <x v="0"/>
    <s v="drama"/>
    <x v="190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66666666666667"/>
    <x v="0"/>
    <s v="drama"/>
    <x v="192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6"/>
    <n v="77.10526315789474"/>
    <x v="0"/>
    <s v="drama"/>
    <x v="196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200000000000001"/>
    <n v="46.5"/>
    <x v="0"/>
    <s v="drama"/>
    <x v="198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"/>
    <n v="87.308333333333337"/>
    <x v="0"/>
    <s v="drama"/>
    <x v="200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"/>
    <n v="54.285714285714285"/>
    <x v="0"/>
    <s v="drama"/>
    <x v="201"/>
    <x v="201"/>
    <d v="2015-02-08T14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"/>
    <n v="117.68368136117556"/>
    <x v="0"/>
    <s v="drama"/>
    <x v="204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"/>
    <n v="163.84615384615384"/>
    <x v="0"/>
    <s v="drama"/>
    <x v="207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.02"/>
    <n v="1"/>
    <x v="0"/>
    <s v="drama"/>
    <x v="212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.01"/>
    <n v="1"/>
    <x v="0"/>
    <s v="drama"/>
    <x v="214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3"/>
    <n v="10"/>
    <x v="0"/>
    <s v="drama"/>
    <x v="215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7"/>
    <n v="331.53833333333336"/>
    <x v="0"/>
    <s v="drama"/>
    <x v="216"/>
    <x v="216"/>
    <d v="2015-04-22T17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"/>
    <n v="314.28947368421052"/>
    <x v="0"/>
    <s v="drama"/>
    <x v="217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"/>
    <n v="115.98684210526316"/>
    <x v="0"/>
    <s v="drama"/>
    <x v="219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x v="220"/>
    <d v="2015-08-20T15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"/>
    <n v="125"/>
    <x v="0"/>
    <s v="drama"/>
    <x v="226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x v="227"/>
    <d v="2015-07-09T16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x v="236"/>
    <d v="2016-01-04T19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"/>
    <n v="50"/>
    <x v="0"/>
    <s v="drama"/>
    <x v="237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"/>
    <n v="117.84759124087591"/>
    <x v="0"/>
    <s v="documentary"/>
    <x v="240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4"/>
    <n v="109.04255319148936"/>
    <x v="0"/>
    <s v="documentary"/>
    <x v="241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"/>
    <n v="73.019801980198025"/>
    <x v="0"/>
    <s v="documentary"/>
    <x v="242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"/>
    <n v="78.195121951219505"/>
    <x v="0"/>
    <s v="documentary"/>
    <x v="243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6"/>
    <n v="47.398809523809526"/>
    <x v="0"/>
    <s v="documentary"/>
    <x v="24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2"/>
    <n v="54.020833333333336"/>
    <x v="0"/>
    <s v="documentary"/>
    <x v="245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"/>
    <n v="589.95205479452056"/>
    <x v="0"/>
    <s v="documentary"/>
    <x v="248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"/>
    <n v="72.482837528604122"/>
    <x v="0"/>
    <s v="documentary"/>
    <x v="250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"/>
    <n v="57.077922077922075"/>
    <x v="0"/>
    <s v="documentary"/>
    <x v="251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"/>
    <n v="215.85714285714286"/>
    <x v="0"/>
    <s v="documentary"/>
    <x v="253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5"/>
    <n v="89.38643312101911"/>
    <x v="0"/>
    <s v="documentary"/>
    <x v="25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"/>
    <n v="45.418404255319146"/>
    <x v="0"/>
    <s v="documentary"/>
    <x v="255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3"/>
    <n v="66.70405357142856"/>
    <x v="0"/>
    <s v="documentary"/>
    <x v="257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4"/>
    <n v="105.04609341825902"/>
    <x v="0"/>
    <s v="documentary"/>
    <x v="259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"/>
    <n v="30.654485981308412"/>
    <x v="0"/>
    <s v="documentary"/>
    <x v="263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2"/>
    <n v="64.945054945054949"/>
    <x v="0"/>
    <s v="documentary"/>
    <x v="26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3"/>
    <n v="78.578424242424248"/>
    <x v="0"/>
    <s v="documentary"/>
    <x v="267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2999999999999"/>
    <n v="92.251735588972423"/>
    <x v="0"/>
    <s v="documentary"/>
    <x v="269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1000000000001"/>
    <n v="57.540983606557376"/>
    <x v="0"/>
    <s v="documentary"/>
    <x v="270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8"/>
    <n v="109.42160278745645"/>
    <x v="0"/>
    <s v="documentary"/>
    <x v="271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"/>
    <n v="81.892461538461546"/>
    <x v="0"/>
    <s v="documentary"/>
    <x v="272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8"/>
    <n v="45.667711864406776"/>
    <x v="0"/>
    <s v="documentary"/>
    <x v="273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4"/>
    <n v="65.298192771084331"/>
    <x v="0"/>
    <s v="documentary"/>
    <x v="275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"/>
    <n v="75.444794952681391"/>
    <x v="0"/>
    <s v="documentary"/>
    <x v="277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5"/>
    <n v="97.816867469879512"/>
    <x v="0"/>
    <s v="documentary"/>
    <x v="278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2"/>
    <n v="87.685606557377056"/>
    <x v="0"/>
    <s v="documentary"/>
    <x v="279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3999999999999"/>
    <n v="54.748948106591868"/>
    <x v="0"/>
    <s v="documentary"/>
    <x v="280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9"/>
    <n v="83.953417721518989"/>
    <x v="0"/>
    <s v="documentary"/>
    <x v="281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9"/>
    <n v="254.38547486033519"/>
    <x v="0"/>
    <s v="documentary"/>
    <x v="282"/>
    <x v="282"/>
    <d v="2010-02-22T17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"/>
    <n v="101.8269801980198"/>
    <x v="0"/>
    <s v="documentary"/>
    <x v="283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3"/>
    <n v="55.066394736842106"/>
    <x v="0"/>
    <s v="documentary"/>
    <x v="28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3"/>
    <n v="56.901438721136763"/>
    <x v="0"/>
    <s v="documentary"/>
    <x v="285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"/>
    <n v="121.28148148148148"/>
    <x v="0"/>
    <s v="documentary"/>
    <x v="286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3"/>
    <n v="91.189655172413794"/>
    <x v="0"/>
    <s v="documentary"/>
    <x v="287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"/>
    <n v="115.44812080536913"/>
    <x v="0"/>
    <s v="documentary"/>
    <x v="288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"/>
    <n v="67.771551724137936"/>
    <x v="0"/>
    <s v="documentary"/>
    <x v="289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"/>
    <n v="28.576190476190476"/>
    <x v="0"/>
    <s v="documentary"/>
    <x v="290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1"/>
    <n v="154.42231237322514"/>
    <x v="0"/>
    <s v="documentary"/>
    <x v="292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"/>
    <n v="201.22137404580153"/>
    <x v="0"/>
    <s v="documentary"/>
    <x v="293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1000000000001"/>
    <n v="100.08204511278196"/>
    <x v="0"/>
    <s v="documentary"/>
    <x v="295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3"/>
    <n v="230.08953488372092"/>
    <x v="0"/>
    <s v="documentary"/>
    <x v="296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"/>
    <n v="56.344351395730705"/>
    <x v="0"/>
    <s v="documentary"/>
    <x v="298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"/>
    <n v="73.341188524590166"/>
    <x v="0"/>
    <s v="documentary"/>
    <x v="299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"/>
    <n v="85.337785234899329"/>
    <x v="0"/>
    <s v="documentary"/>
    <x v="300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4"/>
    <n v="61.496215139442228"/>
    <x v="0"/>
    <s v="documentary"/>
    <x v="301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7"/>
    <n v="50.292682926829265"/>
    <x v="0"/>
    <s v="documentary"/>
    <x v="303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5"/>
    <n v="106.43243243243244"/>
    <x v="0"/>
    <s v="documentary"/>
    <x v="30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000000000001"/>
    <n v="51.719576719576722"/>
    <x v="0"/>
    <s v="documentary"/>
    <x v="305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  <d v="2013-03-20T14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2"/>
    <n v="42.517361111111114"/>
    <x v="0"/>
    <s v="documentary"/>
    <x v="307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7"/>
    <n v="62.712871287128714"/>
    <x v="0"/>
    <s v="documentary"/>
    <x v="308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"/>
    <n v="89.957983193277315"/>
    <x v="0"/>
    <s v="documentary"/>
    <x v="309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3"/>
    <n v="28.924722222222222"/>
    <x v="0"/>
    <s v="documentary"/>
    <x v="310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"/>
    <n v="138.8022"/>
    <x v="0"/>
    <s v="documentary"/>
    <x v="311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8"/>
    <n v="61.301369863013697"/>
    <x v="0"/>
    <s v="documentary"/>
    <x v="312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4"/>
    <n v="80.202702702702709"/>
    <x v="0"/>
    <s v="documentary"/>
    <x v="313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"/>
    <n v="32.095833333333331"/>
    <x v="0"/>
    <s v="documentary"/>
    <x v="31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5"/>
    <n v="200.88888888888889"/>
    <x v="0"/>
    <s v="documentary"/>
    <x v="315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"/>
    <n v="108.01265822784811"/>
    <x v="0"/>
    <s v="documentary"/>
    <x v="316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"/>
    <n v="95.699367088607602"/>
    <x v="0"/>
    <s v="documentary"/>
    <x v="317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"/>
    <n v="134.91139240506328"/>
    <x v="0"/>
    <s v="documentary"/>
    <x v="320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"/>
    <n v="106.62314540059347"/>
    <x v="0"/>
    <s v="documentary"/>
    <x v="321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"/>
    <n v="145.04301075268816"/>
    <x v="0"/>
    <s v="documentary"/>
    <x v="322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"/>
    <n v="114.58620689655173"/>
    <x v="0"/>
    <s v="documentary"/>
    <x v="323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4"/>
    <n v="70.921195652173907"/>
    <x v="0"/>
    <s v="documentary"/>
    <x v="325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3"/>
    <n v="147.17167680278018"/>
    <x v="0"/>
    <s v="documentary"/>
    <x v="326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"/>
    <n v="156.04578313253012"/>
    <x v="0"/>
    <s v="documentary"/>
    <x v="328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3"/>
    <n v="104.82352941176471"/>
    <x v="0"/>
    <s v="documentary"/>
    <x v="330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1"/>
    <n v="97.356164383561648"/>
    <x v="0"/>
    <s v="documentary"/>
    <x v="331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2"/>
    <n v="203.63063063063063"/>
    <x v="0"/>
    <s v="documentary"/>
    <x v="332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3"/>
    <n v="188.31203007518798"/>
    <x v="0"/>
    <s v="documentary"/>
    <x v="333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"/>
    <n v="109.1875"/>
    <x v="0"/>
    <s v="documentary"/>
    <x v="335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4"/>
    <n v="59.249046653144013"/>
    <x v="0"/>
    <s v="documentary"/>
    <x v="336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7"/>
    <n v="97.904838709677421"/>
    <x v="0"/>
    <s v="documentary"/>
    <x v="337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"/>
    <n v="70.000169491525426"/>
    <x v="0"/>
    <s v="documentary"/>
    <x v="338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"/>
    <n v="72.865168539325836"/>
    <x v="0"/>
    <s v="documentary"/>
    <x v="339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"/>
    <n v="146.34782608695653"/>
    <x v="0"/>
    <s v="documentary"/>
    <x v="340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"/>
    <n v="67.909090909090907"/>
    <x v="0"/>
    <s v="documentary"/>
    <x v="341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7"/>
    <n v="169.85083076923075"/>
    <x v="0"/>
    <s v="documentary"/>
    <x v="342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3"/>
    <n v="58.413339694656486"/>
    <x v="0"/>
    <s v="documentary"/>
    <x v="343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"/>
    <n v="119.99298245614035"/>
    <x v="0"/>
    <s v="documentary"/>
    <x v="34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8"/>
    <n v="99.860335195530723"/>
    <x v="0"/>
    <s v="documentary"/>
    <x v="345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9"/>
    <n v="90.579148936170213"/>
    <x v="0"/>
    <s v="documentary"/>
    <x v="346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"/>
    <n v="117.77361477572559"/>
    <x v="0"/>
    <s v="documentary"/>
    <x v="347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4"/>
    <n v="71.899281437125751"/>
    <x v="0"/>
    <s v="documentary"/>
    <x v="349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6"/>
    <n v="129.81900452488688"/>
    <x v="0"/>
    <s v="documentary"/>
    <x v="350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"/>
    <n v="44.912863070539416"/>
    <x v="0"/>
    <s v="documentary"/>
    <x v="351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2"/>
    <n v="103.52394779771615"/>
    <x v="0"/>
    <s v="documentary"/>
    <x v="353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"/>
    <n v="125.44827586206897"/>
    <x v="0"/>
    <s v="documentary"/>
    <x v="35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6"/>
    <n v="246.60606060606059"/>
    <x v="0"/>
    <s v="documentary"/>
    <x v="355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"/>
    <n v="79.401340206185566"/>
    <x v="0"/>
    <s v="documentary"/>
    <x v="356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9"/>
    <n v="193.04868913857678"/>
    <x v="0"/>
    <s v="documentary"/>
    <x v="358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6"/>
    <n v="84.023178807947019"/>
    <x v="0"/>
    <s v="documentary"/>
    <x v="359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8"/>
    <n v="139.82758620689654"/>
    <x v="0"/>
    <s v="documentary"/>
    <x v="360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8"/>
    <n v="109.82189265536722"/>
    <x v="0"/>
    <s v="documentary"/>
    <x v="361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6"/>
    <n v="139.53488372093022"/>
    <x v="0"/>
    <s v="documentary"/>
    <x v="362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"/>
    <n v="347.84615384615387"/>
    <x v="0"/>
    <s v="documentary"/>
    <x v="363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"/>
    <n v="68.24159292035398"/>
    <x v="0"/>
    <s v="documentary"/>
    <x v="36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"/>
    <n v="239.93846153846152"/>
    <x v="0"/>
    <s v="documentary"/>
    <x v="365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2"/>
    <n v="287.31343283582089"/>
    <x v="0"/>
    <s v="documentary"/>
    <x v="366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"/>
    <n v="86.84882352941176"/>
    <x v="0"/>
    <s v="documentary"/>
    <x v="367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"/>
    <n v="81.84905660377359"/>
    <x v="0"/>
    <s v="documentary"/>
    <x v="368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6"/>
    <n v="42.874970059880241"/>
    <x v="0"/>
    <s v="documentary"/>
    <x v="369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7"/>
    <n v="161.25517890772127"/>
    <x v="0"/>
    <s v="documentary"/>
    <x v="371"/>
    <x v="371"/>
    <d v="2013-02-01T13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"/>
    <n v="41.777777777777779"/>
    <x v="0"/>
    <s v="documentary"/>
    <x v="372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7"/>
    <n v="89.887640449438209"/>
    <x v="0"/>
    <s v="documentary"/>
    <x v="373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6"/>
    <n v="54.083333333333336"/>
    <x v="0"/>
    <s v="documentary"/>
    <x v="376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4"/>
    <n v="103.21804511278195"/>
    <x v="0"/>
    <s v="documentary"/>
    <x v="377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7"/>
    <n v="40.397590361445786"/>
    <x v="0"/>
    <s v="documentary"/>
    <x v="378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"/>
    <n v="116.85906040268456"/>
    <x v="0"/>
    <s v="documentary"/>
    <x v="379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3"/>
    <n v="104.31274900398407"/>
    <x v="0"/>
    <s v="documentary"/>
    <x v="381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"/>
    <n v="69.772727272727266"/>
    <x v="0"/>
    <s v="documentary"/>
    <x v="382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1"/>
    <n v="43.020833333333336"/>
    <x v="0"/>
    <s v="documentary"/>
    <x v="383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1"/>
    <n v="58.540469973890339"/>
    <x v="0"/>
    <s v="documentary"/>
    <x v="38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"/>
    <n v="111.79535864978902"/>
    <x v="0"/>
    <s v="documentary"/>
    <x v="385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7"/>
    <n v="46.230769230769234"/>
    <x v="0"/>
    <s v="documentary"/>
    <x v="386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9"/>
    <n v="144.69039145907473"/>
    <x v="0"/>
    <s v="documentary"/>
    <x v="387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"/>
    <n v="88.845070422535215"/>
    <x v="0"/>
    <s v="documentary"/>
    <x v="388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4"/>
    <n v="81.75107284768211"/>
    <x v="0"/>
    <s v="documentary"/>
    <x v="389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"/>
    <n v="90.616504854368927"/>
    <x v="0"/>
    <s v="documentary"/>
    <x v="392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5"/>
    <n v="157.33048433048432"/>
    <x v="0"/>
    <s v="documentary"/>
    <x v="393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"/>
    <n v="105.18"/>
    <x v="0"/>
    <s v="documentary"/>
    <x v="39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"/>
    <n v="58.719836956521746"/>
    <x v="0"/>
    <s v="documentary"/>
    <x v="395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7"/>
    <n v="81.632653061224488"/>
    <x v="0"/>
    <s v="documentary"/>
    <x v="396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"/>
    <n v="56.460043668122275"/>
    <x v="0"/>
    <s v="documentary"/>
    <x v="397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"/>
    <n v="140.1044776119403"/>
    <x v="0"/>
    <s v="documentary"/>
    <x v="398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1"/>
    <n v="224.85263157894738"/>
    <x v="0"/>
    <s v="documentary"/>
    <x v="399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"/>
    <n v="181.13306451612902"/>
    <x v="0"/>
    <s v="documentary"/>
    <x v="400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"/>
    <n v="711.04109589041093"/>
    <x v="0"/>
    <s v="documentary"/>
    <x v="401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6"/>
    <n v="75.185714285714283"/>
    <x v="0"/>
    <s v="documentary"/>
    <x v="403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"/>
    <n v="133.14391143911439"/>
    <x v="0"/>
    <s v="documentary"/>
    <x v="40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6"/>
    <n v="55.2"/>
    <x v="0"/>
    <s v="documentary"/>
    <x v="405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"/>
    <n v="86.163714285714292"/>
    <x v="0"/>
    <s v="documentary"/>
    <x v="406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"/>
    <n v="92.318181818181813"/>
    <x v="0"/>
    <s v="documentary"/>
    <x v="407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4"/>
    <n v="160.16473684210527"/>
    <x v="0"/>
    <s v="documentary"/>
    <x v="408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30000000000001"/>
    <n v="183.28571428571428"/>
    <x v="0"/>
    <s v="documentary"/>
    <x v="410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9"/>
    <n v="78.660818713450297"/>
    <x v="0"/>
    <s v="documentary"/>
    <x v="413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"/>
    <n v="91.480769230769226"/>
    <x v="0"/>
    <s v="documentary"/>
    <x v="41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5"/>
    <n v="68.09809523809524"/>
    <x v="0"/>
    <s v="documentary"/>
    <x v="415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2"/>
    <n v="48.086800000000004"/>
    <x v="0"/>
    <s v="documentary"/>
    <x v="416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5"/>
    <n v="202.42307692307693"/>
    <x v="0"/>
    <s v="documentary"/>
    <x v="417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"/>
    <n v="216.75"/>
    <x v="0"/>
    <s v="documentary"/>
    <x v="418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4"/>
    <n v="110.06849315068493"/>
    <x v="0"/>
    <s v="documentary"/>
    <x v="419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4"/>
    <n v="4.833333333333333"/>
    <x v="0"/>
    <s v="animation"/>
    <x v="420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99999999999998"/>
    <n v="50.166666666666664"/>
    <x v="0"/>
    <s v="animation"/>
    <x v="421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8"/>
    <n v="35.833333333333336"/>
    <x v="0"/>
    <s v="animation"/>
    <x v="422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7"/>
    <n v="11.76923076923077"/>
    <x v="0"/>
    <s v="animation"/>
    <x v="423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8"/>
    <n v="40.78"/>
    <x v="0"/>
    <s v="animation"/>
    <x v="424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.01"/>
    <n v="3"/>
    <x v="0"/>
    <s v="animation"/>
    <x v="42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3"/>
    <n v="16.625"/>
    <x v="0"/>
    <s v="animation"/>
    <x v="426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"/>
    <n v="52"/>
    <x v="0"/>
    <s v="animation"/>
    <x v="428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"/>
    <n v="51.875"/>
    <x v="0"/>
    <s v="animation"/>
    <x v="431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800000000000008"/>
    <n v="170.54545454545453"/>
    <x v="0"/>
    <s v="animation"/>
    <x v="438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x v="441"/>
    <d v="2013-11-02T14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6"/>
    <n v="393.58823529411762"/>
    <x v="0"/>
    <s v="animation"/>
    <x v="442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3"/>
    <n v="47.875"/>
    <x v="0"/>
    <s v="animation"/>
    <x v="446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.02"/>
    <n v="5"/>
    <x v="0"/>
    <s v="animation"/>
    <x v="447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"/>
    <n v="20.502500000000001"/>
    <x v="0"/>
    <s v="animation"/>
    <x v="448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"/>
    <n v="56.571428571428569"/>
    <x v="0"/>
    <s v="animation"/>
    <x v="450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.03"/>
    <n v="13"/>
    <x v="0"/>
    <s v="animation"/>
    <x v="453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"/>
    <n v="16.399999999999999"/>
    <x v="0"/>
    <s v="animation"/>
    <x v="454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7.0000000000000007E-2"/>
    <n v="22.5"/>
    <x v="0"/>
    <s v="animation"/>
    <x v="45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9"/>
    <n v="20.333333333333332"/>
    <x v="0"/>
    <s v="animation"/>
    <x v="456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.06"/>
    <n v="25"/>
    <x v="0"/>
    <s v="animation"/>
    <x v="459"/>
    <x v="459"/>
    <d v="2011-11-13T11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8999999999999998"/>
    <n v="12.5"/>
    <x v="0"/>
    <s v="animation"/>
    <x v="460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"/>
    <n v="113.63636363636364"/>
    <x v="0"/>
    <s v="animation"/>
    <x v="463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.1"/>
    <n v="1"/>
    <x v="0"/>
    <s v="animation"/>
    <x v="464"/>
    <x v="464"/>
    <d v="2016-05-18T15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"/>
    <n v="17.25"/>
    <x v="0"/>
    <s v="animation"/>
    <x v="46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8"/>
    <n v="110.64102564102564"/>
    <x v="0"/>
    <s v="animation"/>
    <x v="467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11.89"/>
    <n v="38.476470588235294"/>
    <x v="0"/>
    <s v="animation"/>
    <x v="471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3"/>
    <n v="28.2"/>
    <x v="0"/>
    <s v="animation"/>
    <x v="472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.03"/>
    <n v="1"/>
    <x v="0"/>
    <s v="animation"/>
    <x v="474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x v="475"/>
    <d v="2015-05-05T21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"/>
    <n v="39.569274193548388"/>
    <x v="0"/>
    <s v="animation"/>
    <x v="476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9"/>
    <n v="13.545454545454545"/>
    <x v="0"/>
    <s v="animation"/>
    <x v="484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1"/>
    <n v="66.520080000000007"/>
    <x v="0"/>
    <s v="animation"/>
    <x v="48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.01"/>
    <n v="50"/>
    <x v="0"/>
    <s v="animation"/>
    <x v="486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999999999999998"/>
    <n v="71.666666666666671"/>
    <x v="0"/>
    <s v="animation"/>
    <x v="489"/>
    <x v="489"/>
    <d v="2012-01-05T06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6"/>
    <n v="10.333333333333334"/>
    <x v="0"/>
    <s v="animation"/>
    <x v="494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x v="496"/>
    <d v="2014-02-10T17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7"/>
    <n v="10"/>
    <x v="0"/>
    <s v="animation"/>
    <x v="497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99999999999996"/>
    <n v="136.09090909090909"/>
    <x v="0"/>
    <s v="animation"/>
    <x v="498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1"/>
    <n v="53.75"/>
    <x v="0"/>
    <s v="animation"/>
    <x v="500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"/>
    <n v="12.666666666666666"/>
    <x v="0"/>
    <s v="animation"/>
    <x v="503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7"/>
    <n v="67"/>
    <x v="0"/>
    <s v="animation"/>
    <x v="504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"/>
    <n v="3.7142857142857144"/>
    <x v="0"/>
    <s v="animation"/>
    <x v="50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3"/>
    <n v="250"/>
    <x v="0"/>
    <s v="animation"/>
    <x v="506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4000000000000001"/>
    <n v="5.5"/>
    <x v="0"/>
    <s v="animation"/>
    <x v="512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"/>
    <n v="102.38235294117646"/>
    <x v="0"/>
    <s v="animation"/>
    <x v="513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"/>
    <n v="16.666666666666668"/>
    <x v="0"/>
    <s v="animation"/>
    <x v="514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"/>
    <n v="725.02941176470586"/>
    <x v="0"/>
    <s v="animation"/>
    <x v="515"/>
    <x v="515"/>
    <d v="2015-12-29T06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7"/>
    <n v="68.333333333333329"/>
    <x v="0"/>
    <s v="animation"/>
    <x v="517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"/>
    <n v="39.228571428571428"/>
    <x v="0"/>
    <s v="animation"/>
    <x v="519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7"/>
    <n v="110.96774193548387"/>
    <x v="1"/>
    <s v="plays"/>
    <x v="522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"/>
    <n v="29.258076923076924"/>
    <x v="1"/>
    <s v="plays"/>
    <x v="524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7826086956516"/>
    <x v="1"/>
    <s v="plays"/>
    <x v="52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x v="527"/>
    <d v="2017-02-17T11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"/>
    <n v="44.333333333333336"/>
    <x v="1"/>
    <s v="plays"/>
    <x v="528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999999999999"/>
    <n v="86.944444444444443"/>
    <x v="1"/>
    <s v="plays"/>
    <x v="529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"/>
    <n v="126.55172413793103"/>
    <x v="1"/>
    <s v="plays"/>
    <x v="530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7"/>
    <n v="327.08333333333331"/>
    <x v="1"/>
    <s v="plays"/>
    <x v="534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5"/>
    <n v="34.745762711864408"/>
    <x v="1"/>
    <s v="plays"/>
    <x v="535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6"/>
    <n v="100.06410256410257"/>
    <x v="1"/>
    <s v="plays"/>
    <x v="53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"/>
    <n v="25.161000000000001"/>
    <x v="1"/>
    <s v="plays"/>
    <x v="539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.01"/>
    <n v="1"/>
    <x v="2"/>
    <s v="web"/>
    <x v="540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6000000000000005"/>
    <n v="25"/>
    <x v="2"/>
    <s v="web"/>
    <x v="541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2"/>
    <n v="35"/>
    <x v="2"/>
    <s v="web"/>
    <x v="543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"/>
    <n v="402.70588235294116"/>
    <x v="2"/>
    <s v="web"/>
    <x v="545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.09"/>
    <n v="26"/>
    <x v="2"/>
    <s v="web"/>
    <x v="54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2"/>
    <n v="8.5"/>
    <x v="2"/>
    <s v="web"/>
    <x v="549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"/>
    <n v="8.75"/>
    <x v="2"/>
    <s v="web"/>
    <x v="550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"/>
    <n v="135.03571428571428"/>
    <x v="2"/>
    <s v="web"/>
    <x v="551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"/>
    <n v="20.5"/>
    <x v="2"/>
    <s v="web"/>
    <x v="553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90000000000003"/>
    <n v="64.36363636363636"/>
    <x v="2"/>
    <s v="web"/>
    <x v="554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x v="555"/>
    <d v="2016-06-12T03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"/>
    <n v="68.3"/>
    <x v="2"/>
    <s v="web"/>
    <x v="55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.02"/>
    <n v="50"/>
    <x v="2"/>
    <s v="web"/>
    <x v="559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.01"/>
    <n v="4"/>
    <x v="2"/>
    <s v="web"/>
    <x v="560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7"/>
    <n v="27.5"/>
    <x v="2"/>
    <s v="web"/>
    <x v="561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.09"/>
    <n v="34"/>
    <x v="2"/>
    <s v="web"/>
    <x v="563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.01"/>
    <n v="1"/>
    <x v="2"/>
    <s v="web"/>
    <x v="564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7"/>
    <n v="142"/>
    <x v="2"/>
    <s v="web"/>
    <x v="570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"/>
    <n v="53"/>
    <x v="2"/>
    <s v="web"/>
    <x v="571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9"/>
    <n v="38.444444444444443"/>
    <x v="2"/>
    <s v="web"/>
    <x v="573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2"/>
    <n v="20"/>
    <x v="2"/>
    <s v="web"/>
    <x v="574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"/>
    <n v="64.75"/>
    <x v="2"/>
    <s v="web"/>
    <x v="575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x v="577"/>
    <d v="2016-05-20T09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.01"/>
    <n v="2"/>
    <x v="2"/>
    <s v="web"/>
    <x v="578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6"/>
    <n v="35"/>
    <x v="2"/>
    <s v="web"/>
    <x v="579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.03"/>
    <n v="1"/>
    <x v="2"/>
    <s v="web"/>
    <x v="580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.01"/>
    <n v="1"/>
    <x v="2"/>
    <s v="web"/>
    <x v="583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x v="584"/>
    <d v="2015-03-16T11:11:56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6000000000000005"/>
    <n v="14"/>
    <x v="2"/>
    <s v="web"/>
    <x v="586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.08"/>
    <n v="389.28571428571428"/>
    <x v="2"/>
    <s v="web"/>
    <x v="58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"/>
    <n v="150.5"/>
    <x v="2"/>
    <s v="web"/>
    <x v="588"/>
    <x v="588"/>
    <d v="2016-11-17T14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.01"/>
    <n v="1"/>
    <x v="2"/>
    <s v="web"/>
    <x v="589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.06"/>
    <n v="30.5"/>
    <x v="2"/>
    <s v="web"/>
    <x v="591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"/>
    <n v="250"/>
    <x v="2"/>
    <s v="web"/>
    <x v="592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x v="593"/>
    <d v="2015-04-06T10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"/>
    <n v="13"/>
    <x v="2"/>
    <s v="web"/>
    <x v="594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3"/>
    <n v="53.25"/>
    <x v="2"/>
    <s v="web"/>
    <x v="595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7"/>
    <n v="10"/>
    <x v="2"/>
    <s v="web"/>
    <x v="59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.06"/>
    <n v="15.5"/>
    <x v="2"/>
    <s v="web"/>
    <x v="599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"/>
    <n v="23.333333333333332"/>
    <x v="2"/>
    <s v="web"/>
    <x v="601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"/>
    <n v="45.386153846153846"/>
    <x v="2"/>
    <s v="web"/>
    <x v="603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x v="604"/>
    <d v="2014-08-27T19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"/>
    <n v="292.2"/>
    <x v="2"/>
    <s v="web"/>
    <x v="608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"/>
    <n v="5"/>
    <x v="2"/>
    <s v="web"/>
    <x v="609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x v="611"/>
    <d v="2016-01-19T08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"/>
    <n v="105.93388429752066"/>
    <x v="2"/>
    <s v="web"/>
    <x v="613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x v="618"/>
    <d v="2015-12-09T14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"/>
    <n v="87"/>
    <x v="2"/>
    <s v="web"/>
    <x v="621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"/>
    <n v="37.888888888888886"/>
    <x v="2"/>
    <s v="web"/>
    <x v="622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"/>
    <n v="111.41025641025641"/>
    <x v="2"/>
    <s v="web"/>
    <x v="626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8"/>
    <n v="116.66666666666667"/>
    <x v="2"/>
    <s v="web"/>
    <x v="629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.08"/>
    <n v="10"/>
    <x v="2"/>
    <s v="web"/>
    <x v="63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.01"/>
    <n v="2"/>
    <x v="2"/>
    <s v="web"/>
    <x v="635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x v="637"/>
    <d v="2017-02-25T18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.01"/>
    <n v="3"/>
    <x v="2"/>
    <s v="web"/>
    <x v="638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9"/>
    <n v="50.5"/>
    <x v="2"/>
    <s v="wearables"/>
    <x v="640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"/>
    <n v="151.31746031746033"/>
    <x v="2"/>
    <s v="wearables"/>
    <x v="641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9"/>
    <n v="134.3592456301748"/>
    <x v="2"/>
    <s v="wearables"/>
    <x v="642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1"/>
    <n v="174.02631578947367"/>
    <x v="2"/>
    <s v="wearables"/>
    <x v="643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2"/>
    <n v="73.486268364348675"/>
    <x v="2"/>
    <s v="wearables"/>
    <x v="644"/>
    <x v="644"/>
    <d v="2014-10-28T20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8"/>
    <n v="39.074444444444445"/>
    <x v="2"/>
    <s v="wearables"/>
    <x v="646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x v="647"/>
    <d v="2016-03-17T12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"/>
    <n v="1644"/>
    <x v="2"/>
    <s v="wearables"/>
    <x v="64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3"/>
    <n v="239.35238095238094"/>
    <x v="2"/>
    <s v="wearables"/>
    <x v="651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7"/>
    <n v="107.64285714285714"/>
    <x v="2"/>
    <s v="wearables"/>
    <x v="652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999999999999"/>
    <n v="95.830623306233065"/>
    <x v="2"/>
    <s v="wearables"/>
    <x v="653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000000000002"/>
    <n v="31.663376110562684"/>
    <x v="2"/>
    <s v="wearables"/>
    <x v="654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999999999999"/>
    <n v="42.886861313868614"/>
    <x v="2"/>
    <s v="wearables"/>
    <x v="655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7"/>
    <n v="190.45454545454547"/>
    <x v="2"/>
    <s v="wearables"/>
    <x v="657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"/>
    <n v="109.33695652173913"/>
    <x v="2"/>
    <s v="wearables"/>
    <x v="658"/>
    <x v="658"/>
    <d v="2015-07-26T13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7"/>
    <n v="143.66666666666666"/>
    <x v="2"/>
    <s v="wearables"/>
    <x v="659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6"/>
    <n v="84.944444444444443"/>
    <x v="2"/>
    <s v="wearables"/>
    <x v="660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"/>
    <n v="100"/>
    <x v="2"/>
    <s v="wearables"/>
    <x v="663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"/>
    <n v="31.172413793103448"/>
    <x v="2"/>
    <s v="wearables"/>
    <x v="664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599999999999996"/>
    <n v="27.36"/>
    <x v="2"/>
    <s v="wearables"/>
    <x v="668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1"/>
    <n v="1536.25"/>
    <x v="2"/>
    <s v="wearables"/>
    <x v="669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8"/>
    <n v="84.99677419354839"/>
    <x v="2"/>
    <s v="wearables"/>
    <x v="670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3"/>
    <n v="788.5333333333333"/>
    <x v="2"/>
    <s v="wearables"/>
    <x v="671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3"/>
    <n v="50.29767441860465"/>
    <x v="2"/>
    <s v="wearables"/>
    <x v="672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1"/>
    <n v="68.333333333333329"/>
    <x v="2"/>
    <s v="wearables"/>
    <x v="673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"/>
    <n v="61.291666666666664"/>
    <x v="2"/>
    <s v="wearables"/>
    <x v="676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"/>
    <n v="133.25"/>
    <x v="2"/>
    <s v="wearables"/>
    <x v="677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"/>
    <n v="65.17647058823529"/>
    <x v="2"/>
    <s v="wearables"/>
    <x v="67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9"/>
    <n v="93.90425531914893"/>
    <x v="2"/>
    <s v="wearables"/>
    <x v="679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"/>
    <n v="150.65116279069767"/>
    <x v="2"/>
    <s v="wearables"/>
    <x v="680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1"/>
    <n v="13.25"/>
    <x v="2"/>
    <s v="wearables"/>
    <x v="682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"/>
    <n v="99.333333333333329"/>
    <x v="2"/>
    <s v="wearables"/>
    <x v="683"/>
    <x v="683"/>
    <d v="2016-10-31T16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"/>
    <n v="177.39259259259259"/>
    <x v="2"/>
    <s v="wearables"/>
    <x v="684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"/>
    <n v="55.3"/>
    <x v="2"/>
    <s v="wearables"/>
    <x v="685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5"/>
    <n v="343.14732142857144"/>
    <x v="2"/>
    <s v="wearables"/>
    <x v="689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3"/>
    <n v="6.4975124378109452"/>
    <x v="2"/>
    <s v="wearables"/>
    <x v="692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40000000000003"/>
    <n v="119.38513513513513"/>
    <x v="2"/>
    <s v="wearables"/>
    <x v="693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"/>
    <n v="84.285714285714292"/>
    <x v="2"/>
    <s v="wearables"/>
    <x v="694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x v="695"/>
    <d v="2014-10-31T07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8"/>
    <n v="20.342105263157894"/>
    <x v="2"/>
    <s v="wearables"/>
    <x v="697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"/>
    <n v="120.39184269662923"/>
    <x v="2"/>
    <s v="wearables"/>
    <x v="699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9"/>
    <n v="13"/>
    <x v="2"/>
    <s v="wearables"/>
    <x v="700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"/>
    <n v="124.9191891891892"/>
    <x v="2"/>
    <s v="wearables"/>
    <x v="702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"/>
    <n v="120.25"/>
    <x v="2"/>
    <s v="wearables"/>
    <x v="704"/>
    <x v="704"/>
    <d v="2017-02-19T23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8"/>
    <n v="195.4"/>
    <x v="2"/>
    <s v="wearables"/>
    <x v="705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30000000000007"/>
    <n v="117.69868421052631"/>
    <x v="2"/>
    <s v="wearables"/>
    <x v="707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"/>
    <n v="23.948509485094849"/>
    <x v="2"/>
    <s v="wearables"/>
    <x v="708"/>
    <x v="708"/>
    <d v="2014-09-13T08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1"/>
    <n v="30.5"/>
    <x v="2"/>
    <s v="wearables"/>
    <x v="709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"/>
    <n v="99.973372781065095"/>
    <x v="2"/>
    <s v="wearables"/>
    <x v="711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2"/>
    <n v="26.25"/>
    <x v="2"/>
    <s v="wearables"/>
    <x v="712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8"/>
    <n v="199"/>
    <x v="2"/>
    <s v="wearables"/>
    <x v="713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"/>
    <n v="80.321428571428569"/>
    <x v="2"/>
    <s v="wearables"/>
    <x v="714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"/>
    <n v="115.75"/>
    <x v="2"/>
    <s v="wearables"/>
    <x v="715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0000000000001"/>
    <n v="44.6875"/>
    <x v="2"/>
    <s v="wearables"/>
    <x v="716"/>
    <x v="716"/>
    <d v="2014-11-30T19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1"/>
    <n v="76.25"/>
    <x v="2"/>
    <s v="wearables"/>
    <x v="717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"/>
    <n v="19.399999999999999"/>
    <x v="2"/>
    <s v="wearables"/>
    <x v="719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999999999999"/>
    <n v="66.707317073170728"/>
    <x v="3"/>
    <s v="nonfiction"/>
    <x v="720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1"/>
    <n v="84.142857142857139"/>
    <x v="3"/>
    <s v="nonfiction"/>
    <x v="721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000000000001"/>
    <n v="215.72549019607843"/>
    <x v="3"/>
    <s v="nonfiction"/>
    <x v="722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"/>
    <n v="54.69"/>
    <x v="3"/>
    <s v="nonfiction"/>
    <x v="723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05.47"/>
    <n v="51.62944055944056"/>
    <x v="3"/>
    <s v="nonfiction"/>
    <x v="724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"/>
    <n v="143.35714285714286"/>
    <x v="3"/>
    <s v="nonfiction"/>
    <x v="725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"/>
    <n v="36.530201342281877"/>
    <x v="3"/>
    <s v="nonfiction"/>
    <x v="727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7"/>
    <n v="60.903461538461535"/>
    <x v="3"/>
    <s v="nonfiction"/>
    <x v="728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x v="729"/>
    <d v="2012-09-18T23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3"/>
    <n v="187.19298245614036"/>
    <x v="3"/>
    <s v="nonfiction"/>
    <x v="734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14.41"/>
    <n v="234.80786026200875"/>
    <x v="3"/>
    <s v="nonfiction"/>
    <x v="735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4"/>
    <n v="105.04629629629629"/>
    <x v="3"/>
    <s v="nonfiction"/>
    <x v="736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4"/>
    <n v="56.666666666666664"/>
    <x v="3"/>
    <s v="nonfiction"/>
    <x v="737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"/>
    <n v="39.048780487804876"/>
    <x v="3"/>
    <s v="nonfiction"/>
    <x v="738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000000000001"/>
    <n v="68.345323741007192"/>
    <x v="3"/>
    <s v="nonfiction"/>
    <x v="73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6"/>
    <n v="141.42340425531913"/>
    <x v="3"/>
    <s v="nonfiction"/>
    <x v="741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"/>
    <n v="67.391304347826093"/>
    <x v="3"/>
    <s v="nonfiction"/>
    <x v="742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"/>
    <n v="82.516129032258064"/>
    <x v="3"/>
    <s v="nonfiction"/>
    <x v="744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1"/>
    <n v="53.729729729729726"/>
    <x v="3"/>
    <s v="nonfiction"/>
    <x v="745"/>
    <x v="745"/>
    <d v="2013-05-03T08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"/>
    <n v="34.206185567010309"/>
    <x v="3"/>
    <s v="nonfiction"/>
    <x v="746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"/>
    <n v="127.32727272727273"/>
    <x v="3"/>
    <s v="nonfiction"/>
    <x v="747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9"/>
    <n v="77.271186440677965"/>
    <x v="3"/>
    <s v="nonfiction"/>
    <x v="750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"/>
    <n v="42.346938775510203"/>
    <x v="3"/>
    <s v="nonfiction"/>
    <x v="754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1"/>
    <n v="37.466029411764708"/>
    <x v="3"/>
    <s v="nonfiction"/>
    <x v="755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"/>
    <n v="37.454545454545453"/>
    <x v="3"/>
    <s v="nonfiction"/>
    <x v="756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"/>
    <n v="51.474747474747474"/>
    <x v="3"/>
    <s v="nonfiction"/>
    <x v="75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2"/>
    <n v="5"/>
    <x v="3"/>
    <s v="fiction"/>
    <x v="763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"/>
    <n v="57.295454545454547"/>
    <x v="3"/>
    <s v="fiction"/>
    <x v="765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.03"/>
    <n v="10"/>
    <x v="3"/>
    <s v="fiction"/>
    <x v="771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"/>
    <n v="50"/>
    <x v="3"/>
    <s v="fiction"/>
    <x v="772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"/>
    <n v="16"/>
    <x v="3"/>
    <s v="fiction"/>
    <x v="773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2"/>
    <n v="39"/>
    <x v="3"/>
    <s v="fiction"/>
    <x v="774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"/>
    <n v="34"/>
    <x v="3"/>
    <s v="fiction"/>
    <x v="775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"/>
    <n v="7"/>
    <x v="3"/>
    <s v="fiction"/>
    <x v="777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7"/>
    <n v="66.666666666666671"/>
    <x v="3"/>
    <s v="fiction"/>
    <x v="779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"/>
    <n v="42.609200000000001"/>
    <x v="4"/>
    <s v="rock"/>
    <x v="78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"/>
    <n v="63.485714285714288"/>
    <x v="4"/>
    <s v="rock"/>
    <x v="783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5"/>
    <n v="102.5"/>
    <x v="4"/>
    <s v="rock"/>
    <x v="784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3"/>
    <n v="31.142758620689655"/>
    <x v="4"/>
    <s v="rock"/>
    <x v="785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80000000000001"/>
    <n v="162.27272727272728"/>
    <x v="4"/>
    <s v="rock"/>
    <x v="786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7"/>
    <n v="80.588235294117652"/>
    <x v="4"/>
    <s v="rock"/>
    <x v="787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1"/>
    <n v="59.85441176470588"/>
    <x v="4"/>
    <s v="rock"/>
    <x v="788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"/>
    <n v="132.85714285714286"/>
    <x v="4"/>
    <s v="rock"/>
    <x v="789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"/>
    <n v="92.547820512820508"/>
    <x v="4"/>
    <s v="rock"/>
    <x v="790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7"/>
    <n v="60.859375"/>
    <x v="4"/>
    <s v="rock"/>
    <x v="79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"/>
    <n v="41.851833333333339"/>
    <x v="4"/>
    <s v="rock"/>
    <x v="792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8"/>
    <n v="88.325937499999995"/>
    <x v="4"/>
    <s v="rock"/>
    <x v="793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"/>
    <n v="158.96226415094338"/>
    <x v="4"/>
    <s v="rock"/>
    <x v="794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9"/>
    <n v="85.054347826086953"/>
    <x v="4"/>
    <s v="rock"/>
    <x v="795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"/>
    <n v="112.61111111111111"/>
    <x v="4"/>
    <s v="rock"/>
    <x v="796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"/>
    <n v="45.436619718309856"/>
    <x v="4"/>
    <s v="rock"/>
    <x v="797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9"/>
    <n v="46.218390804597703"/>
    <x v="4"/>
    <s v="rock"/>
    <x v="798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"/>
    <n v="40.75"/>
    <x v="4"/>
    <s v="rock"/>
    <x v="800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"/>
    <n v="43.733921568627444"/>
    <x v="4"/>
    <s v="rock"/>
    <x v="80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"/>
    <n v="81.066666666666663"/>
    <x v="4"/>
    <s v="rock"/>
    <x v="802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"/>
    <n v="74.60526315789474"/>
    <x v="4"/>
    <s v="rock"/>
    <x v="803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x v="805"/>
    <d v="2011-07-16T18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4"/>
    <n v="117.67605633802818"/>
    <x v="4"/>
    <s v="rock"/>
    <x v="806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3"/>
    <n v="73.771929824561397"/>
    <x v="4"/>
    <s v="rock"/>
    <x v="807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8"/>
    <n v="79.82692307692308"/>
    <x v="4"/>
    <s v="rock"/>
    <x v="809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000000000001"/>
    <n v="27.606060606060606"/>
    <x v="4"/>
    <s v="rock"/>
    <x v="812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4.999375000000001"/>
    <x v="4"/>
    <s v="rock"/>
    <x v="813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"/>
    <n v="39.31"/>
    <x v="4"/>
    <s v="rock"/>
    <x v="816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00000000001"/>
    <n v="89.419999999999987"/>
    <x v="4"/>
    <s v="rock"/>
    <x v="817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"/>
    <n v="28.684210526315791"/>
    <x v="4"/>
    <s v="rock"/>
    <x v="818"/>
    <x v="818"/>
    <d v="2012-08-07T12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5"/>
    <n v="31.071428571428573"/>
    <x v="4"/>
    <s v="rock"/>
    <x v="819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7"/>
    <n v="51.811594202898547"/>
    <x v="4"/>
    <s v="rock"/>
    <x v="822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"/>
    <n v="39.816666666666663"/>
    <x v="4"/>
    <s v="rock"/>
    <x v="824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"/>
    <n v="126.8080808080808"/>
    <x v="4"/>
    <s v="rock"/>
    <x v="825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"/>
    <n v="113.87755102040816"/>
    <x v="4"/>
    <s v="rock"/>
    <x v="82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"/>
    <n v="28.181818181818183"/>
    <x v="4"/>
    <s v="rock"/>
    <x v="827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"/>
    <n v="60.65625"/>
    <x v="4"/>
    <s v="rock"/>
    <x v="830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"/>
    <n v="175"/>
    <x v="4"/>
    <s v="rock"/>
    <x v="83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1"/>
    <n v="97.993896103896105"/>
    <x v="4"/>
    <s v="rock"/>
    <x v="832"/>
    <x v="832"/>
    <d v="2012-01-21T03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7"/>
    <n v="148.78048780487805"/>
    <x v="4"/>
    <s v="rock"/>
    <x v="833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2000000000001"/>
    <n v="96.08"/>
    <x v="4"/>
    <s v="rock"/>
    <x v="834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"/>
    <n v="58.625"/>
    <x v="4"/>
    <s v="rock"/>
    <x v="835"/>
    <x v="835"/>
    <d v="2012-05-18T22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"/>
    <n v="109.70695652173914"/>
    <x v="4"/>
    <s v="rock"/>
    <x v="836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2"/>
    <n v="60.737812499999997"/>
    <x v="4"/>
    <s v="rock"/>
    <x v="839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2"/>
    <n v="63.37715789473684"/>
    <x v="4"/>
    <s v="metal"/>
    <x v="840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"/>
    <n v="53.893617021276597"/>
    <x v="4"/>
    <s v="metal"/>
    <x v="841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"/>
    <n v="63.102362204724407"/>
    <x v="4"/>
    <s v="metal"/>
    <x v="843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"/>
    <n v="36.628930817610062"/>
    <x v="4"/>
    <s v="metal"/>
    <x v="844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"/>
    <n v="34.005706214689269"/>
    <x v="4"/>
    <s v="metal"/>
    <x v="845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3404255319148"/>
    <x v="4"/>
    <s v="metal"/>
    <x v="846"/>
    <x v="846"/>
    <d v="2014-03-10T09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8"/>
    <n v="46.669172932330824"/>
    <x v="4"/>
    <s v="metal"/>
    <x v="850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"/>
    <n v="59.258064516129032"/>
    <x v="4"/>
    <s v="metal"/>
    <x v="85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"/>
    <n v="65.8623246492986"/>
    <x v="4"/>
    <s v="metal"/>
    <x v="854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5"/>
    <n v="31.914893617021278"/>
    <x v="4"/>
    <s v="metal"/>
    <x v="855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4285714285715"/>
    <x v="4"/>
    <s v="metal"/>
    <x v="856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1"/>
    <n v="22.737763157894737"/>
    <x v="4"/>
    <s v="metal"/>
    <x v="858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8"/>
    <n v="42.724489795918366"/>
    <x v="4"/>
    <s v="metal"/>
    <x v="859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"/>
    <n v="52.916666666666664"/>
    <x v="4"/>
    <s v="jazz"/>
    <x v="860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00000000000002"/>
    <n v="50.5"/>
    <x v="4"/>
    <s v="jazz"/>
    <x v="861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4"/>
    <n v="42.5"/>
    <x v="4"/>
    <s v="jazz"/>
    <x v="862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4"/>
    <n v="34.177215189873415"/>
    <x v="4"/>
    <s v="jazz"/>
    <x v="864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99999999999998"/>
    <n v="22.5"/>
    <x v="4"/>
    <s v="jazz"/>
    <x v="865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9"/>
    <n v="58.18181818181818"/>
    <x v="4"/>
    <s v="jazz"/>
    <x v="866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"/>
    <n v="50"/>
    <x v="4"/>
    <s v="jazz"/>
    <x v="868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2"/>
    <n v="346.66666666666669"/>
    <x v="4"/>
    <s v="jazz"/>
    <x v="869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2"/>
    <n v="27.083333333333332"/>
    <x v="4"/>
    <s v="jazz"/>
    <x v="871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"/>
    <n v="32.5"/>
    <x v="4"/>
    <s v="jazz"/>
    <x v="872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9"/>
    <n v="9"/>
    <x v="4"/>
    <s v="jazz"/>
    <x v="87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"/>
    <n v="34.761904761904759"/>
    <x v="4"/>
    <s v="jazz"/>
    <x v="874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x v="875"/>
    <d v="2015-09-21T12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999999999997"/>
    <n v="28.577777777777779"/>
    <x v="4"/>
    <s v="jazz"/>
    <x v="876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7"/>
    <n v="21.466666666666665"/>
    <x v="4"/>
    <s v="jazz"/>
    <x v="879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9"/>
    <n v="14.125"/>
    <x v="4"/>
    <s v="indie rock"/>
    <x v="880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"/>
    <n v="21.571428571428573"/>
    <x v="4"/>
    <s v="indie rock"/>
    <x v="882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2"/>
    <n v="18"/>
    <x v="4"/>
    <s v="indie rock"/>
    <x v="888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"/>
    <n v="73.760000000000005"/>
    <x v="4"/>
    <s v="indie rock"/>
    <x v="889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7"/>
    <n v="31.25"/>
    <x v="4"/>
    <s v="indie rock"/>
    <x v="890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4"/>
    <n v="27.857142857142858"/>
    <x v="4"/>
    <s v="indie rock"/>
    <x v="895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"/>
    <n v="35"/>
    <x v="4"/>
    <s v="indie rock"/>
    <x v="898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"/>
    <n v="35"/>
    <x v="4"/>
    <s v="indie rock"/>
    <x v="899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"/>
    <n v="50.333333333333336"/>
    <x v="4"/>
    <s v="jazz"/>
    <x v="904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2"/>
    <n v="32.666666666666664"/>
    <x v="4"/>
    <s v="jazz"/>
    <x v="905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"/>
    <n v="24.6"/>
    <x v="4"/>
    <s v="jazz"/>
    <x v="910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6"/>
    <n v="15"/>
    <x v="4"/>
    <s v="jazz"/>
    <x v="912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1"/>
    <n v="82.583333333333329"/>
    <x v="4"/>
    <s v="jazz"/>
    <x v="9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7"/>
    <n v="41.666666666666664"/>
    <x v="4"/>
    <s v="jazz"/>
    <x v="915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3"/>
    <n v="19.600000000000001"/>
    <x v="4"/>
    <s v="jazz"/>
    <x v="918"/>
    <x v="918"/>
    <d v="2014-12-01T17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4"/>
    <n v="189.33333333333334"/>
    <x v="4"/>
    <s v="jazz"/>
    <x v="922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2000000000000002"/>
    <n v="55"/>
    <x v="4"/>
    <s v="jazz"/>
    <x v="92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7"/>
    <n v="32"/>
    <x v="4"/>
    <s v="jazz"/>
    <x v="925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x v="926"/>
    <d v="2010-07-08T17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"/>
    <n v="56.25"/>
    <x v="4"/>
    <s v="jazz"/>
    <x v="928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"/>
    <n v="69"/>
    <x v="4"/>
    <s v="jazz"/>
    <x v="930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"/>
    <n v="18.714285714285715"/>
    <x v="4"/>
    <s v="jazz"/>
    <x v="931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4"/>
    <n v="46.033333333333331"/>
    <x v="4"/>
    <s v="jazz"/>
    <x v="932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3"/>
    <n v="25"/>
    <x v="4"/>
    <s v="jazz"/>
    <x v="935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399999999999999"/>
    <n v="20"/>
    <x v="4"/>
    <s v="jazz"/>
    <x v="937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0.36"/>
    <n v="25"/>
    <x v="4"/>
    <s v="jazz"/>
    <x v="938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"/>
    <n v="20"/>
    <x v="4"/>
    <s v="jazz"/>
    <x v="939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6"/>
    <n v="110.28571428571429"/>
    <x v="2"/>
    <s v="wearables"/>
    <x v="940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199999999999998"/>
    <n v="37.451612903225808"/>
    <x v="2"/>
    <s v="wearables"/>
    <x v="941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1"/>
    <n v="41.75"/>
    <x v="2"/>
    <s v="wearables"/>
    <x v="942"/>
    <x v="942"/>
    <d v="2016-02-18T15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00000000000008"/>
    <n v="24.083333333333332"/>
    <x v="2"/>
    <s v="wearables"/>
    <x v="943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3"/>
    <n v="69.40625"/>
    <x v="2"/>
    <s v="wearables"/>
    <x v="944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"/>
    <n v="155.25"/>
    <x v="2"/>
    <s v="wearables"/>
    <x v="945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1"/>
    <n v="57.2"/>
    <x v="2"/>
    <s v="wearables"/>
    <x v="946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7"/>
    <n v="39"/>
    <x v="2"/>
    <s v="wearables"/>
    <x v="949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x v="950"/>
    <d v="2016-01-17T13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"/>
    <n v="99.857142857142861"/>
    <x v="2"/>
    <s v="wearables"/>
    <x v="952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1"/>
    <n v="89.191780821917803"/>
    <x v="2"/>
    <s v="wearables"/>
    <x v="954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"/>
    <n v="182.6236559139785"/>
    <x v="2"/>
    <s v="wearables"/>
    <x v="955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1.72"/>
    <n v="50.647058823529413"/>
    <x v="2"/>
    <s v="wearables"/>
    <x v="956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"/>
    <n v="33.285714285714285"/>
    <x v="2"/>
    <s v="wearables"/>
    <x v="957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3"/>
    <n v="51.823529411764703"/>
    <x v="2"/>
    <s v="wearables"/>
    <x v="95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"/>
    <n v="136.46276595744681"/>
    <x v="2"/>
    <s v="wearables"/>
    <x v="960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9"/>
    <n v="364.35454545454547"/>
    <x v="2"/>
    <s v="wearables"/>
    <x v="961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x v="962"/>
    <d v="2016-02-11T12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8"/>
    <n v="41.888888888888886"/>
    <x v="2"/>
    <s v="wearables"/>
    <x v="963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8"/>
    <n v="30.310344827586206"/>
    <x v="2"/>
    <s v="wearables"/>
    <x v="964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"/>
    <n v="49.666666666666664"/>
    <x v="2"/>
    <s v="wearables"/>
    <x v="965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8"/>
    <n v="59.2"/>
    <x v="2"/>
    <s v="wearables"/>
    <x v="966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09999999999999"/>
    <n v="43.97530864197531"/>
    <x v="2"/>
    <s v="wearables"/>
    <x v="967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3"/>
    <n v="26.5"/>
    <x v="2"/>
    <s v="wearables"/>
    <x v="96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7"/>
    <n v="1272.7272727272727"/>
    <x v="2"/>
    <s v="wearables"/>
    <x v="969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3"/>
    <n v="45.2"/>
    <x v="2"/>
    <s v="wearables"/>
    <x v="971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30000000000003"/>
    <n v="153.88888888888889"/>
    <x v="2"/>
    <s v="wearables"/>
    <x v="972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6"/>
    <n v="51.375"/>
    <x v="2"/>
    <s v="wearables"/>
    <x v="973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6000000000000005"/>
    <n v="93.333333333333329"/>
    <x v="2"/>
    <s v="wearables"/>
    <x v="974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1"/>
    <n v="108.625"/>
    <x v="2"/>
    <s v="wearables"/>
    <x v="975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3"/>
    <n v="160.5"/>
    <x v="2"/>
    <s v="wearables"/>
    <x v="976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7"/>
    <n v="75.75"/>
    <x v="2"/>
    <s v="wearables"/>
    <x v="977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"/>
    <n v="790.83739837398377"/>
    <x v="2"/>
    <s v="wearables"/>
    <x v="97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2"/>
    <n v="301.93916666666667"/>
    <x v="2"/>
    <s v="wearables"/>
    <x v="979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"/>
    <n v="47.935483870967744"/>
    <x v="2"/>
    <s v="wearables"/>
    <x v="980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.01"/>
    <n v="2.75"/>
    <x v="2"/>
    <s v="wearables"/>
    <x v="981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.02"/>
    <n v="1"/>
    <x v="2"/>
    <s v="wearables"/>
    <x v="982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1"/>
    <n v="171.79329608938548"/>
    <x v="2"/>
    <s v="wearables"/>
    <x v="983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"/>
    <n v="82.086956521739125"/>
    <x v="2"/>
    <s v="wearables"/>
    <x v="985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x v="988"/>
    <d v="2016-10-01T03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"/>
    <n v="13"/>
    <x v="2"/>
    <s v="wearables"/>
    <x v="990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7"/>
    <n v="116.75"/>
    <x v="2"/>
    <s v="wearables"/>
    <x v="992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9"/>
    <n v="89.59693877551021"/>
    <x v="2"/>
    <s v="wearables"/>
    <x v="993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.33"/>
    <n v="424.45454545454544"/>
    <x v="2"/>
    <s v="wearables"/>
    <x v="994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3"/>
    <n v="13"/>
    <x v="2"/>
    <s v="wearables"/>
    <x v="996"/>
    <x v="996"/>
    <d v="2014-07-27T10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6"/>
    <n v="153.42794759825327"/>
    <x v="2"/>
    <s v="wearables"/>
    <x v="99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9"/>
    <n v="292.07499999999999"/>
    <x v="2"/>
    <s v="wearables"/>
    <x v="999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200000000000002"/>
    <n v="3304"/>
    <x v="2"/>
    <s v="wearables"/>
    <x v="1000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"/>
    <n v="134.54545454545453"/>
    <x v="2"/>
    <s v="wearables"/>
    <x v="1002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9999999999999"/>
    <n v="214.06666666666666"/>
    <x v="2"/>
    <s v="wearables"/>
    <x v="1003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1"/>
    <n v="216.33684210526314"/>
    <x v="2"/>
    <s v="wearables"/>
    <x v="1004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"/>
    <n v="932.31055900621118"/>
    <x v="2"/>
    <s v="wearables"/>
    <x v="1005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"/>
    <n v="29.25"/>
    <x v="2"/>
    <s v="wearables"/>
    <x v="1006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7"/>
    <n v="250"/>
    <x v="2"/>
    <s v="wearables"/>
    <x v="100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"/>
    <n v="55"/>
    <x v="2"/>
    <s v="wearables"/>
    <x v="1010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8"/>
    <n v="75"/>
    <x v="2"/>
    <s v="wearables"/>
    <x v="1011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"/>
    <n v="1389.3561935483872"/>
    <x v="2"/>
    <s v="wearables"/>
    <x v="1012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3"/>
    <n v="95.911111111111111"/>
    <x v="2"/>
    <s v="wearables"/>
    <x v="1013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6"/>
    <n v="191.25"/>
    <x v="2"/>
    <s v="wearables"/>
    <x v="1014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7"/>
    <n v="40"/>
    <x v="2"/>
    <s v="wearables"/>
    <x v="1015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"/>
    <n v="74.78947368421052"/>
    <x v="2"/>
    <s v="wearables"/>
    <x v="1016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8"/>
    <n v="161.11830985915492"/>
    <x v="2"/>
    <s v="wearables"/>
    <x v="1017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1"/>
    <n v="88.714285714285708"/>
    <x v="2"/>
    <s v="wearables"/>
    <x v="101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"/>
    <n v="53.25"/>
    <x v="2"/>
    <s v="wearables"/>
    <x v="1019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5"/>
    <n v="106.2"/>
    <x v="4"/>
    <s v="electronic music"/>
    <x v="1020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"/>
    <n v="22.079728033472804"/>
    <x v="4"/>
    <s v="electronic music"/>
    <x v="1021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4"/>
    <n v="388.9762295081967"/>
    <x v="4"/>
    <s v="electronic music"/>
    <x v="1024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3"/>
    <n v="71.848571428571432"/>
    <x v="4"/>
    <s v="electronic music"/>
    <x v="102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1"/>
    <n v="57.381803278688523"/>
    <x v="4"/>
    <s v="electronic music"/>
    <x v="1026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"/>
    <n v="69.666666666666671"/>
    <x v="4"/>
    <s v="electronic music"/>
    <x v="1027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"/>
    <n v="45.988235294117644"/>
    <x v="4"/>
    <s v="electronic music"/>
    <x v="1028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6"/>
    <n v="79.262411347517727"/>
    <x v="4"/>
    <s v="electronic music"/>
    <x v="1029"/>
    <x v="1029"/>
    <d v="2015-04-04T16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1"/>
    <n v="43.031446540880502"/>
    <x v="4"/>
    <s v="electronic music"/>
    <x v="1030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x v="1031"/>
    <d v="2015-12-16T13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5"/>
    <n v="61.029583333333335"/>
    <x v="4"/>
    <s v="electronic music"/>
    <x v="1032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"/>
    <n v="50.592592592592595"/>
    <x v="4"/>
    <s v="electronic music"/>
    <x v="1033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7168674698795"/>
    <x v="4"/>
    <s v="electronic music"/>
    <x v="1034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"/>
    <n v="65.15789473684211"/>
    <x v="4"/>
    <s v="electronic music"/>
    <x v="103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"/>
    <n v="23.963127962085309"/>
    <x v="4"/>
    <s v="electronic music"/>
    <x v="1036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000000000001"/>
    <n v="35.73770491803279"/>
    <x v="4"/>
    <s v="electronic music"/>
    <x v="1038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8999999999999998"/>
    <n v="250"/>
    <x v="5"/>
    <s v="audio"/>
    <x v="1040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4"/>
    <n v="10"/>
    <x v="5"/>
    <s v="audio"/>
    <x v="1042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99999999999991"/>
    <n v="29.236301369863014"/>
    <x v="5"/>
    <s v="audio"/>
    <x v="1043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.09"/>
    <n v="3"/>
    <x v="5"/>
    <s v="audio"/>
    <x v="1044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6"/>
    <n v="33.25"/>
    <x v="5"/>
    <s v="audio"/>
    <x v="1045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"/>
    <n v="53"/>
    <x v="5"/>
    <s v="audio"/>
    <x v="1048"/>
    <x v="1048"/>
    <d v="2016-09-24T20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x v="1049"/>
    <d v="2016-02-12T05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x v="1058"/>
    <d v="2015-03-25T19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x v="1061"/>
    <d v="2016-05-01T20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8"/>
    <n v="47.5"/>
    <x v="5"/>
    <s v="audio"/>
    <x v="1062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00000000000006"/>
    <n v="65.666666666666671"/>
    <x v="6"/>
    <s v="video games"/>
    <x v="1064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7"/>
    <n v="34.128378378378379"/>
    <x v="6"/>
    <s v="video games"/>
    <x v="1066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4"/>
    <n v="40.476190476190474"/>
    <x v="6"/>
    <s v="video games"/>
    <x v="1069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"/>
    <n v="35"/>
    <x v="6"/>
    <s v="video games"/>
    <x v="1070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7.0000000000000007E-2"/>
    <n v="12.75"/>
    <x v="6"/>
    <s v="video games"/>
    <x v="1072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"/>
    <n v="10"/>
    <x v="6"/>
    <s v="video games"/>
    <x v="1073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1"/>
    <n v="113.56666666666666"/>
    <x v="6"/>
    <s v="video games"/>
    <x v="1074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7"/>
    <n v="48.281025641025643"/>
    <x v="6"/>
    <s v="video games"/>
    <x v="1076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8"/>
    <n v="43.976047904191617"/>
    <x v="6"/>
    <s v="video games"/>
    <x v="107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1"/>
    <n v="37.666666666666664"/>
    <x v="6"/>
    <s v="video games"/>
    <x v="1079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1"/>
    <n v="18.581632653061224"/>
    <x v="6"/>
    <s v="video games"/>
    <x v="1080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.02"/>
    <n v="3"/>
    <x v="6"/>
    <s v="video games"/>
    <x v="1081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6000000000000005"/>
    <n v="18.666666666666668"/>
    <x v="6"/>
    <s v="video games"/>
    <x v="1082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"/>
    <n v="410"/>
    <x v="6"/>
    <s v="video games"/>
    <x v="1083"/>
    <x v="1083"/>
    <d v="2014-08-02T10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x v="1085"/>
    <d v="2016-03-14T10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.08"/>
    <n v="7.5"/>
    <x v="6"/>
    <s v="video games"/>
    <x v="1086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"/>
    <n v="43.41727891156463"/>
    <x v="6"/>
    <s v="video games"/>
    <x v="1088"/>
    <x v="1088"/>
    <d v="2014-04-24T14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3"/>
    <n v="23.959183673469386"/>
    <x v="6"/>
    <s v="video games"/>
    <x v="1089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.04"/>
    <n v="5"/>
    <x v="6"/>
    <s v="video games"/>
    <x v="1090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"/>
    <n v="10.5625"/>
    <x v="6"/>
    <s v="video games"/>
    <x v="1093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"/>
    <n v="122.00037037037038"/>
    <x v="6"/>
    <s v="video games"/>
    <x v="1094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"/>
    <n v="267.80851063829789"/>
    <x v="6"/>
    <s v="video games"/>
    <x v="1095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"/>
    <n v="74.206896551724142"/>
    <x v="6"/>
    <s v="video games"/>
    <x v="1096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.05"/>
    <n v="6.7142857142857144"/>
    <x v="6"/>
    <s v="video games"/>
    <x v="109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"/>
    <n v="81.954545454545453"/>
    <x v="6"/>
    <s v="video games"/>
    <x v="1098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.04"/>
    <n v="6.833333333333333"/>
    <x v="6"/>
    <s v="video games"/>
    <x v="1101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"/>
    <n v="17.708333333333332"/>
    <x v="6"/>
    <s v="video games"/>
    <x v="1102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2"/>
    <n v="16.2"/>
    <x v="6"/>
    <s v="video games"/>
    <x v="1103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"/>
    <n v="80.297297297297291"/>
    <x v="6"/>
    <s v="video games"/>
    <x v="1104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6"/>
    <n v="71.55"/>
    <x v="6"/>
    <s v="video games"/>
    <x v="1105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5"/>
    <n v="15"/>
    <x v="6"/>
    <s v="video games"/>
    <x v="1109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4"/>
    <n v="100.23371794871794"/>
    <x v="6"/>
    <s v="video games"/>
    <x v="1112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7"/>
    <n v="3.3333333333333335"/>
    <x v="6"/>
    <s v="video games"/>
    <x v="1114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"/>
    <n v="13.25"/>
    <x v="6"/>
    <s v="video games"/>
    <x v="1115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.04"/>
    <n v="17.852"/>
    <x v="6"/>
    <s v="video games"/>
    <x v="1116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"/>
    <n v="36.333333333333336"/>
    <x v="6"/>
    <s v="video games"/>
    <x v="1118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4"/>
    <n v="5"/>
    <x v="6"/>
    <s v="video games"/>
    <x v="1119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.01"/>
    <n v="5.8"/>
    <x v="6"/>
    <s v="video games"/>
    <x v="1121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"/>
    <n v="60.714285714285715"/>
    <x v="6"/>
    <s v="mobile games"/>
    <x v="1124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"/>
    <n v="25.434782608695652"/>
    <x v="6"/>
    <s v="mobile games"/>
    <x v="1127"/>
    <x v="1127"/>
    <d v="2014-11-14T16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1"/>
    <n v="10.5"/>
    <x v="6"/>
    <s v="mobile games"/>
    <x v="1129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7"/>
    <n v="20"/>
    <x v="6"/>
    <s v="mobile games"/>
    <x v="1133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"/>
    <n v="45"/>
    <x v="6"/>
    <s v="mobile games"/>
    <x v="1136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6"/>
    <n v="31.25"/>
    <x v="6"/>
    <s v="mobile games"/>
    <x v="113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.06"/>
    <n v="5"/>
    <x v="6"/>
    <s v="mobile games"/>
    <x v="1139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x v="1140"/>
    <d v="2015-08-06T06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"/>
    <n v="23.25"/>
    <x v="6"/>
    <s v="mobile games"/>
    <x v="1143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3"/>
    <n v="100"/>
    <x v="7"/>
    <s v="food trucks"/>
    <x v="1145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"/>
    <n v="44.166666666666664"/>
    <x v="7"/>
    <s v="food trucks"/>
    <x v="1146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9"/>
    <n v="24.333333333333332"/>
    <x v="7"/>
    <s v="food trucks"/>
    <x v="1148"/>
    <x v="1148"/>
    <d v="2016-12-01T00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x v="1149"/>
    <d v="2016-06-16T12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x v="1151"/>
    <d v="2015-09-06T21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"/>
    <n v="60.733333333333334"/>
    <x v="7"/>
    <s v="food trucks"/>
    <x v="1152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3"/>
    <n v="50"/>
    <x v="7"/>
    <s v="food trucks"/>
    <x v="1153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"/>
    <n v="23.5"/>
    <x v="7"/>
    <s v="food trucks"/>
    <x v="1155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7"/>
    <n v="11.666666666666666"/>
    <x v="7"/>
    <s v="food trucks"/>
    <x v="1158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.06"/>
    <n v="17.5"/>
    <x v="7"/>
    <s v="food trucks"/>
    <x v="1162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1"/>
    <n v="82.82"/>
    <x v="7"/>
    <s v="food trucks"/>
    <x v="1165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4"/>
    <n v="358.875"/>
    <x v="7"/>
    <s v="food trucks"/>
    <x v="1166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"/>
    <n v="61.1875"/>
    <x v="7"/>
    <s v="food trucks"/>
    <x v="1167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7"/>
    <n v="340"/>
    <x v="7"/>
    <s v="food trucks"/>
    <x v="1168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7"/>
    <n v="5.666666666666667"/>
    <x v="7"/>
    <s v="food trucks"/>
    <x v="116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x v="1171"/>
    <d v="2014-11-13T15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.02"/>
    <n v="30"/>
    <x v="7"/>
    <s v="food trucks"/>
    <x v="1173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1"/>
    <n v="46.631578947368418"/>
    <x v="7"/>
    <s v="food trucks"/>
    <x v="1174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3"/>
    <n v="65"/>
    <x v="7"/>
    <s v="food trucks"/>
    <x v="1175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.01"/>
    <n v="10"/>
    <x v="7"/>
    <s v="food trucks"/>
    <x v="1176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.01"/>
    <n v="5"/>
    <x v="7"/>
    <s v="food trucks"/>
    <x v="1178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"/>
    <n v="640"/>
    <x v="7"/>
    <s v="food trucks"/>
    <x v="117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x v="1180"/>
    <d v="2014-06-28T14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.01"/>
    <n v="1.3333333333333333"/>
    <x v="7"/>
    <s v="food trucks"/>
    <x v="1181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4"/>
    <n v="61.562666666666665"/>
    <x v="8"/>
    <s v="photobooks"/>
    <x v="1184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"/>
    <n v="65.081300813008127"/>
    <x v="8"/>
    <s v="photobooks"/>
    <x v="1186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3"/>
    <n v="130.15714285714284"/>
    <x v="8"/>
    <s v="photobooks"/>
    <x v="1187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5000000000001"/>
    <n v="37.776470588235291"/>
    <x v="8"/>
    <s v="photobooks"/>
    <x v="1188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8"/>
    <n v="112.79069767441861"/>
    <x v="8"/>
    <s v="photobooks"/>
    <x v="1189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"/>
    <n v="89.242424242424249"/>
    <x v="8"/>
    <s v="photobooks"/>
    <x v="1191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6"/>
    <n v="79.967032967032964"/>
    <x v="8"/>
    <s v="photobooks"/>
    <x v="1193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00000000003"/>
    <n v="76.439453125"/>
    <x v="8"/>
    <s v="photobooks"/>
    <x v="1196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"/>
    <n v="121"/>
    <x v="8"/>
    <s v="photobooks"/>
    <x v="1197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60000000000002"/>
    <n v="54.616766467065865"/>
    <x v="8"/>
    <s v="photobooks"/>
    <x v="1198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2"/>
    <n v="299.22222222222223"/>
    <x v="8"/>
    <s v="photobooks"/>
    <x v="1199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"/>
    <n v="58.533980582524272"/>
    <x v="8"/>
    <s v="photobooks"/>
    <x v="120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4"/>
    <n v="55.371801801801809"/>
    <x v="8"/>
    <s v="photobooks"/>
    <x v="1201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"/>
    <n v="183.80442804428046"/>
    <x v="8"/>
    <s v="photobooks"/>
    <x v="1202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"/>
    <n v="165.34653465346534"/>
    <x v="8"/>
    <s v="photobooks"/>
    <x v="1203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5"/>
    <n v="234.78947368421052"/>
    <x v="8"/>
    <s v="photobooks"/>
    <x v="1204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"/>
    <n v="211.48387096774192"/>
    <x v="8"/>
    <s v="photobooks"/>
    <x v="1205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375"/>
    <x v="8"/>
    <s v="photobooks"/>
    <x v="1206"/>
    <x v="1206"/>
    <d v="2017-03-11T08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7"/>
    <n v="123.37588652482269"/>
    <x v="8"/>
    <s v="photobooks"/>
    <x v="1207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30000000000001"/>
    <n v="207.06666666666666"/>
    <x v="8"/>
    <s v="photobooks"/>
    <x v="1208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x v="1209"/>
    <d v="2017-02-25T15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2"/>
    <n v="493.81553398058253"/>
    <x v="8"/>
    <s v="photobooks"/>
    <x v="121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"/>
    <n v="61.527777777777779"/>
    <x v="8"/>
    <s v="photobooks"/>
    <x v="1213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"/>
    <n v="71.592003642987251"/>
    <x v="8"/>
    <s v="photobooks"/>
    <x v="1215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69999999999999"/>
    <n v="91.882882882882882"/>
    <x v="8"/>
    <s v="photobooks"/>
    <x v="1216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"/>
    <n v="148.57377049180329"/>
    <x v="8"/>
    <s v="photobooks"/>
    <x v="1217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8"/>
    <n v="174.2134831460674"/>
    <x v="8"/>
    <s v="photobooks"/>
    <x v="1218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999999999999"/>
    <n v="102.86166007905139"/>
    <x v="8"/>
    <s v="photobooks"/>
    <x v="1219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7"/>
    <n v="111.17857142857143"/>
    <x v="8"/>
    <s v="photobooks"/>
    <x v="12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1"/>
    <n v="23.796213592233013"/>
    <x v="8"/>
    <s v="photobooks"/>
    <x v="1221"/>
    <x v="1221"/>
    <d v="2016-12-03T19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8"/>
    <n v="81.268115942028984"/>
    <x v="8"/>
    <s v="photobooks"/>
    <x v="1222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1"/>
    <n v="116.21465968586388"/>
    <x v="8"/>
    <s v="photobooks"/>
    <x v="1223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7"/>
    <n v="58.888888888888886"/>
    <x v="4"/>
    <s v="world music"/>
    <x v="1224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4000000000000004"/>
    <n v="44"/>
    <x v="4"/>
    <s v="world music"/>
    <x v="1225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"/>
    <n v="48.424999999999997"/>
    <x v="4"/>
    <s v="world music"/>
    <x v="1226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3"/>
    <n v="61.041666666666664"/>
    <x v="4"/>
    <s v="world music"/>
    <x v="1228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1"/>
    <n v="25"/>
    <x v="4"/>
    <s v="world music"/>
    <x v="1229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"/>
    <n v="19.333333333333332"/>
    <x v="4"/>
    <s v="world music"/>
    <x v="1233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9"/>
    <n v="35"/>
    <x v="4"/>
    <s v="world music"/>
    <x v="1235"/>
    <x v="1235"/>
    <d v="2013-12-14T22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"/>
    <n v="30.125"/>
    <x v="4"/>
    <s v="world music"/>
    <x v="1240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4"/>
    <n v="74.617647058823536"/>
    <x v="4"/>
    <s v="world music"/>
    <x v="124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5000000000000004"/>
    <n v="5"/>
    <x v="4"/>
    <s v="world music"/>
    <x v="1242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"/>
    <n v="44.5"/>
    <x v="4"/>
    <s v="world music"/>
    <x v="1243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5"/>
    <n v="141.47058823529412"/>
    <x v="4"/>
    <s v="rock"/>
    <x v="1245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"/>
    <n v="85.5"/>
    <x v="4"/>
    <s v="rock"/>
    <x v="1247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"/>
    <n v="118.2007874015748"/>
    <x v="4"/>
    <s v="rock"/>
    <x v="1250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6"/>
    <n v="34.170212765957444"/>
    <x v="4"/>
    <s v="rock"/>
    <x v="1252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"/>
    <n v="94.489361702127653"/>
    <x v="4"/>
    <s v="rock"/>
    <x v="1254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7"/>
    <n v="55.697247706422019"/>
    <x v="4"/>
    <s v="rock"/>
    <x v="1255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"/>
    <n v="98.030831024930734"/>
    <x v="4"/>
    <s v="rock"/>
    <x v="1256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3"/>
    <n v="92.102272727272734"/>
    <x v="4"/>
    <s v="rock"/>
    <x v="1257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5"/>
    <n v="38.175462686567165"/>
    <x v="4"/>
    <s v="rock"/>
    <x v="1258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7"/>
    <n v="50.689189189189186"/>
    <x v="4"/>
    <s v="rock"/>
    <x v="1260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25.42"/>
    <n v="77.638095238095232"/>
    <x v="4"/>
    <s v="rock"/>
    <x v="1262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"/>
    <n v="31.823529411764707"/>
    <x v="4"/>
    <s v="rock"/>
    <x v="1264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5"/>
    <n v="63.184393939393942"/>
    <x v="4"/>
    <s v="rock"/>
    <x v="1265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"/>
    <n v="190.9"/>
    <x v="4"/>
    <s v="rock"/>
    <x v="1266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7"/>
    <n v="76.92307692307692"/>
    <x v="4"/>
    <s v="rock"/>
    <x v="1268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5"/>
    <n v="99.15533980582525"/>
    <x v="4"/>
    <s v="rock"/>
    <x v="1269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5"/>
    <n v="76.666666666666671"/>
    <x v="4"/>
    <s v="rock"/>
    <x v="1273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999999999999"/>
    <n v="82.963254817987149"/>
    <x v="4"/>
    <s v="rock"/>
    <x v="1274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3999999999999"/>
    <n v="62.522107969151669"/>
    <x v="4"/>
    <s v="rock"/>
    <x v="1275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"/>
    <n v="46.06808823529412"/>
    <x v="4"/>
    <s v="rock"/>
    <x v="1276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"/>
    <n v="38.543946731234868"/>
    <x v="4"/>
    <s v="rock"/>
    <x v="1277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4"/>
    <n v="53.005263157894738"/>
    <x v="4"/>
    <s v="rock"/>
    <x v="1278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"/>
    <n v="73.355396825396824"/>
    <x v="4"/>
    <s v="rock"/>
    <x v="1279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"/>
    <n v="127.97523076923076"/>
    <x v="4"/>
    <s v="rock"/>
    <x v="1280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"/>
    <n v="104.72972972972973"/>
    <x v="4"/>
    <s v="rock"/>
    <x v="128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"/>
    <n v="67.671532846715323"/>
    <x v="4"/>
    <s v="rock"/>
    <x v="1282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5"/>
    <n v="32.269841269841272"/>
    <x v="1"/>
    <s v="plays"/>
    <x v="1285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"/>
    <n v="81.25"/>
    <x v="1"/>
    <s v="plays"/>
    <x v="1286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5"/>
    <n v="65.868852459016395"/>
    <x v="1"/>
    <s v="plays"/>
    <x v="1288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7"/>
    <n v="36.07692307692308"/>
    <x v="1"/>
    <s v="plays"/>
    <x v="1289"/>
    <x v="1289"/>
    <d v="2017-01-03T22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"/>
    <n v="44.186046511627907"/>
    <x v="1"/>
    <s v="plays"/>
    <x v="1290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69999999999999"/>
    <n v="104.07142857142857"/>
    <x v="1"/>
    <s v="plays"/>
    <x v="1291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153846153846"/>
    <x v="1"/>
    <s v="plays"/>
    <x v="1292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"/>
    <n v="127.79166666666667"/>
    <x v="1"/>
    <s v="plays"/>
    <x v="1293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"/>
    <n v="39.828125"/>
    <x v="1"/>
    <s v="plays"/>
    <x v="1295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8"/>
    <n v="52.173913043478258"/>
    <x v="1"/>
    <s v="plays"/>
    <x v="129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3"/>
    <n v="92.037815126050418"/>
    <x v="1"/>
    <s v="plays"/>
    <x v="1297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"/>
    <n v="70.862068965517238"/>
    <x v="1"/>
    <s v="plays"/>
    <x v="1301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x v="1302"/>
    <d v="2016-11-30T21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"/>
    <n v="42.214166666666671"/>
    <x v="1"/>
    <s v="plays"/>
    <x v="1303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30000000000003"/>
    <n v="152.41346153846155"/>
    <x v="2"/>
    <s v="wearables"/>
    <x v="1304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8"/>
    <n v="90.616279069767444"/>
    <x v="2"/>
    <s v="wearables"/>
    <x v="1305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5"/>
    <n v="201.60393258426967"/>
    <x v="2"/>
    <s v="wearables"/>
    <x v="1306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"/>
    <n v="127.93333333333334"/>
    <x v="2"/>
    <s v="wearables"/>
    <x v="1307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"/>
    <n v="29.894736842105264"/>
    <x v="2"/>
    <s v="wearables"/>
    <x v="130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"/>
    <n v="367.97142857142859"/>
    <x v="2"/>
    <s v="wearables"/>
    <x v="1309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3"/>
    <n v="800.7"/>
    <x v="2"/>
    <s v="wearables"/>
    <x v="1311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1"/>
    <n v="28"/>
    <x v="2"/>
    <s v="wearables"/>
    <x v="1312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2"/>
    <n v="102.01639344262296"/>
    <x v="2"/>
    <s v="wearables"/>
    <x v="1313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99999999999999"/>
    <n v="184.36363636363637"/>
    <x v="2"/>
    <s v="wearables"/>
    <x v="1314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"/>
    <n v="162.91935483870967"/>
    <x v="2"/>
    <s v="wearables"/>
    <x v="1315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"/>
    <n v="603.52631578947364"/>
    <x v="2"/>
    <s v="wearables"/>
    <x v="1317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3"/>
    <n v="45.407407407407405"/>
    <x v="2"/>
    <s v="wearables"/>
    <x v="131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"/>
    <n v="97.333333333333329"/>
    <x v="2"/>
    <s v="wearables"/>
    <x v="1319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"/>
    <n v="167.66666666666666"/>
    <x v="2"/>
    <s v="wearables"/>
    <x v="1320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"/>
    <n v="859.85714285714289"/>
    <x v="2"/>
    <s v="wearables"/>
    <x v="1321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"/>
    <n v="26.5"/>
    <x v="2"/>
    <s v="wearables"/>
    <x v="1322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300000000000002"/>
    <n v="60.75"/>
    <x v="2"/>
    <s v="wearables"/>
    <x v="1325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"/>
    <n v="41.585365853658537"/>
    <x v="2"/>
    <s v="wearables"/>
    <x v="1327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"/>
    <n v="116.53333333333333"/>
    <x v="2"/>
    <s v="wearables"/>
    <x v="132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2"/>
    <n v="45.333333333333336"/>
    <x v="2"/>
    <s v="wearables"/>
    <x v="1329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"/>
    <n v="157.46"/>
    <x v="2"/>
    <s v="wearables"/>
    <x v="1330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7"/>
    <n v="100.5"/>
    <x v="2"/>
    <s v="wearables"/>
    <x v="1331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"/>
    <n v="51.822463768115945"/>
    <x v="2"/>
    <s v="wearables"/>
    <x v="1334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60000000000002"/>
    <n v="308.75"/>
    <x v="2"/>
    <s v="wearables"/>
    <x v="1335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5"/>
    <n v="379.22767857142856"/>
    <x v="2"/>
    <s v="wearables"/>
    <x v="133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"/>
    <n v="176.36428571428573"/>
    <x v="2"/>
    <s v="wearables"/>
    <x v="1337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"/>
    <n v="66.066666666666663"/>
    <x v="2"/>
    <s v="wearables"/>
    <x v="1338"/>
    <x v="1338"/>
    <d v="2015-08-02T14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"/>
    <n v="89.648648648648646"/>
    <x v="2"/>
    <s v="wearables"/>
    <x v="1339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3"/>
    <n v="158.35603715170279"/>
    <x v="2"/>
    <s v="wearables"/>
    <x v="1343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"/>
    <n v="40.762589928057551"/>
    <x v="3"/>
    <s v="nonfiction"/>
    <x v="1344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3000000000001"/>
    <n v="48.449664429530202"/>
    <x v="3"/>
    <s v="nonfiction"/>
    <x v="1346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"/>
    <n v="230.19230769230768"/>
    <x v="3"/>
    <s v="nonfiction"/>
    <x v="1348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7"/>
    <n v="168.77500000000001"/>
    <x v="3"/>
    <s v="nonfiction"/>
    <x v="1351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8"/>
    <n v="25.347107438016529"/>
    <x v="3"/>
    <s v="nonfiction"/>
    <x v="1355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"/>
    <n v="71.443218390804603"/>
    <x v="3"/>
    <s v="nonfiction"/>
    <x v="1356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3"/>
    <n v="38.553846153846152"/>
    <x v="3"/>
    <s v="nonfiction"/>
    <x v="1357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7"/>
    <n v="68.367346938775512"/>
    <x v="3"/>
    <s v="nonfiction"/>
    <x v="1358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6"/>
    <n v="40.210526315789473"/>
    <x v="3"/>
    <s v="nonfiction"/>
    <x v="135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"/>
    <n v="28.632575757575758"/>
    <x v="3"/>
    <s v="nonfiction"/>
    <x v="1361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"/>
    <n v="346.04166666666669"/>
    <x v="4"/>
    <s v="rock"/>
    <x v="1364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7"/>
    <n v="81.739130434782609"/>
    <x v="4"/>
    <s v="rock"/>
    <x v="1365"/>
    <x v="1365"/>
    <d v="2015-03-16T11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9"/>
    <n v="64.535306122448986"/>
    <x v="4"/>
    <s v="rock"/>
    <x v="136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5"/>
    <n v="83.967068965517228"/>
    <x v="4"/>
    <s v="rock"/>
    <x v="1369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7"/>
    <n v="77.75"/>
    <x v="4"/>
    <s v="rock"/>
    <x v="1370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9"/>
    <n v="107.07142857142857"/>
    <x v="4"/>
    <s v="rock"/>
    <x v="137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7"/>
    <n v="43.060606060606062"/>
    <x v="4"/>
    <s v="rock"/>
    <x v="1374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3"/>
    <n v="62.871559633027523"/>
    <x v="4"/>
    <s v="rock"/>
    <x v="1375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9"/>
    <n v="55.607142857142854"/>
    <x v="4"/>
    <s v="rock"/>
    <x v="1376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"/>
    <n v="48.70967741935484"/>
    <x v="4"/>
    <s v="rock"/>
    <x v="1377"/>
    <x v="1377"/>
    <d v="2017-02-02T23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"/>
    <n v="30.578947368421051"/>
    <x v="4"/>
    <s v="rock"/>
    <x v="1378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"/>
    <n v="73.907284768211923"/>
    <x v="4"/>
    <s v="rock"/>
    <x v="1379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"/>
    <n v="56.412162162162161"/>
    <x v="4"/>
    <s v="rock"/>
    <x v="1382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1"/>
    <n v="50.247311827956992"/>
    <x v="4"/>
    <s v="rock"/>
    <x v="1383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9"/>
    <n v="68.936507936507937"/>
    <x v="4"/>
    <s v="rock"/>
    <x v="1384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1"/>
    <n v="65.914104477611943"/>
    <x v="4"/>
    <s v="rock"/>
    <x v="1385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3"/>
    <n v="70.064102564102569"/>
    <x v="4"/>
    <s v="rock"/>
    <x v="1387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1"/>
    <n v="60.181874999999998"/>
    <x v="4"/>
    <s v="rock"/>
    <x v="1388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1"/>
    <n v="160.78947368421052"/>
    <x v="4"/>
    <s v="rock"/>
    <x v="1390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"/>
    <n v="27.317307692307693"/>
    <x v="4"/>
    <s v="rock"/>
    <x v="1392"/>
    <x v="1392"/>
    <d v="2016-03-02T22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"/>
    <n v="196.82692307692307"/>
    <x v="4"/>
    <s v="rock"/>
    <x v="1393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"/>
    <n v="53.882352941176471"/>
    <x v="4"/>
    <s v="rock"/>
    <x v="1394"/>
    <x v="1394"/>
    <d v="2017-02-28T22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9"/>
    <n v="47.756097560975611"/>
    <x v="4"/>
    <s v="rock"/>
    <x v="1395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"/>
    <n v="72.056962025316452"/>
    <x v="4"/>
    <s v="rock"/>
    <x v="1397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"/>
    <n v="74.246153846153845"/>
    <x v="4"/>
    <s v="rock"/>
    <x v="1398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"/>
    <n v="61.701086956521742"/>
    <x v="4"/>
    <s v="rock"/>
    <x v="1399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3"/>
    <n v="17.235294117647058"/>
    <x v="4"/>
    <s v="rock"/>
    <x v="1400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"/>
    <n v="51.720833333333331"/>
    <x v="4"/>
    <s v="rock"/>
    <x v="140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8"/>
    <n v="62.166666666666664"/>
    <x v="4"/>
    <s v="rock"/>
    <x v="1403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"/>
    <n v="48.2"/>
    <x v="3"/>
    <s v="translations"/>
    <x v="1404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x v="1405"/>
    <d v="2014-11-28T12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3"/>
    <n v="5"/>
    <x v="3"/>
    <s v="translations"/>
    <x v="1406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2"/>
    <n v="12"/>
    <x v="3"/>
    <s v="translations"/>
    <x v="1408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.02"/>
    <n v="1"/>
    <x v="3"/>
    <s v="translations"/>
    <x v="1410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"/>
    <n v="2.3333333333333335"/>
    <x v="3"/>
    <s v="translations"/>
    <x v="1411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"/>
    <n v="24.615384615384617"/>
    <x v="3"/>
    <s v="translations"/>
    <x v="141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"/>
    <n v="88.888888888888886"/>
    <x v="3"/>
    <s v="translations"/>
    <x v="1415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"/>
    <n v="27.5"/>
    <x v="3"/>
    <s v="translations"/>
    <x v="1417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"/>
    <n v="44.5"/>
    <x v="3"/>
    <s v="translations"/>
    <x v="1419"/>
    <x v="1419"/>
    <d v="2016-10-09T05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3"/>
    <n v="1"/>
    <x v="3"/>
    <s v="translations"/>
    <x v="1420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"/>
    <n v="13"/>
    <x v="3"/>
    <s v="translations"/>
    <x v="14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"/>
    <n v="100"/>
    <x v="3"/>
    <s v="translations"/>
    <x v="1423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5"/>
    <n v="115.55319148936171"/>
    <x v="3"/>
    <s v="translations"/>
    <x v="1431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1"/>
    <n v="80.5"/>
    <x v="3"/>
    <s v="translations"/>
    <x v="1433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9"/>
    <n v="744.5454545454545"/>
    <x v="3"/>
    <s v="translations"/>
    <x v="1434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"/>
    <n v="36.68181818181818"/>
    <x v="3"/>
    <s v="translations"/>
    <x v="1437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1"/>
    <n v="30"/>
    <x v="3"/>
    <s v="translations"/>
    <x v="1439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.01"/>
    <n v="1"/>
    <x v="3"/>
    <s v="translations"/>
    <x v="1440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00000000000001"/>
    <n v="673.33333333333337"/>
    <x v="3"/>
    <s v="translations"/>
    <x v="1441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x v="1446"/>
    <d v="2016-04-21T05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.02"/>
    <n v="25"/>
    <x v="3"/>
    <s v="translations"/>
    <x v="1447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.01"/>
    <n v="1"/>
    <x v="3"/>
    <s v="translations"/>
    <x v="1451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6"/>
    <n v="15"/>
    <x v="3"/>
    <s v="translations"/>
    <x v="1454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x v="1455"/>
    <d v="2014-09-05T08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"/>
    <n v="48.333333333333336"/>
    <x v="3"/>
    <s v="translations"/>
    <x v="145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"/>
    <n v="44.66673529411765"/>
    <x v="3"/>
    <s v="radio &amp; podcasts"/>
    <x v="1461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2"/>
    <n v="28.937999999999999"/>
    <x v="3"/>
    <s v="radio &amp; podcasts"/>
    <x v="1462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999999999999"/>
    <n v="35.44"/>
    <x v="3"/>
    <s v="radio &amp; podcasts"/>
    <x v="1463"/>
    <x v="1463"/>
    <d v="2013-04-07T15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"/>
    <n v="52.622732513451197"/>
    <x v="3"/>
    <s v="radio &amp; podcasts"/>
    <x v="1465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8"/>
    <n v="69.598266129032254"/>
    <x v="3"/>
    <s v="radio &amp; podcasts"/>
    <x v="1466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7"/>
    <n v="33.191126279863482"/>
    <x v="3"/>
    <s v="radio &amp; podcasts"/>
    <x v="1468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"/>
    <n v="149.46417445482865"/>
    <x v="3"/>
    <s v="radio &amp; podcasts"/>
    <x v="1469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"/>
    <n v="23.172839506172838"/>
    <x v="3"/>
    <s v="radio &amp; podcasts"/>
    <x v="1470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"/>
    <n v="96.877551020408163"/>
    <x v="3"/>
    <s v="radio &amp; podcasts"/>
    <x v="1471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69999999999999"/>
    <n v="103.20238095238095"/>
    <x v="3"/>
    <s v="radio &amp; podcasts"/>
    <x v="1472"/>
    <x v="1472"/>
    <d v="2013-10-16T08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2"/>
    <n v="38.462553191489363"/>
    <x v="3"/>
    <s v="radio &amp; podcasts"/>
    <x v="147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7"/>
    <n v="44.315789473684212"/>
    <x v="3"/>
    <s v="radio &amp; podcasts"/>
    <x v="1474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7"/>
    <n v="64.173356009070289"/>
    <x v="3"/>
    <s v="radio &amp; podcasts"/>
    <x v="1475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"/>
    <n v="43.333275109170302"/>
    <x v="3"/>
    <s v="radio &amp; podcasts"/>
    <x v="1476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099999999999"/>
    <n v="29.187190495010373"/>
    <x v="3"/>
    <s v="radio &amp; podcasts"/>
    <x v="1478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8"/>
    <n v="30.95774647887324"/>
    <x v="3"/>
    <s v="radio &amp; podcasts"/>
    <x v="1479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"/>
    <n v="92.157795275590544"/>
    <x v="3"/>
    <s v="radio &amp; podcasts"/>
    <x v="1480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"/>
    <n v="25"/>
    <x v="3"/>
    <s v="fiction"/>
    <x v="1483"/>
    <x v="1483"/>
    <d v="2016-07-21T23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400000000000002"/>
    <n v="50"/>
    <x v="3"/>
    <s v="fiction"/>
    <x v="1485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"/>
    <n v="47.10526315789474"/>
    <x v="3"/>
    <s v="fiction"/>
    <x v="149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"/>
    <n v="100"/>
    <x v="3"/>
    <s v="fiction"/>
    <x v="1491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.01"/>
    <n v="1"/>
    <x v="3"/>
    <s v="fiction"/>
    <x v="1497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4"/>
    <n v="46.733333333333334"/>
    <x v="3"/>
    <s v="fiction"/>
    <x v="150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"/>
    <n v="97.731073446327684"/>
    <x v="8"/>
    <s v="photobooks"/>
    <x v="1501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5"/>
    <n v="67.835866261398181"/>
    <x v="8"/>
    <s v="photobooks"/>
    <x v="1502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"/>
    <n v="56.98492957746479"/>
    <x v="8"/>
    <s v="photobooks"/>
    <x v="1503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4"/>
    <n v="67.159851301115239"/>
    <x v="8"/>
    <s v="photobooks"/>
    <x v="1504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"/>
    <n v="48.037681159420288"/>
    <x v="8"/>
    <s v="photobooks"/>
    <x v="1505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"/>
    <n v="97.113744075829388"/>
    <x v="8"/>
    <s v="photobooks"/>
    <x v="1508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"/>
    <n v="110.39397959183674"/>
    <x v="8"/>
    <s v="photobooks"/>
    <x v="1509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4"/>
    <n v="39.91506172839506"/>
    <x v="8"/>
    <s v="photobooks"/>
    <x v="151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"/>
    <n v="75.975728155339809"/>
    <x v="8"/>
    <s v="photobooks"/>
    <x v="1511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"/>
    <n v="58.379104477611939"/>
    <x v="8"/>
    <s v="photobooks"/>
    <x v="1512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2000000000001"/>
    <n v="55.82093023255814"/>
    <x v="8"/>
    <s v="photobooks"/>
    <x v="1513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8"/>
    <n v="151.24431818181819"/>
    <x v="8"/>
    <s v="photobooks"/>
    <x v="1514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9"/>
    <n v="849.67027027027029"/>
    <x v="8"/>
    <s v="photobooks"/>
    <x v="1515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6"/>
    <n v="159.24137931034483"/>
    <x v="8"/>
    <s v="photobooks"/>
    <x v="1516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7"/>
    <n v="130.52966101694915"/>
    <x v="8"/>
    <s v="photobooks"/>
    <x v="1518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"/>
    <n v="64.156896551724131"/>
    <x v="8"/>
    <s v="photobooks"/>
    <x v="1519"/>
    <x v="1519"/>
    <d v="2014-06-20T16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"/>
    <n v="111.52694610778443"/>
    <x v="8"/>
    <s v="photobooks"/>
    <x v="15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"/>
    <n v="170.44680851063831"/>
    <x v="8"/>
    <s v="photobooks"/>
    <x v="1521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7"/>
    <n v="133.7391592920354"/>
    <x v="8"/>
    <s v="photobooks"/>
    <x v="1522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"/>
    <n v="95.834024896265561"/>
    <x v="8"/>
    <s v="photobooks"/>
    <x v="1523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8571428571428"/>
    <x v="8"/>
    <s v="photobooks"/>
    <x v="1524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1"/>
    <n v="32.315357142857138"/>
    <x v="8"/>
    <s v="photobooks"/>
    <x v="1525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3"/>
    <n v="98.839285714285708"/>
    <x v="8"/>
    <s v="photobooks"/>
    <x v="1526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"/>
    <n v="55.222142857142863"/>
    <x v="8"/>
    <s v="photobooks"/>
    <x v="1527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7"/>
    <n v="52.793750000000003"/>
    <x v="8"/>
    <s v="photobooks"/>
    <x v="1528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8"/>
    <n v="135.66666666666666"/>
    <x v="8"/>
    <s v="photobooks"/>
    <x v="1529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3000000000001"/>
    <n v="53.991990846681922"/>
    <x v="8"/>
    <s v="photobooks"/>
    <x v="153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6"/>
    <n v="56.643835616438359"/>
    <x v="8"/>
    <s v="photobooks"/>
    <x v="1531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"/>
    <n v="82.316326530612244"/>
    <x v="8"/>
    <s v="photobooks"/>
    <x v="1532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3999999999999"/>
    <n v="88.26081081081081"/>
    <x v="8"/>
    <s v="photobooks"/>
    <x v="1533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"/>
    <n v="84.905149051490511"/>
    <x v="8"/>
    <s v="photobooks"/>
    <x v="1534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3"/>
    <n v="48.154545454545456"/>
    <x v="8"/>
    <s v="photobooks"/>
    <x v="1535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1"/>
    <n v="66.015406593406595"/>
    <x v="8"/>
    <s v="photobooks"/>
    <x v="1536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3"/>
    <n v="156.17391304347825"/>
    <x v="8"/>
    <s v="photobooks"/>
    <x v="1538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9"/>
    <n v="95.764859154929582"/>
    <x v="8"/>
    <s v="photobooks"/>
    <x v="1539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7"/>
    <n v="180.40816326530611"/>
    <x v="8"/>
    <s v="photobooks"/>
    <x v="154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.03"/>
    <n v="3"/>
    <x v="8"/>
    <s v="nature"/>
    <x v="1541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"/>
    <n v="10"/>
    <x v="8"/>
    <s v="nature"/>
    <x v="1543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0.03"/>
    <n v="1"/>
    <x v="8"/>
    <s v="nature"/>
    <x v="1545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"/>
    <n v="60"/>
    <x v="8"/>
    <s v="nature"/>
    <x v="1548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7"/>
    <n v="14.428571428571429"/>
    <x v="8"/>
    <s v="nature"/>
    <x v="1550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9"/>
    <n v="132.1875"/>
    <x v="8"/>
    <s v="nature"/>
    <x v="1552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"/>
    <n v="56.416666666666664"/>
    <x v="8"/>
    <s v="nature"/>
    <x v="1556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7"/>
    <n v="11.666666666666666"/>
    <x v="8"/>
    <s v="nature"/>
    <x v="1558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"/>
    <n v="50"/>
    <x v="8"/>
    <s v="nature"/>
    <x v="1559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"/>
    <n v="23.5"/>
    <x v="8"/>
    <s v="nature"/>
    <x v="1560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2"/>
    <n v="42.5"/>
    <x v="3"/>
    <s v="art books"/>
    <x v="1563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2"/>
    <n v="26.923076923076923"/>
    <x v="3"/>
    <s v="art books"/>
    <x v="1567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4"/>
    <n v="155"/>
    <x v="3"/>
    <s v="art books"/>
    <x v="1568"/>
    <x v="1568"/>
    <d v="2014-12-23T20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"/>
    <n v="20"/>
    <x v="3"/>
    <s v="art books"/>
    <x v="1571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8"/>
    <n v="74.333333333333329"/>
    <x v="3"/>
    <s v="art books"/>
    <x v="1573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5000000000000004"/>
    <n v="27.5"/>
    <x v="3"/>
    <s v="art books"/>
    <x v="1577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1"/>
    <n v="51.25"/>
    <x v="3"/>
    <s v="art books"/>
    <x v="1578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"/>
    <n v="14"/>
    <x v="3"/>
    <s v="art books"/>
    <x v="1579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x v="1581"/>
    <d v="2015-12-19T05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.08"/>
    <n v="15"/>
    <x v="8"/>
    <s v="places"/>
    <x v="1583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x v="1585"/>
    <d v="2016-12-25T06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.01"/>
    <n v="1"/>
    <x v="8"/>
    <s v="places"/>
    <x v="1587"/>
    <x v="1587"/>
    <d v="2014-12-13T17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x v="1589"/>
    <d v="2015-10-09T18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"/>
    <n v="510"/>
    <x v="8"/>
    <s v="places"/>
    <x v="1590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3"/>
    <n v="44.478260869565219"/>
    <x v="8"/>
    <s v="places"/>
    <x v="1591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.01"/>
    <n v="1"/>
    <x v="8"/>
    <s v="places"/>
    <x v="1593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8000000000000003"/>
    <n v="40"/>
    <x v="8"/>
    <s v="places"/>
    <x v="1595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1"/>
    <n v="25"/>
    <x v="8"/>
    <s v="places"/>
    <x v="159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3"/>
    <n v="1"/>
    <x v="8"/>
    <s v="places"/>
    <x v="1598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"/>
    <n v="40.777777777777779"/>
    <x v="8"/>
    <s v="places"/>
    <x v="1600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5"/>
    <n v="48.325535714285714"/>
    <x v="4"/>
    <s v="rock"/>
    <x v="160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7"/>
    <n v="46.953125"/>
    <x v="4"/>
    <s v="rock"/>
    <x v="1602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"/>
    <n v="66.688666666666663"/>
    <x v="4"/>
    <s v="rock"/>
    <x v="1603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1"/>
    <n v="48.842857142857142"/>
    <x v="4"/>
    <s v="rock"/>
    <x v="1604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"/>
    <n v="137.30909090909091"/>
    <x v="4"/>
    <s v="rock"/>
    <x v="1605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29673913043479"/>
    <x v="4"/>
    <s v="rock"/>
    <x v="1606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"/>
    <n v="443.75"/>
    <x v="4"/>
    <s v="rock"/>
    <x v="1609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x v="1610"/>
    <d v="2012-12-15T17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3"/>
    <n v="37.074074074074076"/>
    <x v="4"/>
    <s v="rock"/>
    <x v="16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5"/>
    <n v="39.03846153846154"/>
    <x v="4"/>
    <s v="rock"/>
    <x v="1613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7"/>
    <n v="66.688311688311686"/>
    <x v="4"/>
    <s v="rock"/>
    <x v="1614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3"/>
    <n v="67.132352941176464"/>
    <x v="4"/>
    <s v="rock"/>
    <x v="1615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6000000000001"/>
    <n v="64.620253164556956"/>
    <x v="4"/>
    <s v="rock"/>
    <x v="1617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7"/>
    <n v="58.370370370370374"/>
    <x v="4"/>
    <s v="rock"/>
    <x v="1618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000000000001"/>
    <n v="86.956521739130437"/>
    <x v="4"/>
    <s v="rock"/>
    <x v="1619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0588235294116"/>
    <x v="4"/>
    <s v="rock"/>
    <x v="1620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"/>
    <n v="107.98461538461538"/>
    <x v="4"/>
    <s v="rock"/>
    <x v="1622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7"/>
    <n v="42.111111111111114"/>
    <x v="4"/>
    <s v="rock"/>
    <x v="1623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000000000001"/>
    <n v="112.01923076923077"/>
    <x v="4"/>
    <s v="rock"/>
    <x v="1625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9"/>
    <n v="74.953703703703709"/>
    <x v="4"/>
    <s v="rock"/>
    <x v="1626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3"/>
    <n v="45.875"/>
    <x v="4"/>
    <s v="rock"/>
    <x v="1628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7"/>
    <n v="75.853658536585371"/>
    <x v="4"/>
    <s v="rock"/>
    <x v="1629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3"/>
    <n v="86.489361702127653"/>
    <x v="4"/>
    <s v="rock"/>
    <x v="1632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5"/>
    <n v="62.8125"/>
    <x v="4"/>
    <s v="rock"/>
    <x v="1634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3"/>
    <n v="67.729729729729726"/>
    <x v="4"/>
    <s v="rock"/>
    <x v="1635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6"/>
    <n v="53.5632183908046"/>
    <x v="4"/>
    <s v="rock"/>
    <x v="163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x v="1637"/>
    <d v="2009-12-31T18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"/>
    <n v="168.51351351351352"/>
    <x v="4"/>
    <s v="pop"/>
    <x v="1643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"/>
    <n v="554"/>
    <x v="4"/>
    <s v="pop"/>
    <x v="1645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2"/>
    <n v="113.82608695652173"/>
    <x v="4"/>
    <s v="pop"/>
    <x v="164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"/>
    <n v="32.011111111111113"/>
    <x v="4"/>
    <s v="pop"/>
    <x v="1648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9"/>
    <n v="47.189259259259259"/>
    <x v="4"/>
    <s v="pop"/>
    <x v="1649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7"/>
    <n v="64.714285714285708"/>
    <x v="4"/>
    <s v="pop"/>
    <x v="1652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"/>
    <n v="51.854285714285716"/>
    <x v="4"/>
    <s v="pop"/>
    <x v="1653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1"/>
    <n v="38.794117647058826"/>
    <x v="4"/>
    <s v="pop"/>
    <x v="1654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7"/>
    <n v="44.645833333333336"/>
    <x v="4"/>
    <s v="pop"/>
    <x v="1655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00.33"/>
    <n v="156.77333333333334"/>
    <x v="4"/>
    <s v="pop"/>
    <x v="1656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"/>
    <n v="118.70339366515837"/>
    <x v="4"/>
    <s v="pop"/>
    <x v="165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2999999999999"/>
    <n v="74.149532710280369"/>
    <x v="4"/>
    <s v="pop"/>
    <x v="1658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8"/>
    <n v="12.533333333333333"/>
    <x v="4"/>
    <s v="pop"/>
    <x v="1659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1"/>
    <n v="80.178217821782184"/>
    <x v="4"/>
    <s v="pop"/>
    <x v="1661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4"/>
    <n v="132.43548387096774"/>
    <x v="4"/>
    <s v="pop"/>
    <x v="1662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1"/>
    <n v="34.384494382022467"/>
    <x v="4"/>
    <s v="pop"/>
    <x v="1664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6"/>
    <n v="44.956989247311824"/>
    <x v="4"/>
    <s v="pop"/>
    <x v="1665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"/>
    <n v="52.597560975609753"/>
    <x v="4"/>
    <s v="pop"/>
    <x v="166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4"/>
    <n v="70.784482758620683"/>
    <x v="4"/>
    <s v="pop"/>
    <x v="1668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"/>
    <n v="44.608695652173914"/>
    <x v="4"/>
    <s v="pop"/>
    <x v="1670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"/>
    <n v="26.148961038961041"/>
    <x v="4"/>
    <s v="pop"/>
    <x v="1671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"/>
    <n v="39.183673469387756"/>
    <x v="4"/>
    <s v="pop"/>
    <x v="1672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1"/>
    <n v="45.593220338983052"/>
    <x v="4"/>
    <s v="pop"/>
    <x v="1673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999999999999"/>
    <n v="40.416470588235299"/>
    <x v="4"/>
    <s v="pop"/>
    <x v="1675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"/>
    <n v="82.38095238095238"/>
    <x v="4"/>
    <s v="pop"/>
    <x v="1676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7"/>
    <n v="159.52380952380952"/>
    <x v="4"/>
    <s v="pop"/>
    <x v="167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4"/>
    <n v="36.244897959183675"/>
    <x v="4"/>
    <s v="pop"/>
    <x v="1678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"/>
    <n v="74.575090497737563"/>
    <x v="4"/>
    <s v="faith"/>
    <x v="1681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"/>
    <n v="76"/>
    <x v="4"/>
    <s v="faith"/>
    <x v="1683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3"/>
    <n v="86.43564356435644"/>
    <x v="4"/>
    <s v="faith"/>
    <x v="1684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6"/>
    <n v="24"/>
    <x v="4"/>
    <s v="faith"/>
    <x v="1685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x v="1688"/>
    <d v="2017-04-09T06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"/>
    <n v="264.26315789473682"/>
    <x v="4"/>
    <s v="faith"/>
    <x v="1691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"/>
    <n v="35"/>
    <x v="4"/>
    <s v="faith"/>
    <x v="1693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1"/>
    <n v="61.086956521739133"/>
    <x v="4"/>
    <s v="faith"/>
    <x v="1695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1"/>
    <n v="114.81818181818181"/>
    <x v="4"/>
    <s v="faith"/>
    <x v="1697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00000000000004"/>
    <n v="54"/>
    <x v="4"/>
    <s v="faith"/>
    <x v="1699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2"/>
    <n v="5"/>
    <x v="4"/>
    <s v="faith"/>
    <x v="1701"/>
    <x v="1701"/>
    <d v="2015-01-15T10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.01"/>
    <n v="1"/>
    <x v="4"/>
    <s v="faith"/>
    <x v="1702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099999999999994"/>
    <n v="118.36363636363636"/>
    <x v="4"/>
    <s v="faith"/>
    <x v="1704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600000000000003"/>
    <n v="21.25"/>
    <x v="4"/>
    <s v="faith"/>
    <x v="1709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8"/>
    <n v="34"/>
    <x v="4"/>
    <s v="faith"/>
    <x v="1710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7"/>
    <n v="50"/>
    <x v="4"/>
    <s v="faith"/>
    <x v="1713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7"/>
    <n v="115.70588235294117"/>
    <x v="4"/>
    <s v="faith"/>
    <x v="1714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3"/>
    <n v="34.024390243902438"/>
    <x v="4"/>
    <s v="faith"/>
    <x v="1717"/>
    <x v="1717"/>
    <d v="2016-04-20T23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"/>
    <n v="37.5"/>
    <x v="4"/>
    <s v="faith"/>
    <x v="171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8"/>
    <n v="11.666666666666666"/>
    <x v="4"/>
    <s v="faith"/>
    <x v="1719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3"/>
    <n v="28.125"/>
    <x v="4"/>
    <s v="faith"/>
    <x v="1720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.03"/>
    <n v="1"/>
    <x v="4"/>
    <s v="faith"/>
    <x v="1722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7999999999999996"/>
    <n v="8.75"/>
    <x v="4"/>
    <s v="faith"/>
    <x v="1724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"/>
    <n v="62.222222222222221"/>
    <x v="4"/>
    <s v="faith"/>
    <x v="1725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"/>
    <n v="137.25"/>
    <x v="4"/>
    <s v="faith"/>
    <x v="1726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.03"/>
    <n v="1"/>
    <x v="4"/>
    <s v="faith"/>
    <x v="1727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.02"/>
    <n v="1"/>
    <x v="4"/>
    <s v="faith"/>
    <x v="1734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"/>
    <n v="22"/>
    <x v="4"/>
    <s v="faith"/>
    <x v="1736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x v="1740"/>
    <d v="2015-07-16T14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"/>
    <n v="25.576923076923077"/>
    <x v="8"/>
    <s v="photobooks"/>
    <x v="1741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5"/>
    <n v="63.970588235294116"/>
    <x v="8"/>
    <s v="photobooks"/>
    <x v="1742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2"/>
    <n v="89.925373134328353"/>
    <x v="8"/>
    <s v="photobooks"/>
    <x v="1743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"/>
    <n v="93.071428571428569"/>
    <x v="8"/>
    <s v="photobooks"/>
    <x v="1744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"/>
    <n v="89.674157303370791"/>
    <x v="8"/>
    <s v="photobooks"/>
    <x v="1745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"/>
    <n v="207.61682242990653"/>
    <x v="8"/>
    <s v="photobooks"/>
    <x v="1746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6"/>
    <n v="59.408805031446541"/>
    <x v="8"/>
    <s v="photobooks"/>
    <x v="1747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999999999999"/>
    <n v="358.97237569060775"/>
    <x v="8"/>
    <s v="photobooks"/>
    <x v="1748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9"/>
    <n v="94.736641221374043"/>
    <x v="8"/>
    <s v="photobooks"/>
    <x v="1749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9"/>
    <n v="168.68852459016392"/>
    <x v="8"/>
    <s v="photobooks"/>
    <x v="1751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7"/>
    <n v="34.68888888888889"/>
    <x v="8"/>
    <s v="photobooks"/>
    <x v="1752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3"/>
    <n v="104.38888888888889"/>
    <x v="8"/>
    <s v="photobooks"/>
    <x v="1754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3"/>
    <n v="47.13"/>
    <x v="8"/>
    <s v="photobooks"/>
    <x v="1756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8571428571428"/>
    <x v="8"/>
    <s v="photobooks"/>
    <x v="1757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x v="1758"/>
    <d v="2016-07-14T17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"/>
    <n v="108.77551020408163"/>
    <x v="8"/>
    <s v="photobooks"/>
    <x v="1759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x v="1761"/>
    <d v="2015-09-12T08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1"/>
    <n v="103.63559322033899"/>
    <x v="8"/>
    <s v="photobooks"/>
    <x v="1763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7"/>
    <n v="72.16970873786407"/>
    <x v="8"/>
    <s v="photobooks"/>
    <x v="1765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"/>
    <n v="49.136363636363633"/>
    <x v="8"/>
    <s v="photobooks"/>
    <x v="1769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"/>
    <n v="150.5"/>
    <x v="8"/>
    <s v="photobooks"/>
    <x v="177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1"/>
    <n v="35.799999999999997"/>
    <x v="8"/>
    <s v="photobooks"/>
    <x v="1771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6"/>
    <n v="98.78947368421052"/>
    <x v="8"/>
    <s v="photobooks"/>
    <x v="1773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099999999999994"/>
    <n v="170.62903225806451"/>
    <x v="8"/>
    <s v="photobooks"/>
    <x v="1775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"/>
    <n v="65.099999999999994"/>
    <x v="8"/>
    <s v="photobooks"/>
    <x v="1777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"/>
    <n v="66.333333333333329"/>
    <x v="8"/>
    <s v="photobooks"/>
    <x v="1778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4"/>
    <n v="104.89473684210526"/>
    <x v="8"/>
    <s v="photobooks"/>
    <x v="1779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"/>
    <n v="78.440789473684205"/>
    <x v="8"/>
    <s v="photobooks"/>
    <x v="178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"/>
    <n v="59.041666666666664"/>
    <x v="8"/>
    <s v="photobooks"/>
    <x v="1781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"/>
    <n v="71.34210526315789"/>
    <x v="8"/>
    <s v="photobooks"/>
    <x v="1782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"/>
    <n v="51.227027027027027"/>
    <x v="8"/>
    <s v="photobooks"/>
    <x v="1783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"/>
    <n v="44.935185185185183"/>
    <x v="8"/>
    <s v="photobooks"/>
    <x v="1785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"/>
    <n v="31.206896551724139"/>
    <x v="8"/>
    <s v="photobooks"/>
    <x v="1786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3"/>
    <n v="63.875"/>
    <x v="8"/>
    <s v="photobooks"/>
    <x v="1787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"/>
    <n v="19"/>
    <x v="8"/>
    <s v="photobooks"/>
    <x v="1788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6"/>
    <n v="109.06666666666666"/>
    <x v="8"/>
    <s v="photobooks"/>
    <x v="179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7"/>
    <n v="26.75"/>
    <x v="8"/>
    <s v="photobooks"/>
    <x v="1791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"/>
    <n v="109.93525179856115"/>
    <x v="8"/>
    <s v="photobooks"/>
    <x v="1792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"/>
    <n v="20"/>
    <x v="8"/>
    <s v="photobooks"/>
    <x v="1793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8"/>
    <n v="55.388888888888886"/>
    <x v="8"/>
    <s v="photobooks"/>
    <x v="1794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4"/>
    <n v="133.90123456790124"/>
    <x v="8"/>
    <s v="photobooks"/>
    <x v="1795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"/>
    <n v="48.720930232558139"/>
    <x v="8"/>
    <s v="photobooks"/>
    <x v="1796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4"/>
    <n v="58.972972972972975"/>
    <x v="8"/>
    <s v="photobooks"/>
    <x v="1798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5"/>
    <n v="11.638333333333334"/>
    <x v="8"/>
    <s v="photobooks"/>
    <x v="1799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5"/>
    <n v="83.716814159292042"/>
    <x v="8"/>
    <s v="photobooks"/>
    <x v="180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"/>
    <n v="63.648648648648646"/>
    <x v="8"/>
    <s v="photobooks"/>
    <x v="1801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9"/>
    <n v="94.277777777777771"/>
    <x v="8"/>
    <s v="photobooks"/>
    <x v="1802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"/>
    <n v="104.84615384615384"/>
    <x v="8"/>
    <s v="photobooks"/>
    <x v="1804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"/>
    <n v="67.139344262295083"/>
    <x v="8"/>
    <s v="photobooks"/>
    <x v="1805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6"/>
    <n v="73.875"/>
    <x v="8"/>
    <s v="photobooks"/>
    <x v="1806"/>
    <x v="1806"/>
    <d v="2014-09-30T10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1"/>
    <n v="120.77083333333333"/>
    <x v="8"/>
    <s v="photobooks"/>
    <x v="1808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6"/>
    <n v="42.222222222222221"/>
    <x v="8"/>
    <s v="photobooks"/>
    <x v="1809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"/>
    <n v="7.5"/>
    <x v="8"/>
    <s v="photobooks"/>
    <x v="181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0000000000000007E-2"/>
    <n v="1.5384615384615385"/>
    <x v="8"/>
    <s v="photobooks"/>
    <x v="1811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1"/>
    <n v="37.608695652173914"/>
    <x v="8"/>
    <s v="photobooks"/>
    <x v="1812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"/>
    <n v="42.157142857142858"/>
    <x v="8"/>
    <s v="photobooks"/>
    <x v="1814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4"/>
    <n v="84.833333333333329"/>
    <x v="8"/>
    <s v="photobooks"/>
    <x v="1816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3"/>
    <n v="94.19"/>
    <x v="8"/>
    <s v="photobooks"/>
    <x v="1817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"/>
    <n v="6.25"/>
    <x v="8"/>
    <s v="photobooks"/>
    <x v="1819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7"/>
    <n v="213.375"/>
    <x v="8"/>
    <s v="photobooks"/>
    <x v="18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6"/>
    <n v="24.575757575757574"/>
    <x v="4"/>
    <s v="rock"/>
    <x v="1823"/>
    <x v="1823"/>
    <d v="2012-10-24T11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7"/>
    <n v="75.05"/>
    <x v="4"/>
    <s v="rock"/>
    <x v="1824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x v="1825"/>
    <d v="2013-07-11T15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"/>
    <n v="83.885416666666671"/>
    <x v="4"/>
    <s v="rock"/>
    <x v="1827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"/>
    <n v="417.33333333333331"/>
    <x v="4"/>
    <s v="rock"/>
    <x v="1828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"/>
    <n v="75.765151515151516"/>
    <x v="4"/>
    <s v="rock"/>
    <x v="1829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"/>
    <n v="67.389380530973455"/>
    <x v="4"/>
    <s v="rock"/>
    <x v="1830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6000000000001"/>
    <n v="25"/>
    <x v="4"/>
    <s v="rock"/>
    <x v="1832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x v="1833"/>
    <d v="2013-03-02T02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"/>
    <n v="131.16666666666666"/>
    <x v="4"/>
    <s v="rock"/>
    <x v="1834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x v="1835"/>
    <d v="2016-03-31T10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"/>
    <n v="61.366666666666667"/>
    <x v="4"/>
    <s v="rock"/>
    <x v="1837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5"/>
    <n v="35.767499999999998"/>
    <x v="4"/>
    <s v="rock"/>
    <x v="1838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3"/>
    <n v="45.62222222222222"/>
    <x v="4"/>
    <s v="rock"/>
    <x v="1839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9"/>
    <n v="75.384615384615387"/>
    <x v="4"/>
    <s v="rock"/>
    <x v="1840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1"/>
    <n v="92.541865671641801"/>
    <x v="4"/>
    <s v="rock"/>
    <x v="1843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3"/>
    <n v="98.990430622009569"/>
    <x v="4"/>
    <s v="rock"/>
    <x v="1846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"/>
    <n v="79.526315789473685"/>
    <x v="4"/>
    <s v="rock"/>
    <x v="1847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7"/>
    <n v="134.20833333333334"/>
    <x v="4"/>
    <s v="rock"/>
    <x v="1848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"/>
    <n v="37.625"/>
    <x v="4"/>
    <s v="rock"/>
    <x v="1849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"/>
    <n v="51.044692737430168"/>
    <x v="4"/>
    <s v="rock"/>
    <x v="1850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8"/>
    <n v="50.03846153846154"/>
    <x v="4"/>
    <s v="rock"/>
    <x v="185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7"/>
    <n v="133.93129770992365"/>
    <x v="4"/>
    <s v="rock"/>
    <x v="1852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8"/>
    <n v="58.214285714285715"/>
    <x v="4"/>
    <s v="rock"/>
    <x v="1853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"/>
    <n v="88.037643678160919"/>
    <x v="4"/>
    <s v="rock"/>
    <x v="1854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6"/>
    <n v="70.576753926701571"/>
    <x v="4"/>
    <s v="rock"/>
    <x v="1855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5"/>
    <n v="40.547315436241611"/>
    <x v="4"/>
    <s v="rock"/>
    <x v="1858"/>
    <x v="1858"/>
    <d v="2011-12-16T00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000000000001"/>
    <n v="70.625"/>
    <x v="4"/>
    <s v="rock"/>
    <x v="1859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7"/>
    <n v="52.684210526315788"/>
    <x v="4"/>
    <s v="rock"/>
    <x v="1860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"/>
    <n v="90.9375"/>
    <x v="6"/>
    <s v="mobile games"/>
    <x v="1862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"/>
    <n v="58.083333333333336"/>
    <x v="6"/>
    <s v="mobile games"/>
    <x v="1864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7"/>
    <n v="71.588235294117652"/>
    <x v="6"/>
    <s v="mobile games"/>
    <x v="186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"/>
    <n v="32.81818181818182"/>
    <x v="6"/>
    <s v="mobile games"/>
    <x v="1870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"/>
    <n v="49.11578947368421"/>
    <x v="6"/>
    <s v="mobile games"/>
    <x v="1871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5"/>
    <n v="18"/>
    <x v="6"/>
    <s v="mobile games"/>
    <x v="1873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.02"/>
    <n v="13"/>
    <x v="6"/>
    <s v="mobile games"/>
    <x v="1874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79999999999998"/>
    <n v="41.833333333333336"/>
    <x v="6"/>
    <s v="mobile games"/>
    <x v="1880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"/>
    <n v="49.338428571428572"/>
    <x v="4"/>
    <s v="indie rock"/>
    <x v="1881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9"/>
    <n v="41.728395061728392"/>
    <x v="4"/>
    <s v="indie rock"/>
    <x v="1882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"/>
    <n v="32.71875"/>
    <x v="4"/>
    <s v="indie rock"/>
    <x v="1883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3"/>
    <n v="50.685714285714283"/>
    <x v="4"/>
    <s v="indie rock"/>
    <x v="1885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"/>
    <n v="42.241379310344826"/>
    <x v="4"/>
    <s v="indie rock"/>
    <x v="188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7"/>
    <n v="416.875"/>
    <x v="4"/>
    <s v="indie rock"/>
    <x v="1887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"/>
    <n v="48.454545454545453"/>
    <x v="4"/>
    <s v="indie rock"/>
    <x v="1889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000000000001"/>
    <n v="70.5289837398374"/>
    <x v="4"/>
    <s v="indie rock"/>
    <x v="1890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"/>
    <n v="87.958333333333329"/>
    <x v="4"/>
    <s v="indie rock"/>
    <x v="1891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"/>
    <n v="26.26923076923077"/>
    <x v="4"/>
    <s v="indie rock"/>
    <x v="1892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x v="1893"/>
    <d v="2011-04-15T22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2"/>
    <n v="196.34042553191489"/>
    <x v="4"/>
    <s v="indie rock"/>
    <x v="1895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5"/>
    <n v="43"/>
    <x v="4"/>
    <s v="indie rock"/>
    <x v="1896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6"/>
    <n v="35.551912568306008"/>
    <x v="4"/>
    <s v="indie rock"/>
    <x v="1897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000000000001"/>
    <n v="28.571428571428573"/>
    <x v="4"/>
    <s v="indie rock"/>
    <x v="1899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"/>
    <n v="50.631666666666668"/>
    <x v="4"/>
    <s v="indie rock"/>
    <x v="1900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7"/>
    <n v="106.8"/>
    <x v="2"/>
    <s v="gadgets"/>
    <x v="1901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7"/>
    <n v="10.5"/>
    <x v="2"/>
    <s v="gadgets"/>
    <x v="1905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000000000000003"/>
    <n v="21.25"/>
    <x v="2"/>
    <s v="gadgets"/>
    <x v="1907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"/>
    <n v="108.25"/>
    <x v="2"/>
    <s v="gadgets"/>
    <x v="1908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"/>
    <n v="129.97368421052633"/>
    <x v="2"/>
    <s v="gadgets"/>
    <x v="190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4"/>
    <n v="117.49473684210527"/>
    <x v="2"/>
    <s v="gadgets"/>
    <x v="1910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.02"/>
    <n v="10"/>
    <x v="2"/>
    <s v="gadgets"/>
    <x v="1911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3"/>
    <n v="24.5"/>
    <x v="2"/>
    <s v="gadgets"/>
    <x v="1913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1"/>
    <n v="30"/>
    <x v="2"/>
    <s v="gadgets"/>
    <x v="1914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"/>
    <n v="2928.9285714285716"/>
    <x v="2"/>
    <s v="gadgets"/>
    <x v="1917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8"/>
    <n v="23.153846153846153"/>
    <x v="4"/>
    <s v="indie rock"/>
    <x v="1923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14.4"/>
    <n v="104"/>
    <x v="4"/>
    <s v="indie rock"/>
    <x v="192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"/>
    <n v="31.826923076923077"/>
    <x v="4"/>
    <s v="indie rock"/>
    <x v="1925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8"/>
    <n v="27.3896261682243"/>
    <x v="4"/>
    <s v="indie rock"/>
    <x v="1926"/>
    <x v="1926"/>
    <d v="2010-11-01T19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"/>
    <n v="56.363636363636367"/>
    <x v="4"/>
    <s v="indie rock"/>
    <x v="1927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4"/>
    <n v="77.352941176470594"/>
    <x v="4"/>
    <s v="indie rock"/>
    <x v="1928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"/>
    <n v="42.8"/>
    <x v="4"/>
    <s v="indie rock"/>
    <x v="1929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"/>
    <n v="48.240400000000001"/>
    <x v="4"/>
    <s v="indie rock"/>
    <x v="1931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"/>
    <n v="70.212500000000006"/>
    <x v="4"/>
    <s v="indie rock"/>
    <x v="1932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"/>
    <n v="94.054545454545448"/>
    <x v="4"/>
    <s v="indie rock"/>
    <x v="1933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2"/>
    <n v="80.272727272727266"/>
    <x v="4"/>
    <s v="indie rock"/>
    <x v="193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"/>
    <n v="60.26903448275862"/>
    <x v="4"/>
    <s v="indie rock"/>
    <x v="1936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5"/>
    <n v="38.740344827586206"/>
    <x v="4"/>
    <s v="indie rock"/>
    <x v="1937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"/>
    <n v="152.54385964912279"/>
    <x v="4"/>
    <s v="indie rock"/>
    <x v="1938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"/>
    <n v="35.838709677419352"/>
    <x v="4"/>
    <s v="indie rock"/>
    <x v="1940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2"/>
    <n v="64.570118779438872"/>
    <x v="2"/>
    <s v="hardware"/>
    <x v="1941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"/>
    <n v="87.436000000000007"/>
    <x v="2"/>
    <s v="hardware"/>
    <x v="1942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5"/>
    <n v="68.815577078288939"/>
    <x v="2"/>
    <s v="hardware"/>
    <x v="1943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6"/>
    <n v="176.200223588597"/>
    <x v="2"/>
    <s v="hardware"/>
    <x v="1944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2"/>
    <n v="511.79117647058825"/>
    <x v="2"/>
    <s v="hardware"/>
    <x v="1945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5"/>
    <n v="160.44285714285715"/>
    <x v="2"/>
    <s v="hardware"/>
    <x v="1946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"/>
    <n v="35.003043478260871"/>
    <x v="2"/>
    <s v="hardware"/>
    <x v="1947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"/>
    <n v="188.50671378091872"/>
    <x v="2"/>
    <s v="hardware"/>
    <x v="1948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04984093319197"/>
    <x v="2"/>
    <s v="hardware"/>
    <x v="1949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2"/>
    <n v="51.3054157782516"/>
    <x v="2"/>
    <s v="hardware"/>
    <x v="195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"/>
    <n v="127.36450839328538"/>
    <x v="2"/>
    <s v="hardware"/>
    <x v="1951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"/>
    <n v="101.85532258064516"/>
    <x v="2"/>
    <s v="hardware"/>
    <x v="1952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5"/>
    <n v="230.55782312925169"/>
    <x v="2"/>
    <s v="hardware"/>
    <x v="1953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5"/>
    <n v="842.10602409638557"/>
    <x v="2"/>
    <s v="hardware"/>
    <x v="1954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6"/>
    <n v="577.27593103448271"/>
    <x v="2"/>
    <s v="hardware"/>
    <x v="1955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2999999999997"/>
    <n v="483.34246575342468"/>
    <x v="2"/>
    <s v="hardware"/>
    <x v="1956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"/>
    <n v="76.138500000000008"/>
    <x v="2"/>
    <s v="hardware"/>
    <x v="1957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"/>
    <n v="74.107684365781708"/>
    <x v="2"/>
    <s v="hardware"/>
    <x v="1958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2999999999999"/>
    <n v="36.965660377358489"/>
    <x v="2"/>
    <s v="hardware"/>
    <x v="1959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"/>
    <n v="2500.969696969697"/>
    <x v="2"/>
    <s v="hardware"/>
    <x v="196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00000000001"/>
    <n v="67.690214329454989"/>
    <x v="2"/>
    <s v="hardware"/>
    <x v="1961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3"/>
    <n v="63.04738562091503"/>
    <x v="2"/>
    <s v="hardware"/>
    <x v="1962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"/>
    <n v="117.6"/>
    <x v="2"/>
    <s v="hardware"/>
    <x v="1963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8"/>
    <n v="180.75185011709601"/>
    <x v="2"/>
    <s v="hardware"/>
    <x v="1964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"/>
    <n v="136.6444745538665"/>
    <x v="2"/>
    <s v="hardware"/>
    <x v="1966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7000000000003"/>
    <n v="279.37843137254902"/>
    <x v="2"/>
    <s v="hardware"/>
    <x v="1968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999999999997"/>
    <n v="272.35590732591254"/>
    <x v="2"/>
    <s v="hardware"/>
    <x v="1971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"/>
    <n v="247.94003412969283"/>
    <x v="2"/>
    <s v="hardware"/>
    <x v="1973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5"/>
    <n v="186.81393034825871"/>
    <x v="2"/>
    <s v="hardware"/>
    <x v="1974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1"/>
    <n v="131.98948616600788"/>
    <x v="2"/>
    <s v="hardware"/>
    <x v="1975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99999999999"/>
    <n v="1323.2540463917526"/>
    <x v="2"/>
    <s v="hardware"/>
    <x v="1978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"/>
    <n v="282.65966789667897"/>
    <x v="2"/>
    <s v="hardware"/>
    <x v="1979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"/>
    <n v="91.214401028277635"/>
    <x v="2"/>
    <s v="hardware"/>
    <x v="198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5"/>
    <n v="453.14285714285717"/>
    <x v="8"/>
    <s v="people"/>
    <x v="1984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9"/>
    <n v="12.75"/>
    <x v="8"/>
    <s v="people"/>
    <x v="1985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x v="1986"/>
    <d v="2016-03-14T04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"/>
    <n v="83.428571428571431"/>
    <x v="8"/>
    <s v="people"/>
    <x v="1987"/>
    <x v="1987"/>
    <d v="2015-03-01T10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2"/>
    <n v="25"/>
    <x v="8"/>
    <s v="people"/>
    <x v="1988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7"/>
    <n v="101.8"/>
    <x v="8"/>
    <s v="people"/>
    <x v="1990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66666666666664"/>
    <x v="8"/>
    <s v="people"/>
    <x v="199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"/>
    <n v="1"/>
    <x v="8"/>
    <s v="people"/>
    <x v="1992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"/>
    <n v="218.33333333333334"/>
    <x v="8"/>
    <s v="people"/>
    <x v="1998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"/>
    <n v="33.714285714285715"/>
    <x v="8"/>
    <s v="people"/>
    <x v="1999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3"/>
    <n v="128.38790470372632"/>
    <x v="2"/>
    <s v="hardware"/>
    <x v="2001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"/>
    <n v="78.834261818181815"/>
    <x v="2"/>
    <s v="hardware"/>
    <x v="2002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"/>
    <n v="331.10237288135596"/>
    <x v="2"/>
    <s v="hardware"/>
    <x v="2004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"/>
    <n v="194.26193717277485"/>
    <x v="2"/>
    <s v="hardware"/>
    <x v="2005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1"/>
    <n v="84.459270072992695"/>
    <x v="2"/>
    <s v="hardware"/>
    <x v="2007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"/>
    <n v="44.853658536585364"/>
    <x v="2"/>
    <s v="hardware"/>
    <x v="2008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6000000000003"/>
    <n v="383.3643216080402"/>
    <x v="2"/>
    <s v="hardware"/>
    <x v="2009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"/>
    <n v="55.276856649395505"/>
    <x v="2"/>
    <s v="hardware"/>
    <x v="201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"/>
    <n v="422.02059732234807"/>
    <x v="2"/>
    <s v="hardware"/>
    <x v="2011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"/>
    <n v="64.180327868852459"/>
    <x v="2"/>
    <s v="hardware"/>
    <x v="2012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"/>
    <n v="173.57781674704077"/>
    <x v="2"/>
    <s v="hardware"/>
    <x v="2013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"/>
    <n v="88.601680840609291"/>
    <x v="2"/>
    <s v="hardware"/>
    <x v="2014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2283950617282"/>
    <x v="2"/>
    <s v="hardware"/>
    <x v="2015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"/>
    <n v="192.38876826722338"/>
    <x v="2"/>
    <s v="hardware"/>
    <x v="2016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"/>
    <n v="73.416901408450698"/>
    <x v="2"/>
    <s v="hardware"/>
    <x v="2017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"/>
    <n v="147.68495555555555"/>
    <x v="2"/>
    <s v="hardware"/>
    <x v="2018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1"/>
    <n v="108.96848314606741"/>
    <x v="2"/>
    <s v="hardware"/>
    <x v="2019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"/>
    <n v="23.647540983606557"/>
    <x v="2"/>
    <s v="hardware"/>
    <x v="202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4"/>
    <n v="385.03692307692307"/>
    <x v="2"/>
    <s v="hardware"/>
    <x v="2022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6"/>
    <n v="457.39093484419266"/>
    <x v="2"/>
    <s v="hardware"/>
    <x v="2023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5"/>
    <n v="220.74074074074073"/>
    <x v="2"/>
    <s v="hardware"/>
    <x v="2025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7999999999999"/>
    <n v="73.503898678414089"/>
    <x v="2"/>
    <s v="hardware"/>
    <x v="2026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5"/>
    <n v="223.09647495361781"/>
    <x v="2"/>
    <s v="hardware"/>
    <x v="2027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7"/>
    <n v="47.911392405063289"/>
    <x v="2"/>
    <s v="hardware"/>
    <x v="2028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4"/>
    <n v="118.6144"/>
    <x v="2"/>
    <s v="hardware"/>
    <x v="20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9"/>
    <n v="143.21468926553672"/>
    <x v="2"/>
    <s v="hardware"/>
    <x v="2032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8"/>
    <n v="282.71518987341773"/>
    <x v="2"/>
    <s v="hardware"/>
    <x v="2033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2"/>
    <n v="593.93620078740162"/>
    <x v="2"/>
    <s v="hardware"/>
    <x v="2034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4"/>
    <n v="262.15704968944101"/>
    <x v="2"/>
    <s v="hardware"/>
    <x v="2035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999999999999"/>
    <n v="46.580778301886795"/>
    <x v="2"/>
    <s v="hardware"/>
    <x v="2036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8"/>
    <n v="70.041118881118877"/>
    <x v="2"/>
    <s v="hardware"/>
    <x v="2037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"/>
    <n v="164.90686274509804"/>
    <x v="2"/>
    <s v="hardware"/>
    <x v="2038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2"/>
    <n v="449.26385224274406"/>
    <x v="2"/>
    <s v="hardware"/>
    <x v="2039"/>
    <x v="2039"/>
    <d v="2016-11-30T23:59:00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48.17"/>
    <n v="27.472841328413285"/>
    <x v="2"/>
    <s v="hardware"/>
    <x v="204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"/>
    <n v="143.97499999999999"/>
    <x v="2"/>
    <s v="hardware"/>
    <x v="2041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1"/>
    <n v="36.326424870466319"/>
    <x v="2"/>
    <s v="hardware"/>
    <x v="2043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"/>
    <n v="90.177777777777777"/>
    <x v="2"/>
    <s v="hardware"/>
    <x v="2044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"/>
    <n v="152.62361216730039"/>
    <x v="2"/>
    <s v="hardware"/>
    <x v="2045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"/>
    <n v="55.806451612903224"/>
    <x v="2"/>
    <s v="hardware"/>
    <x v="2046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327313769753"/>
    <x v="2"/>
    <s v="hardware"/>
    <x v="2047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000000000001"/>
    <n v="91.82989803350327"/>
    <x v="2"/>
    <s v="hardware"/>
    <x v="2048"/>
    <x v="2048"/>
    <d v="2013-05-23T10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"/>
    <n v="80.991037735849048"/>
    <x v="2"/>
    <s v="hardware"/>
    <x v="2049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"/>
    <n v="278.39411764705881"/>
    <x v="2"/>
    <s v="hardware"/>
    <x v="205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000000000001"/>
    <n v="43.095041322314053"/>
    <x v="2"/>
    <s v="hardware"/>
    <x v="2051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5"/>
    <n v="326.29205175600737"/>
    <x v="2"/>
    <s v="hardware"/>
    <x v="2052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"/>
    <n v="64.020933977455712"/>
    <x v="2"/>
    <s v="hardware"/>
    <x v="2054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2"/>
    <n v="99.455445544554451"/>
    <x v="2"/>
    <s v="hardware"/>
    <x v="2055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4999999999999"/>
    <n v="138.49458483754512"/>
    <x v="2"/>
    <s v="hardware"/>
    <x v="2056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"/>
    <n v="45.547792792792798"/>
    <x v="2"/>
    <s v="hardware"/>
    <x v="2057"/>
    <x v="2057"/>
    <d v="2016-02-26T06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"/>
    <n v="10.507317073170732"/>
    <x v="2"/>
    <s v="hardware"/>
    <x v="2058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6"/>
    <n v="114.76533333333333"/>
    <x v="2"/>
    <s v="hardware"/>
    <x v="2059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2"/>
    <n v="154.17142857142858"/>
    <x v="2"/>
    <s v="hardware"/>
    <x v="2061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8"/>
    <n v="566.38916256157631"/>
    <x v="2"/>
    <s v="hardware"/>
    <x v="2062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5000000000001"/>
    <n v="120.85714285714286"/>
    <x v="2"/>
    <s v="hardware"/>
    <x v="2063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7"/>
    <n v="86.163845492085343"/>
    <x v="2"/>
    <s v="hardware"/>
    <x v="2064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2"/>
    <n v="51.212114395886893"/>
    <x v="2"/>
    <s v="hardware"/>
    <x v="2065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7"/>
    <n v="62.8"/>
    <x v="2"/>
    <s v="hardware"/>
    <x v="2067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"/>
    <n v="346.13118421052633"/>
    <x v="2"/>
    <s v="hardware"/>
    <x v="2068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1"/>
    <n v="244.11912547528519"/>
    <x v="2"/>
    <s v="hardware"/>
    <x v="2069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3"/>
    <n v="259.25424836601309"/>
    <x v="2"/>
    <s v="hardware"/>
    <x v="207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"/>
    <n v="226.20857142857142"/>
    <x v="2"/>
    <s v="hardware"/>
    <x v="2072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"/>
    <n v="324.69"/>
    <x v="2"/>
    <s v="hardware"/>
    <x v="2073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5"/>
    <n v="205"/>
    <x v="2"/>
    <s v="hardware"/>
    <x v="2074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"/>
    <n v="20.465926829268295"/>
    <x v="2"/>
    <s v="hardware"/>
    <x v="2075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5"/>
    <n v="116.35303146309367"/>
    <x v="2"/>
    <s v="hardware"/>
    <x v="2076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1"/>
    <n v="307.20212765957444"/>
    <x v="2"/>
    <s v="hardware"/>
    <x v="2077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1"/>
    <n v="546.6875"/>
    <x v="2"/>
    <s v="hardware"/>
    <x v="2078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"/>
    <n v="72.909090909090907"/>
    <x v="4"/>
    <s v="indie rock"/>
    <x v="2081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"/>
    <n v="43.710526315789473"/>
    <x v="4"/>
    <s v="indie rock"/>
    <x v="2082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"/>
    <n v="34"/>
    <x v="4"/>
    <s v="indie rock"/>
    <x v="2083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"/>
    <n v="70.652173913043484"/>
    <x v="4"/>
    <s v="indie rock"/>
    <x v="208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"/>
    <n v="89.301204819277103"/>
    <x v="4"/>
    <s v="indie rock"/>
    <x v="2085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7"/>
    <n v="115.08571428571429"/>
    <x v="4"/>
    <s v="indie rock"/>
    <x v="2086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"/>
    <n v="62.12"/>
    <x v="4"/>
    <s v="indie rock"/>
    <x v="2087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"/>
    <n v="46.204266666666669"/>
    <x v="4"/>
    <s v="indie rock"/>
    <x v="2088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"/>
    <n v="48.54854838709678"/>
    <x v="4"/>
    <s v="indie rock"/>
    <x v="2089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"/>
    <n v="57.520187499999999"/>
    <x v="4"/>
    <s v="indie rock"/>
    <x v="2090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7"/>
    <n v="88.147154471544724"/>
    <x v="4"/>
    <s v="indie rock"/>
    <x v="2091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"/>
    <n v="110.49090909090908"/>
    <x v="4"/>
    <s v="indie rock"/>
    <x v="2092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7"/>
    <n v="66.826086956521735"/>
    <x v="4"/>
    <s v="indie rock"/>
    <x v="2093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"/>
    <n v="58.597222222222221"/>
    <x v="4"/>
    <s v="indie rock"/>
    <x v="209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7"/>
    <n v="43.571428571428569"/>
    <x v="4"/>
    <s v="indie rock"/>
    <x v="2096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"/>
    <n v="188.125"/>
    <x v="4"/>
    <s v="indie rock"/>
    <x v="2098"/>
    <x v="2098"/>
    <d v="2012-03-07T21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7"/>
    <n v="63.031746031746032"/>
    <x v="4"/>
    <s v="indie rock"/>
    <x v="2099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999999999999"/>
    <n v="30.37037037037037"/>
    <x v="4"/>
    <s v="indie rock"/>
    <x v="2100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x v="2102"/>
    <d v="2011-05-05T15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"/>
    <n v="98.817391304347822"/>
    <x v="4"/>
    <s v="indie rock"/>
    <x v="2103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5"/>
    <n v="53.522727272727273"/>
    <x v="4"/>
    <s v="indie rock"/>
    <x v="2106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"/>
    <n v="37.149310344827583"/>
    <x v="4"/>
    <s v="indie rock"/>
    <x v="2107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"/>
    <n v="89.895287958115176"/>
    <x v="4"/>
    <s v="indie rock"/>
    <x v="2108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3"/>
    <n v="106.52500000000001"/>
    <x v="4"/>
    <s v="indie rock"/>
    <x v="2109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"/>
    <n v="52.815789473684212"/>
    <x v="4"/>
    <s v="indie rock"/>
    <x v="2110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x v="2112"/>
    <d v="2013-04-15T17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6"/>
    <n v="68.598130841121488"/>
    <x v="4"/>
    <s v="indie rock"/>
    <x v="2113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7"/>
    <n v="35.612244897959187"/>
    <x v="4"/>
    <s v="indie rock"/>
    <x v="21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7"/>
    <n v="94.027777777777771"/>
    <x v="4"/>
    <s v="indie rock"/>
    <x v="2115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"/>
    <n v="526.45652173913038"/>
    <x v="4"/>
    <s v="indie rock"/>
    <x v="2116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00000000001"/>
    <n v="79.182941176470578"/>
    <x v="4"/>
    <s v="indie rock"/>
    <x v="2118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"/>
    <n v="116.96275362318841"/>
    <x v="4"/>
    <s v="indie rock"/>
    <x v="2120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999999999999995"/>
    <n v="28.4"/>
    <x v="6"/>
    <s v="video games"/>
    <x v="2121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9"/>
    <n v="103.33333333333333"/>
    <x v="6"/>
    <s v="video games"/>
    <x v="2122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"/>
    <n v="23"/>
    <x v="6"/>
    <s v="video games"/>
    <x v="2124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"/>
    <n v="31.555555555555557"/>
    <x v="6"/>
    <s v="video games"/>
    <x v="2125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x v="2126"/>
    <d v="2014-12-08T18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"/>
    <n v="34.220338983050844"/>
    <x v="6"/>
    <s v="video games"/>
    <x v="212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7"/>
    <n v="25"/>
    <x v="6"/>
    <s v="video games"/>
    <x v="2128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8"/>
    <n v="19.666666666666668"/>
    <x v="6"/>
    <s v="video games"/>
    <x v="2129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"/>
    <n v="21.25"/>
    <x v="6"/>
    <s v="video games"/>
    <x v="2130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"/>
    <n v="21.34333333333333"/>
    <x v="6"/>
    <s v="video games"/>
    <x v="2132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"/>
    <n v="34.666666666666664"/>
    <x v="6"/>
    <s v="video games"/>
    <x v="2134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.06"/>
    <n v="11.922499999999999"/>
    <x v="6"/>
    <s v="video games"/>
    <x v="2136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1"/>
    <n v="26.59737827715356"/>
    <x v="6"/>
    <s v="video games"/>
    <x v="213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"/>
    <n v="50.909090909090907"/>
    <x v="6"/>
    <s v="video games"/>
    <x v="2140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"/>
    <n v="50.083333333333336"/>
    <x v="6"/>
    <s v="video games"/>
    <x v="2142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1"/>
    <n v="25.291666666666668"/>
    <x v="6"/>
    <s v="video games"/>
    <x v="2144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"/>
    <n v="51.292134831460672"/>
    <x v="6"/>
    <s v="video games"/>
    <x v="2145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x v="2146"/>
    <d v="2016-02-11T11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7"/>
    <n v="49.381818181818183"/>
    <x v="6"/>
    <s v="video games"/>
    <x v="214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x v="2149"/>
    <d v="2010-07-30T19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1"/>
    <n v="101.25"/>
    <x v="6"/>
    <s v="video games"/>
    <x v="2150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"/>
    <n v="19.666666666666668"/>
    <x v="6"/>
    <s v="video games"/>
    <x v="2151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7"/>
    <n v="12.5"/>
    <x v="6"/>
    <s v="video games"/>
    <x v="2152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.01"/>
    <n v="8.5"/>
    <x v="6"/>
    <s v="video games"/>
    <x v="2153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7"/>
    <n v="17.987951807228917"/>
    <x v="6"/>
    <s v="video games"/>
    <x v="2156"/>
    <x v="2156"/>
    <d v="2013-09-16T15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"/>
    <n v="370.94736842105266"/>
    <x v="6"/>
    <s v="video games"/>
    <x v="215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"/>
    <n v="63.569485530546629"/>
    <x v="6"/>
    <s v="video games"/>
    <x v="2158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0.72"/>
    <n v="13"/>
    <x v="6"/>
    <s v="video games"/>
    <x v="2159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"/>
    <n v="5.3125"/>
    <x v="6"/>
    <s v="video games"/>
    <x v="2160"/>
    <x v="2160"/>
    <d v="2012-05-19T12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7"/>
    <n v="87.103448275862064"/>
    <x v="4"/>
    <s v="rock"/>
    <x v="2162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19999999999999"/>
    <n v="75.11363636363636"/>
    <x v="4"/>
    <s v="rock"/>
    <x v="2163"/>
    <x v="2163"/>
    <d v="2015-06-07T22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4"/>
    <n v="68.01204819277109"/>
    <x v="4"/>
    <s v="rock"/>
    <x v="2164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3999999999999"/>
    <n v="29.623931623931625"/>
    <x v="4"/>
    <s v="rock"/>
    <x v="2165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"/>
    <n v="64.366735294117646"/>
    <x v="4"/>
    <s v="rock"/>
    <x v="2168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6"/>
    <n v="33.315789473684212"/>
    <x v="4"/>
    <s v="rock"/>
    <x v="2170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8"/>
    <n v="90.276595744680847"/>
    <x v="4"/>
    <s v="rock"/>
    <x v="2171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3"/>
    <n v="59.233333333333334"/>
    <x v="4"/>
    <s v="rock"/>
    <x v="2173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02.98"/>
    <n v="65.38095238095238"/>
    <x v="4"/>
    <s v="rock"/>
    <x v="2174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3999999999999"/>
    <n v="40.349243306169967"/>
    <x v="4"/>
    <s v="rock"/>
    <x v="2178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"/>
    <n v="68.707820512820518"/>
    <x v="4"/>
    <s v="rock"/>
    <x v="2180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999999999996"/>
    <n v="44.171348314606739"/>
    <x v="6"/>
    <s v="tabletop games"/>
    <x v="218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8"/>
    <n v="31.566308243727597"/>
    <x v="6"/>
    <s v="tabletop games"/>
    <x v="2183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8"/>
    <n v="55.956632653061227"/>
    <x v="6"/>
    <s v="tabletop games"/>
    <x v="2186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"/>
    <n v="56.970381807973048"/>
    <x v="6"/>
    <s v="tabletop games"/>
    <x v="2187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8"/>
    <n v="44.056420233463037"/>
    <x v="6"/>
    <s v="tabletop games"/>
    <x v="2188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"/>
    <n v="65.318435754189949"/>
    <x v="6"/>
    <s v="tabletop games"/>
    <x v="2190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"/>
    <n v="35.92"/>
    <x v="6"/>
    <s v="tabletop games"/>
    <x v="2191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"/>
    <n v="40.070667078443485"/>
    <x v="6"/>
    <s v="tabletop games"/>
    <x v="219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"/>
    <n v="75.647714604236342"/>
    <x v="6"/>
    <s v="tabletop games"/>
    <x v="2193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3"/>
    <n v="48.130434782608695"/>
    <x v="6"/>
    <s v="tabletop games"/>
    <x v="2195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4"/>
    <n v="68.106837606837601"/>
    <x v="6"/>
    <s v="tabletop games"/>
    <x v="2196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"/>
    <n v="65.891300230946882"/>
    <x v="6"/>
    <s v="tabletop games"/>
    <x v="2197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8999999999999"/>
    <n v="81.654377880184327"/>
    <x v="6"/>
    <s v="tabletop games"/>
    <x v="2198"/>
    <x v="2198"/>
    <d v="2015-11-14T08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999999999999"/>
    <n v="52.701195219123505"/>
    <x v="6"/>
    <s v="tabletop games"/>
    <x v="2199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2"/>
    <n v="15.035357142857142"/>
    <x v="4"/>
    <s v="electronic music"/>
    <x v="2201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"/>
    <n v="39.066920943134534"/>
    <x v="4"/>
    <s v="electronic music"/>
    <x v="2202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7"/>
    <n v="27.301369863013697"/>
    <x v="4"/>
    <s v="electronic music"/>
    <x v="2204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3"/>
    <n v="33.235294117647058"/>
    <x v="4"/>
    <s v="electronic music"/>
    <x v="2206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3"/>
    <n v="61.902777777777779"/>
    <x v="4"/>
    <s v="electronic music"/>
    <x v="2210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"/>
    <n v="55.796747967479675"/>
    <x v="4"/>
    <s v="electronic music"/>
    <x v="2212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"/>
    <n v="73.125416666666666"/>
    <x v="4"/>
    <s v="electronic music"/>
    <x v="2214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000000000001"/>
    <n v="26.060606060606062"/>
    <x v="4"/>
    <s v="electronic music"/>
    <x v="22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7"/>
    <n v="22.642857142857142"/>
    <x v="4"/>
    <s v="electronic music"/>
    <x v="2216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"/>
    <n v="47.222222222222221"/>
    <x v="4"/>
    <s v="electronic music"/>
    <x v="2217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"/>
    <n v="32.324473684210524"/>
    <x v="4"/>
    <s v="electronic music"/>
    <x v="2218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5"/>
    <n v="53.421052631578945"/>
    <x v="4"/>
    <s v="electronic music"/>
    <x v="2219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"/>
    <n v="51.304347826086953"/>
    <x v="4"/>
    <s v="electronic music"/>
    <x v="2220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2"/>
    <n v="37.197247706422019"/>
    <x v="6"/>
    <s v="tabletop games"/>
    <x v="2221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"/>
    <n v="206.31"/>
    <x v="6"/>
    <s v="tabletop games"/>
    <x v="2223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"/>
    <n v="82.145270270270274"/>
    <x v="6"/>
    <s v="tabletop games"/>
    <x v="2224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"/>
    <n v="164.79651993355483"/>
    <x v="6"/>
    <s v="tabletop games"/>
    <x v="2225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"/>
    <n v="60.820280373831778"/>
    <x v="6"/>
    <s v="tabletop games"/>
    <x v="2226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8"/>
    <n v="67.970099667774093"/>
    <x v="6"/>
    <s v="tabletop games"/>
    <x v="2227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5"/>
    <n v="25.42547309833024"/>
    <x v="6"/>
    <s v="tabletop games"/>
    <x v="2229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"/>
    <n v="21.497991967871485"/>
    <x v="6"/>
    <s v="tabletop games"/>
    <x v="2230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300000000001"/>
    <n v="27.226630727762803"/>
    <x v="6"/>
    <s v="tabletop games"/>
    <x v="2231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4"/>
    <n v="21.230179028132991"/>
    <x v="6"/>
    <s v="tabletop games"/>
    <x v="2233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2"/>
    <n v="135.58503401360545"/>
    <x v="6"/>
    <s v="tabletop games"/>
    <x v="2235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1"/>
    <n v="22.116176470588236"/>
    <x v="6"/>
    <s v="tabletop games"/>
    <x v="223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3"/>
    <n v="64.625635808748726"/>
    <x v="6"/>
    <s v="tabletop games"/>
    <x v="2237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3"/>
    <n v="75.133028169014082"/>
    <x v="6"/>
    <s v="tabletop games"/>
    <x v="2239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1"/>
    <n v="53.865251485148519"/>
    <x v="6"/>
    <s v="tabletop games"/>
    <x v="224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3"/>
    <n v="53.475252525252522"/>
    <x v="6"/>
    <s v="tabletop games"/>
    <x v="2245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"/>
    <n v="50.852631578947367"/>
    <x v="6"/>
    <s v="tabletop games"/>
    <x v="2247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"/>
    <n v="58.6328125"/>
    <x v="6"/>
    <s v="tabletop games"/>
    <x v="2248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"/>
    <n v="32.81666666666667"/>
    <x v="6"/>
    <s v="tabletop games"/>
    <x v="2249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"/>
    <n v="426.93169877408059"/>
    <x v="6"/>
    <s v="tabletop games"/>
    <x v="2250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99999999999"/>
    <n v="23.808729166666669"/>
    <x v="6"/>
    <s v="tabletop games"/>
    <x v="2251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999999999997"/>
    <n v="98.413654618473899"/>
    <x v="6"/>
    <s v="tabletop games"/>
    <x v="225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9"/>
    <n v="107.32142857142857"/>
    <x v="6"/>
    <s v="tabletop games"/>
    <x v="2253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6000000000003"/>
    <n v="41.782287822878232"/>
    <x v="6"/>
    <s v="tabletop games"/>
    <x v="2255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1"/>
    <n v="21.38"/>
    <x v="6"/>
    <s v="tabletop games"/>
    <x v="2256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"/>
    <n v="28.104972375690608"/>
    <x v="6"/>
    <s v="tabletop games"/>
    <x v="226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5"/>
    <n v="144.43333333333334"/>
    <x v="6"/>
    <s v="tabletop games"/>
    <x v="2263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"/>
    <n v="24.274157303370785"/>
    <x v="6"/>
    <s v="tabletop games"/>
    <x v="2264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7"/>
    <n v="24.762886597938145"/>
    <x v="6"/>
    <s v="tabletop games"/>
    <x v="2266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3"/>
    <n v="188.37871287128712"/>
    <x v="6"/>
    <s v="tabletop games"/>
    <x v="2267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"/>
    <n v="148.08247422680412"/>
    <x v="6"/>
    <s v="tabletop games"/>
    <x v="2268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5"/>
    <n v="107.82155688622754"/>
    <x v="6"/>
    <s v="tabletop games"/>
    <x v="2270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8999999999997"/>
    <n v="42.63403614457831"/>
    <x v="6"/>
    <s v="tabletop games"/>
    <x v="2271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"/>
    <n v="14.370762711864407"/>
    <x v="6"/>
    <s v="tabletop games"/>
    <x v="227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6"/>
    <n v="37.476190476190474"/>
    <x v="6"/>
    <s v="tabletop games"/>
    <x v="2273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7"/>
    <n v="33.550632911392405"/>
    <x v="6"/>
    <s v="tabletop games"/>
    <x v="2275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2"/>
    <n v="64.74666666666667"/>
    <x v="6"/>
    <s v="tabletop games"/>
    <x v="2276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000000000001"/>
    <n v="57.932367149758456"/>
    <x v="6"/>
    <s v="tabletop games"/>
    <x v="2277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8"/>
    <n v="82.396874999999994"/>
    <x v="6"/>
    <s v="tabletop games"/>
    <x v="2280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"/>
    <n v="115.83333333333333"/>
    <x v="4"/>
    <s v="rock"/>
    <x v="2282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6"/>
    <n v="63.03458333333333"/>
    <x v="4"/>
    <s v="rock"/>
    <x v="2283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"/>
    <n v="108.02152542372882"/>
    <x v="4"/>
    <s v="rock"/>
    <x v="2284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7"/>
    <n v="46.088607594936711"/>
    <x v="4"/>
    <s v="rock"/>
    <x v="2285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7"/>
    <n v="107.21428571428571"/>
    <x v="4"/>
    <s v="rock"/>
    <x v="2286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8"/>
    <n v="50.9338679245283"/>
    <x v="4"/>
    <s v="rock"/>
    <x v="2287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7"/>
    <n v="53.827586206896555"/>
    <x v="4"/>
    <s v="rock"/>
    <x v="2290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"/>
    <n v="46.630652173913049"/>
    <x v="4"/>
    <s v="rock"/>
    <x v="2292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4"/>
    <n v="34.074074074074076"/>
    <x v="4"/>
    <s v="rock"/>
    <x v="2293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00000000001"/>
    <n v="65.214642857142863"/>
    <x v="4"/>
    <s v="rock"/>
    <x v="2294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"/>
    <n v="71.965517241379317"/>
    <x v="4"/>
    <s v="rock"/>
    <x v="2296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"/>
    <n v="109.45138888888889"/>
    <x v="4"/>
    <s v="rock"/>
    <x v="2298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7"/>
    <n v="75.035714285714292"/>
    <x v="4"/>
    <s v="rock"/>
    <x v="2299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x v="2300"/>
    <d v="2012-06-28T12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"/>
    <n v="31.659810426540286"/>
    <x v="4"/>
    <s v="indie rock"/>
    <x v="2301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"/>
    <n v="46.176470588235297"/>
    <x v="4"/>
    <s v="indie rock"/>
    <x v="2302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6"/>
    <n v="68.481650485436887"/>
    <x v="4"/>
    <s v="indie rock"/>
    <x v="2303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"/>
    <n v="53.469203539823013"/>
    <x v="4"/>
    <s v="indie rock"/>
    <x v="230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3"/>
    <n v="109.10778443113773"/>
    <x v="4"/>
    <s v="indie rock"/>
    <x v="2305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6"/>
    <n v="51.185616438356163"/>
    <x v="4"/>
    <s v="indie rock"/>
    <x v="2306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6"/>
    <n v="27.936800000000002"/>
    <x v="4"/>
    <s v="indie rock"/>
    <x v="2307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1"/>
    <n v="82.496921824104234"/>
    <x v="4"/>
    <s v="indie rock"/>
    <x v="2308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"/>
    <n v="59.817476635514019"/>
    <x v="4"/>
    <s v="indie rock"/>
    <x v="2309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4"/>
    <n v="64.816470588235291"/>
    <x v="4"/>
    <s v="indie rock"/>
    <x v="2310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"/>
    <n v="90.09615384615384"/>
    <x v="4"/>
    <s v="indie rock"/>
    <x v="2311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7"/>
    <n v="40.962025316455694"/>
    <x v="4"/>
    <s v="indie rock"/>
    <x v="2312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"/>
    <n v="56.000127388535034"/>
    <x v="4"/>
    <s v="indie rock"/>
    <x v="2313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"/>
    <n v="40.078125"/>
    <x v="4"/>
    <s v="indie rock"/>
    <x v="2315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"/>
    <n v="78.031999999999996"/>
    <x v="4"/>
    <s v="indie rock"/>
    <x v="231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6"/>
    <n v="37.134969325153371"/>
    <x v="4"/>
    <s v="indie rock"/>
    <x v="2318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7"/>
    <n v="41.961038961038959"/>
    <x v="4"/>
    <s v="indie rock"/>
    <x v="2319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19999999999997"/>
    <n v="64.53125"/>
    <x v="7"/>
    <s v="small batch"/>
    <x v="2321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5"/>
    <n v="21.25"/>
    <x v="7"/>
    <s v="small batch"/>
    <x v="2322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"/>
    <n v="25.491803278688526"/>
    <x v="7"/>
    <s v="small batch"/>
    <x v="2324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"/>
    <n v="54.883162444113267"/>
    <x v="7"/>
    <s v="small batch"/>
    <x v="2327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54.45"/>
    <n v="47.383612662942269"/>
    <x v="7"/>
    <s v="small batch"/>
    <x v="2328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2"/>
    <n v="211.84"/>
    <x v="7"/>
    <s v="small batch"/>
    <x v="2329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"/>
    <n v="219.92638036809817"/>
    <x v="7"/>
    <s v="small batch"/>
    <x v="2330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"/>
    <n v="40.795406360424032"/>
    <x v="7"/>
    <s v="small batch"/>
    <x v="2331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1"/>
    <n v="75.502840909090907"/>
    <x v="7"/>
    <s v="small batch"/>
    <x v="2332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7"/>
    <n v="13.542553191489361"/>
    <x v="7"/>
    <s v="small batch"/>
    <x v="23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"/>
    <n v="115.69230769230769"/>
    <x v="7"/>
    <s v="small batch"/>
    <x v="2335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"/>
    <n v="48.104623556581984"/>
    <x v="7"/>
    <s v="small batch"/>
    <x v="2336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6"/>
    <n v="74.184357541899445"/>
    <x v="7"/>
    <s v="small batch"/>
    <x v="2337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"/>
    <n v="123.34552845528455"/>
    <x v="7"/>
    <s v="small batch"/>
    <x v="2338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999999999998"/>
    <n v="66.623188405797094"/>
    <x v="7"/>
    <s v="small batch"/>
    <x v="2339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8"/>
    <n v="104.99007444168734"/>
    <x v="7"/>
    <s v="small batch"/>
    <x v="2340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7.0000000000000007E-2"/>
    <n v="13"/>
    <x v="2"/>
    <s v="web"/>
    <x v="2346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9"/>
    <n v="54"/>
    <x v="2"/>
    <s v="web"/>
    <x v="2348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6999999999999995"/>
    <n v="15.428571428571429"/>
    <x v="2"/>
    <s v="web"/>
    <x v="2351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0000000000000007E-2"/>
    <n v="25"/>
    <x v="2"/>
    <s v="web"/>
    <x v="2354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9"/>
    <n v="27.5"/>
    <x v="2"/>
    <s v="web"/>
    <x v="2355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"/>
    <n v="367"/>
    <x v="2"/>
    <s v="web"/>
    <x v="2359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"/>
    <n v="60"/>
    <x v="2"/>
    <s v="web"/>
    <x v="2362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3"/>
    <n v="20.5"/>
    <x v="2"/>
    <s v="web"/>
    <x v="2370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"/>
    <n v="30"/>
    <x v="2"/>
    <s v="web"/>
    <x v="2372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.01"/>
    <n v="50"/>
    <x v="2"/>
    <s v="web"/>
    <x v="2373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.05"/>
    <n v="10"/>
    <x v="2"/>
    <s v="web"/>
    <x v="2374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8"/>
    <n v="81.582499999999996"/>
    <x v="2"/>
    <s v="web"/>
    <x v="237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7"/>
    <n v="18.333333333333332"/>
    <x v="2"/>
    <s v="web"/>
    <x v="2380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2"/>
    <n v="224.42857142857142"/>
    <x v="2"/>
    <s v="web"/>
    <x v="2381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"/>
    <n v="112.57142857142857"/>
    <x v="2"/>
    <s v="web"/>
    <x v="2385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"/>
    <n v="342"/>
    <x v="2"/>
    <s v="web"/>
    <x v="238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"/>
    <n v="57.875"/>
    <x v="2"/>
    <s v="web"/>
    <x v="2388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9"/>
    <n v="30"/>
    <x v="2"/>
    <s v="web"/>
    <x v="2389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3"/>
    <n v="25"/>
    <x v="2"/>
    <s v="web"/>
    <x v="2391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2"/>
    <n v="22.333333333333332"/>
    <x v="7"/>
    <s v="food trucks"/>
    <x v="2401"/>
    <x v="2401"/>
    <d v="2016-03-05T14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"/>
    <n v="52"/>
    <x v="7"/>
    <s v="food trucks"/>
    <x v="2402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29999999999998"/>
    <n v="16.833333333333332"/>
    <x v="7"/>
    <s v="food trucks"/>
    <x v="2403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"/>
    <n v="84.0625"/>
    <x v="7"/>
    <s v="food trucks"/>
    <x v="2406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6"/>
    <n v="168.39393939393941"/>
    <x v="7"/>
    <s v="food trucks"/>
    <x v="2407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"/>
    <n v="76.666666666666671"/>
    <x v="7"/>
    <s v="food trucks"/>
    <x v="2409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"/>
    <n v="50.333333333333336"/>
    <x v="7"/>
    <s v="food trucks"/>
    <x v="2411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"/>
    <n v="8.3333333333333339"/>
    <x v="7"/>
    <s v="food trucks"/>
    <x v="2413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7"/>
    <n v="35.384615384615387"/>
    <x v="7"/>
    <s v="food trucks"/>
    <x v="2414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6000000000000005"/>
    <n v="55.833333333333336"/>
    <x v="7"/>
    <s v="food trucks"/>
    <x v="2415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.03"/>
    <n v="5"/>
    <x v="7"/>
    <s v="food trucks"/>
    <x v="2416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x v="2417"/>
    <d v="2014-08-10T16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3"/>
    <n v="69.472222222222229"/>
    <x v="7"/>
    <s v="food trucks"/>
    <x v="2420"/>
    <x v="2420"/>
    <d v="2014-11-09T20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.02"/>
    <n v="1"/>
    <x v="7"/>
    <s v="food trucks"/>
    <x v="2421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.01"/>
    <n v="8"/>
    <x v="7"/>
    <s v="food trucks"/>
    <x v="2423"/>
    <x v="2423"/>
    <d v="2014-12-31T11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.03"/>
    <n v="1"/>
    <x v="7"/>
    <s v="food trucks"/>
    <x v="2425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x v="2427"/>
    <d v="2016-03-23T01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"/>
    <n v="501.25"/>
    <x v="7"/>
    <s v="food trucks"/>
    <x v="242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"/>
    <n v="10.5"/>
    <x v="7"/>
    <s v="food trucks"/>
    <x v="2430"/>
    <x v="2430"/>
    <d v="2016-02-11T22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.01"/>
    <n v="1"/>
    <x v="7"/>
    <s v="food trucks"/>
    <x v="2432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9"/>
    <n v="306"/>
    <x v="7"/>
    <s v="food trucks"/>
    <x v="2435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.04"/>
    <n v="22.5"/>
    <x v="7"/>
    <s v="food trucks"/>
    <x v="2436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0.33"/>
    <n v="50"/>
    <x v="7"/>
    <s v="food trucks"/>
    <x v="2438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x v="2440"/>
    <d v="2016-02-13T16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"/>
    <n v="81.252688172043008"/>
    <x v="7"/>
    <s v="small batch"/>
    <x v="2442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"/>
    <n v="130.23469453376205"/>
    <x v="7"/>
    <s v="small batch"/>
    <x v="244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"/>
    <n v="53.409836065573771"/>
    <x v="7"/>
    <s v="small batch"/>
    <x v="2444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"/>
    <n v="31.691394658753708"/>
    <x v="7"/>
    <s v="small batch"/>
    <x v="2447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"/>
    <n v="149.31401960784314"/>
    <x v="7"/>
    <s v="small batch"/>
    <x v="2450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5"/>
    <n v="271.50769230769231"/>
    <x v="7"/>
    <s v="small batch"/>
    <x v="2454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7"/>
    <n v="40.492537313432834"/>
    <x v="7"/>
    <s v="small batch"/>
    <x v="2456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"/>
    <n v="189.75806451612902"/>
    <x v="7"/>
    <s v="small batch"/>
    <x v="2457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8"/>
    <n v="68.862499999999997"/>
    <x v="7"/>
    <s v="small batch"/>
    <x v="2458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9"/>
    <n v="125.98529411764706"/>
    <x v="7"/>
    <s v="small batch"/>
    <x v="2460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1"/>
    <n v="28.880434782608695"/>
    <x v="4"/>
    <s v="indie rock"/>
    <x v="2462"/>
    <x v="2462"/>
    <d v="2012-07-18T23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"/>
    <n v="31"/>
    <x v="4"/>
    <s v="indie rock"/>
    <x v="2463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"/>
    <n v="26.270833333333332"/>
    <x v="4"/>
    <s v="indie rock"/>
    <x v="2465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2"/>
    <n v="36.97137931034483"/>
    <x v="4"/>
    <s v="indie rock"/>
    <x v="2468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7"/>
    <n v="29.021276595744681"/>
    <x v="4"/>
    <s v="indie rock"/>
    <x v="2469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"/>
    <n v="28.65666666666667"/>
    <x v="4"/>
    <s v="indie rock"/>
    <x v="2470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"/>
    <n v="97.904038461538462"/>
    <x v="4"/>
    <s v="indie rock"/>
    <x v="2472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368421052631"/>
    <x v="4"/>
    <s v="indie rock"/>
    <x v="247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2"/>
    <n v="32.320987654320987"/>
    <x v="4"/>
    <s v="indie rock"/>
    <x v="2475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"/>
    <n v="61.103999999999999"/>
    <x v="4"/>
    <s v="indie rock"/>
    <x v="2476"/>
    <x v="2476"/>
    <d v="2014-11-03T03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"/>
    <n v="31.341463414634145"/>
    <x v="4"/>
    <s v="indie rock"/>
    <x v="2477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5"/>
    <n v="129.1139240506329"/>
    <x v="4"/>
    <s v="indie rock"/>
    <x v="2478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"/>
    <n v="25.020624999999999"/>
    <x v="4"/>
    <s v="indie rock"/>
    <x v="2479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"/>
    <n v="47.541473684210523"/>
    <x v="4"/>
    <s v="indie rock"/>
    <x v="2481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3"/>
    <n v="65.84210526315789"/>
    <x v="4"/>
    <s v="indie rock"/>
    <x v="2483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2"/>
    <n v="46.401222222222216"/>
    <x v="4"/>
    <s v="indie rock"/>
    <x v="248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7"/>
    <n v="26.566666666666666"/>
    <x v="4"/>
    <s v="indie rock"/>
    <x v="248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"/>
    <n v="39.493684210526318"/>
    <x v="4"/>
    <s v="indie rock"/>
    <x v="2487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7"/>
    <n v="49.246153846153845"/>
    <x v="4"/>
    <s v="indie rock"/>
    <x v="2488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6999999999999"/>
    <n v="62.38"/>
    <x v="4"/>
    <s v="indie rock"/>
    <x v="2489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4"/>
    <n v="37.9375"/>
    <x v="4"/>
    <s v="indie rock"/>
    <x v="2490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x v="2491"/>
    <d v="2011-01-15T20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1"/>
    <n v="38.848205128205123"/>
    <x v="4"/>
    <s v="indie rock"/>
    <x v="249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4"/>
    <n v="45.548809523809524"/>
    <x v="4"/>
    <s v="indie rock"/>
    <x v="2495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"/>
    <n v="80.551071428571419"/>
    <x v="4"/>
    <s v="indie rock"/>
    <x v="2497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"/>
    <n v="52.8"/>
    <x v="4"/>
    <s v="indie rock"/>
    <x v="2498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3"/>
    <n v="47.676470588235297"/>
    <x v="4"/>
    <s v="indie rock"/>
    <x v="2499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"/>
    <n v="23.448275862068964"/>
    <x v="4"/>
    <s v="indie rock"/>
    <x v="2500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499999999999998"/>
    <n v="40.142857142857146"/>
    <x v="7"/>
    <s v="restaurants"/>
    <x v="2501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.08"/>
    <n v="17.2"/>
    <x v="7"/>
    <s v="restaurants"/>
    <x v="2502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x v="2506"/>
    <d v="2015-10-03T16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"/>
    <n v="35.714285714285715"/>
    <x v="7"/>
    <s v="restaurants"/>
    <x v="2509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"/>
    <n v="52.5"/>
    <x v="7"/>
    <s v="restaurants"/>
    <x v="251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2"/>
    <n v="53.545454545454547"/>
    <x v="7"/>
    <s v="restaurants"/>
    <x v="2517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.04"/>
    <n v="16.25"/>
    <x v="7"/>
    <s v="restaurants"/>
    <x v="2519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9"/>
    <n v="103.68174242424243"/>
    <x v="4"/>
    <s v="classical music"/>
    <x v="2521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"/>
    <n v="54.153846153846153"/>
    <x v="4"/>
    <s v="classical music"/>
    <x v="2523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3"/>
    <n v="100.325"/>
    <x v="4"/>
    <s v="classical music"/>
    <x v="252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5"/>
    <n v="136.90909090909091"/>
    <x v="4"/>
    <s v="classical music"/>
    <x v="2526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3"/>
    <n v="57.535211267605632"/>
    <x v="4"/>
    <s v="classical music"/>
    <x v="2527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5"/>
    <n v="52.962839506172834"/>
    <x v="4"/>
    <s v="classical music"/>
    <x v="2528"/>
    <x v="2528"/>
    <d v="2015-08-20T06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"/>
    <n v="82.328947368421055"/>
    <x v="4"/>
    <s v="classical music"/>
    <x v="2529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3"/>
    <n v="84.083333333333329"/>
    <x v="4"/>
    <s v="classical music"/>
    <x v="2532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7"/>
    <n v="61.029411764705884"/>
    <x v="4"/>
    <s v="classical music"/>
    <x v="2533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x v="2534"/>
    <d v="2010-01-01T01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8"/>
    <n v="266.08974358974359"/>
    <x v="4"/>
    <s v="classical music"/>
    <x v="25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2"/>
    <n v="109.96308108108107"/>
    <x v="4"/>
    <s v="classical music"/>
    <x v="2538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3"/>
    <n v="59.460317460317462"/>
    <x v="4"/>
    <s v="classical music"/>
    <x v="2541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"/>
    <n v="55.769230769230766"/>
    <x v="4"/>
    <s v="classical music"/>
    <x v="2542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"/>
    <n v="60.153846153846153"/>
    <x v="4"/>
    <s v="classical music"/>
    <x v="2546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"/>
    <n v="49.194029850746269"/>
    <x v="4"/>
    <s v="classical music"/>
    <x v="2547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"/>
    <n v="43.621621621621621"/>
    <x v="4"/>
    <s v="classical music"/>
    <x v="2549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5"/>
    <n v="43.7"/>
    <x v="4"/>
    <s v="classical music"/>
    <x v="2550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"/>
    <n v="67.419642857142861"/>
    <x v="4"/>
    <s v="classical music"/>
    <x v="2551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"/>
    <n v="38.883333333333333"/>
    <x v="4"/>
    <s v="classical music"/>
    <x v="2553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"/>
    <n v="23.117647058823529"/>
    <x v="4"/>
    <s v="classical music"/>
    <x v="2556"/>
    <x v="2556"/>
    <d v="2012-12-24T18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"/>
    <n v="29.611111111111111"/>
    <x v="4"/>
    <s v="classical music"/>
    <x v="2557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7"/>
    <n v="60"/>
    <x v="7"/>
    <s v="food trucks"/>
    <x v="2567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"/>
    <n v="72.5"/>
    <x v="7"/>
    <s v="food trucks"/>
    <x v="256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"/>
    <n v="29.5"/>
    <x v="7"/>
    <s v="food trucks"/>
    <x v="2570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x v="2575"/>
    <d v="2015-01-11T21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4000000000000001"/>
    <n v="23.083333333333332"/>
    <x v="7"/>
    <s v="food trucks"/>
    <x v="257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x v="2581"/>
    <d v="2015-11-16T11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7"/>
    <n v="50"/>
    <x v="7"/>
    <s v="food trucks"/>
    <x v="2585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7"/>
    <n v="5"/>
    <x v="7"/>
    <s v="food trucks"/>
    <x v="2586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00000000000002"/>
    <n v="202.83333333333334"/>
    <x v="7"/>
    <s v="food trucks"/>
    <x v="2587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"/>
    <n v="29.125"/>
    <x v="7"/>
    <s v="food trucks"/>
    <x v="2588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"/>
    <n v="13"/>
    <x v="7"/>
    <s v="food trucks"/>
    <x v="2591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7"/>
    <n v="50"/>
    <x v="7"/>
    <s v="food trucks"/>
    <x v="2592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7"/>
    <n v="96.05263157894737"/>
    <x v="7"/>
    <s v="food trucks"/>
    <x v="2595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9"/>
    <n v="305.77777777777777"/>
    <x v="7"/>
    <s v="food trucks"/>
    <x v="2596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7"/>
    <n v="12.142857142857142"/>
    <x v="7"/>
    <s v="food trucks"/>
    <x v="2597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"/>
    <n v="115.53333333333333"/>
    <x v="7"/>
    <s v="food trucks"/>
    <x v="2600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8999999999997"/>
    <n v="80.022494887525568"/>
    <x v="2"/>
    <s v="space exploration"/>
    <x v="2602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9"/>
    <n v="35.520000000000003"/>
    <x v="2"/>
    <s v="space exploration"/>
    <x v="2603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2"/>
    <n v="64.933333333333323"/>
    <x v="2"/>
    <s v="space exploration"/>
    <x v="2604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"/>
    <n v="60.965703745743475"/>
    <x v="2"/>
    <s v="space exploration"/>
    <x v="2605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"/>
    <n v="31.444155844155844"/>
    <x v="2"/>
    <s v="space exploration"/>
    <x v="260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3"/>
    <n v="58.92763157894737"/>
    <x v="2"/>
    <s v="space exploration"/>
    <x v="2608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"/>
    <n v="157.29347633136095"/>
    <x v="2"/>
    <s v="space exploration"/>
    <x v="2609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3000000000001"/>
    <n v="55.758509532062391"/>
    <x v="2"/>
    <s v="space exploration"/>
    <x v="2610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4"/>
    <n v="83.802893802893806"/>
    <x v="2"/>
    <s v="space exploration"/>
    <x v="2611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"/>
    <n v="58.422210884353746"/>
    <x v="2"/>
    <s v="space exploration"/>
    <x v="2612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"/>
    <n v="270.57142857142856"/>
    <x v="2"/>
    <s v="space exploration"/>
    <x v="2613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7"/>
    <n v="47.180555555555557"/>
    <x v="2"/>
    <s v="space exploration"/>
    <x v="2615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"/>
    <n v="120.30882352941177"/>
    <x v="2"/>
    <s v="space exploration"/>
    <x v="261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9"/>
    <n v="205.2987012987013"/>
    <x v="2"/>
    <s v="space exploration"/>
    <x v="2618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4"/>
    <n v="35.547169811320757"/>
    <x v="2"/>
    <s v="space exploration"/>
    <x v="2619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"/>
    <n v="74.639488409272587"/>
    <x v="2"/>
    <s v="space exploration"/>
    <x v="2620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"/>
    <n v="26.591351351351353"/>
    <x v="2"/>
    <s v="space exploration"/>
    <x v="2622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4193548387096"/>
    <x v="2"/>
    <s v="space exploration"/>
    <x v="2623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"/>
    <n v="31.820544982698959"/>
    <x v="2"/>
    <s v="space exploration"/>
    <x v="2624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999999999996"/>
    <n v="21.555555555555557"/>
    <x v="2"/>
    <s v="space exploration"/>
    <x v="2627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7"/>
    <n v="44.095238095238095"/>
    <x v="2"/>
    <s v="space exploration"/>
    <x v="2628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"/>
    <n v="63.87"/>
    <x v="2"/>
    <s v="space exploration"/>
    <x v="2629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7"/>
    <n v="80.185489510489504"/>
    <x v="2"/>
    <s v="space exploration"/>
    <x v="2631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1"/>
    <n v="34.904761904761905"/>
    <x v="2"/>
    <s v="space exploration"/>
    <x v="2632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"/>
    <n v="39.44"/>
    <x v="2"/>
    <s v="space exploration"/>
    <x v="2634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3"/>
    <n v="25.214285714285715"/>
    <x v="2"/>
    <s v="space exploration"/>
    <x v="2638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7"/>
    <n v="45.94202898550725"/>
    <x v="2"/>
    <s v="space exploration"/>
    <x v="2640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6"/>
    <n v="223.58248500999335"/>
    <x v="2"/>
    <s v="space exploration"/>
    <x v="2643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499999999999998"/>
    <n v="39.480769230769234"/>
    <x v="2"/>
    <s v="space exploration"/>
    <x v="2644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2"/>
    <n v="78.666205607476627"/>
    <x v="2"/>
    <s v="space exploration"/>
    <x v="264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"/>
    <n v="17.666666666666668"/>
    <x v="2"/>
    <s v="space exploration"/>
    <x v="2648"/>
    <x v="2648"/>
    <d v="2016-03-09T12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.1"/>
    <n v="41.333333333333336"/>
    <x v="2"/>
    <s v="space exploration"/>
    <x v="2649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6"/>
    <n v="71.599999999999994"/>
    <x v="2"/>
    <s v="space exploration"/>
    <x v="2650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7"/>
    <n v="307.8235294117647"/>
    <x v="2"/>
    <s v="space exploration"/>
    <x v="2651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9"/>
    <n v="80.454545454545453"/>
    <x v="2"/>
    <s v="space exploration"/>
    <x v="2652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"/>
    <n v="83.942857142857136"/>
    <x v="2"/>
    <s v="space exploration"/>
    <x v="2653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.05"/>
    <n v="8.5"/>
    <x v="2"/>
    <s v="space exploration"/>
    <x v="2654"/>
    <x v="2654"/>
    <d v="2015-04-21T08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"/>
    <n v="73.372093023255815"/>
    <x v="2"/>
    <s v="space exploration"/>
    <x v="2655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4"/>
    <n v="112.86184210526316"/>
    <x v="2"/>
    <s v="space exploration"/>
    <x v="265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9999999999998"/>
    <n v="95.277627118644077"/>
    <x v="2"/>
    <s v="space exploration"/>
    <x v="2657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.09"/>
    <n v="22.75"/>
    <x v="2"/>
    <s v="space exploration"/>
    <x v="2658"/>
    <x v="2658"/>
    <d v="2016-07-30T16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"/>
    <n v="133.30000000000001"/>
    <x v="2"/>
    <s v="space exploration"/>
    <x v="2659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.1"/>
    <n v="3.8"/>
    <x v="2"/>
    <s v="space exploration"/>
    <x v="2660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9"/>
    <n v="85.75"/>
    <x v="2"/>
    <s v="makerspaces"/>
    <x v="2661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"/>
    <n v="267"/>
    <x v="2"/>
    <s v="makerspaces"/>
    <x v="2662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6"/>
    <n v="373.55803571428572"/>
    <x v="2"/>
    <s v="makerspaces"/>
    <x v="2663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3"/>
    <n v="174.03846153846155"/>
    <x v="2"/>
    <s v="makerspaces"/>
    <x v="2664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"/>
    <n v="93.695652173913047"/>
    <x v="2"/>
    <s v="makerspaces"/>
    <x v="2665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30000000000001"/>
    <n v="77.327718446601949"/>
    <x v="2"/>
    <s v="makerspaces"/>
    <x v="2666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7"/>
    <n v="92.222222222222229"/>
    <x v="2"/>
    <s v="makerspaces"/>
    <x v="2667"/>
    <x v="2667"/>
    <d v="2016-02-10T17:13:36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70.7"/>
    <n v="60.964285714285715"/>
    <x v="2"/>
    <s v="makerspaces"/>
    <x v="2668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3"/>
    <n v="91"/>
    <x v="2"/>
    <s v="makerspaces"/>
    <x v="2669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2"/>
    <n v="41.583333333333336"/>
    <x v="2"/>
    <s v="makerspaces"/>
    <x v="2670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"/>
    <n v="33.761904761904759"/>
    <x v="2"/>
    <s v="makerspaces"/>
    <x v="2671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4"/>
    <n v="128.61988304093566"/>
    <x v="2"/>
    <s v="makerspaces"/>
    <x v="2674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9"/>
    <n v="65.41379310344827"/>
    <x v="2"/>
    <s v="makerspaces"/>
    <x v="2675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"/>
    <n v="117.55555555555556"/>
    <x v="2"/>
    <s v="makerspaces"/>
    <x v="267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0000000000002"/>
    <n v="126.48148148148148"/>
    <x v="2"/>
    <s v="makerspaces"/>
    <x v="267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.01"/>
    <n v="550"/>
    <x v="2"/>
    <s v="makerspaces"/>
    <x v="2678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x v="2679"/>
    <d v="2015-02-27T19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"/>
    <n v="69"/>
    <x v="2"/>
    <s v="makerspaces"/>
    <x v="2680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9"/>
    <n v="27.5"/>
    <x v="7"/>
    <s v="food trucks"/>
    <x v="2681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3"/>
    <n v="84.9"/>
    <x v="7"/>
    <s v="food trucks"/>
    <x v="2682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399999999999999"/>
    <n v="200"/>
    <x v="7"/>
    <s v="food trucks"/>
    <x v="2684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x v="2687"/>
    <d v="2015-06-29T10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5"/>
    <n v="5.2857142857142856"/>
    <x v="7"/>
    <s v="food trucks"/>
    <x v="2688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"/>
    <n v="72.762711864406782"/>
    <x v="7"/>
    <s v="food trucks"/>
    <x v="2690"/>
    <x v="2690"/>
    <d v="2015-06-02T21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.05"/>
    <n v="17.5"/>
    <x v="7"/>
    <s v="food trucks"/>
    <x v="2691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0.71"/>
    <n v="25"/>
    <x v="7"/>
    <s v="food trucks"/>
    <x v="2692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"/>
    <n v="23.666666666666668"/>
    <x v="7"/>
    <s v="food trucks"/>
    <x v="2695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"/>
    <n v="116.55769230769231"/>
    <x v="7"/>
    <s v="food trucks"/>
    <x v="2697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3"/>
    <n v="13.005000000000001"/>
    <x v="7"/>
    <s v="food trucks"/>
    <x v="2698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"/>
    <n v="17.5"/>
    <x v="7"/>
    <s v="food trucks"/>
    <x v="2700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8"/>
    <n v="34.130434782608695"/>
    <x v="1"/>
    <s v="spaces"/>
    <x v="2701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09999999999997"/>
    <n v="132.34615384615384"/>
    <x v="1"/>
    <s v="spaces"/>
    <x v="2702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"/>
    <n v="922.22222222222217"/>
    <x v="1"/>
    <s v="spaces"/>
    <x v="2703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3"/>
    <n v="163.57142857142858"/>
    <x v="1"/>
    <s v="spaces"/>
    <x v="2704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4"/>
    <n v="217.375"/>
    <x v="1"/>
    <s v="spaces"/>
    <x v="2705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3"/>
    <n v="149.44486692015209"/>
    <x v="1"/>
    <s v="spaces"/>
    <x v="2706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"/>
    <n v="71.237487309644663"/>
    <x v="1"/>
    <s v="spaces"/>
    <x v="2707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2"/>
    <n v="44.464318398474738"/>
    <x v="1"/>
    <s v="spaces"/>
    <x v="270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1"/>
    <n v="164.94480519480518"/>
    <x v="1"/>
    <s v="spaces"/>
    <x v="2709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"/>
    <n v="84.871516544117654"/>
    <x v="1"/>
    <s v="spaces"/>
    <x v="2710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2"/>
    <n v="53.945205479452056"/>
    <x v="1"/>
    <s v="spaces"/>
    <x v="2711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"/>
    <n v="50.531468531468533"/>
    <x v="1"/>
    <s v="spaces"/>
    <x v="2712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"/>
    <n v="108.00140845070422"/>
    <x v="1"/>
    <s v="spaces"/>
    <x v="2713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6"/>
    <n v="95.373770491803285"/>
    <x v="1"/>
    <s v="spaces"/>
    <x v="2714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"/>
    <n v="57.631016333938291"/>
    <x v="1"/>
    <s v="spaces"/>
    <x v="2715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19.98"/>
    <n v="64.160481283422456"/>
    <x v="1"/>
    <s v="spaces"/>
    <x v="271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"/>
    <n v="92.387692307692305"/>
    <x v="1"/>
    <s v="spaces"/>
    <x v="2717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"/>
    <n v="125.97972972972973"/>
    <x v="1"/>
    <s v="spaces"/>
    <x v="271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"/>
    <n v="94.637681159420296"/>
    <x v="1"/>
    <s v="spaces"/>
    <x v="2719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"/>
    <n v="170.69942196531792"/>
    <x v="1"/>
    <s v="spaces"/>
    <x v="2720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8"/>
    <n v="7.1902649656526005"/>
    <x v="2"/>
    <s v="hardware"/>
    <x v="2724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"/>
    <n v="511.65486725663715"/>
    <x v="2"/>
    <s v="hardware"/>
    <x v="2725"/>
    <x v="2725"/>
    <d v="2017-03-01T12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5"/>
    <n v="261.74504950495049"/>
    <x v="2"/>
    <s v="hardware"/>
    <x v="2726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"/>
    <n v="69.760961810466767"/>
    <x v="2"/>
    <s v="hardware"/>
    <x v="2727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3"/>
    <n v="77.229591836734699"/>
    <x v="2"/>
    <s v="hardware"/>
    <x v="2728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"/>
    <n v="67.417903225806455"/>
    <x v="2"/>
    <s v="hardware"/>
    <x v="27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"/>
    <n v="845.70270270270271"/>
    <x v="2"/>
    <s v="hardware"/>
    <x v="2731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"/>
    <n v="97.191780821917803"/>
    <x v="2"/>
    <s v="hardware"/>
    <x v="2732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4"/>
    <n v="451.84033613445376"/>
    <x v="2"/>
    <s v="hardware"/>
    <x v="2733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"/>
    <n v="21.640147492625371"/>
    <x v="2"/>
    <s v="hardware"/>
    <x v="2735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"/>
    <n v="161.88210526315791"/>
    <x v="2"/>
    <s v="hardware"/>
    <x v="2737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"/>
    <n v="22.120418848167539"/>
    <x v="2"/>
    <s v="hardware"/>
    <x v="2739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"/>
    <n v="18.235294117647058"/>
    <x v="2"/>
    <s v="hardware"/>
    <x v="2740"/>
    <x v="2740"/>
    <d v="2015-03-11T18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4"/>
    <n v="8.75"/>
    <x v="3"/>
    <s v="children's books"/>
    <x v="2741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2"/>
    <n v="37.954545454545453"/>
    <x v="3"/>
    <s v="children's books"/>
    <x v="2744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9"/>
    <n v="35.734693877551024"/>
    <x v="3"/>
    <s v="children's books"/>
    <x v="2745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"/>
    <n v="42.157894736842103"/>
    <x v="3"/>
    <s v="children's books"/>
    <x v="2746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x v="2748"/>
    <d v="2016-09-02T12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1000000000000001"/>
    <n v="55"/>
    <x v="3"/>
    <s v="children's books"/>
    <x v="274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6"/>
    <n v="39.285714285714285"/>
    <x v="3"/>
    <s v="children's books"/>
    <x v="2752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x v="2756"/>
    <d v="2014-01-11T16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7"/>
    <n v="5"/>
    <x v="3"/>
    <s v="children's books"/>
    <x v="2757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"/>
    <n v="39"/>
    <x v="3"/>
    <s v="children's books"/>
    <x v="2758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7"/>
    <n v="25"/>
    <x v="3"/>
    <s v="children's books"/>
    <x v="2762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3"/>
    <n v="30"/>
    <x v="3"/>
    <s v="children's books"/>
    <x v="2763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99999999999999"/>
    <n v="11.25"/>
    <x v="3"/>
    <s v="children's books"/>
    <x v="2764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"/>
    <n v="11.333333333333334"/>
    <x v="3"/>
    <s v="children's books"/>
    <x v="2767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"/>
    <n v="29.470588235294116"/>
    <x v="3"/>
    <s v="children's books"/>
    <x v="2768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"/>
    <n v="63.098484848484851"/>
    <x v="3"/>
    <s v="children's books"/>
    <x v="2770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9"/>
    <n v="1"/>
    <x v="3"/>
    <s v="children's books"/>
    <x v="2773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5"/>
    <n v="43.846153846153847"/>
    <x v="3"/>
    <s v="children's books"/>
    <x v="2774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"/>
    <n v="45.972222222222221"/>
    <x v="3"/>
    <s v="children's books"/>
    <x v="2776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"/>
    <n v="10"/>
    <x v="3"/>
    <s v="children's books"/>
    <x v="2777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5"/>
    <n v="93.666666666666671"/>
    <x v="3"/>
    <s v="children's books"/>
    <x v="2778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8"/>
    <n v="36.859154929577464"/>
    <x v="1"/>
    <s v="plays"/>
    <x v="2785"/>
    <x v="2785"/>
    <d v="2016-08-05T16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4"/>
    <n v="39.810810810810814"/>
    <x v="1"/>
    <s v="plays"/>
    <x v="278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5"/>
    <n v="102.5"/>
    <x v="1"/>
    <s v="plays"/>
    <x v="2788"/>
    <x v="2788"/>
    <d v="2016-07-29T11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7"/>
    <n v="126.45833333333333"/>
    <x v="1"/>
    <s v="plays"/>
    <x v="2789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"/>
    <n v="47.878787878787875"/>
    <x v="1"/>
    <s v="plays"/>
    <x v="2790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5"/>
    <n v="73.214285714285708"/>
    <x v="1"/>
    <s v="plays"/>
    <x v="2791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"/>
    <n v="89.666666666666671"/>
    <x v="1"/>
    <s v="plays"/>
    <x v="2792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10.57"/>
    <n v="151.4623287671233"/>
    <x v="1"/>
    <s v="plays"/>
    <x v="2793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9"/>
    <n v="36.5"/>
    <x v="1"/>
    <s v="plays"/>
    <x v="2795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5"/>
    <n v="87.357553191489373"/>
    <x v="1"/>
    <s v="plays"/>
    <x v="2797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"/>
    <n v="44.859538461538463"/>
    <x v="1"/>
    <s v="plays"/>
    <x v="2799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19999999999999"/>
    <n v="51.230769230769234"/>
    <x v="1"/>
    <s v="plays"/>
    <x v="2801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"/>
    <n v="33.944444444444443"/>
    <x v="1"/>
    <s v="plays"/>
    <x v="2802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4444444444443"/>
    <x v="1"/>
    <s v="plays"/>
    <x v="2805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x v="2806"/>
    <d v="2015-08-05T06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"/>
    <n v="65.376811594202906"/>
    <x v="1"/>
    <s v="plays"/>
    <x v="2808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8"/>
    <n v="37.209583333333335"/>
    <x v="1"/>
    <s v="plays"/>
    <x v="2813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"/>
    <n v="25.25"/>
    <x v="1"/>
    <s v="plays"/>
    <x v="2814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7"/>
    <n v="25.130177514792898"/>
    <x v="1"/>
    <s v="plays"/>
    <x v="281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"/>
    <n v="50.384615384615387"/>
    <x v="1"/>
    <s v="plays"/>
    <x v="2819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"/>
    <n v="50.666666666666664"/>
    <x v="1"/>
    <s v="plays"/>
    <x v="2824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"/>
    <n v="60.784313725490193"/>
    <x v="1"/>
    <s v="plays"/>
    <x v="2825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5"/>
    <n v="113.42105263157895"/>
    <x v="1"/>
    <s v="plays"/>
    <x v="282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5"/>
    <n v="104.56521739130434"/>
    <x v="1"/>
    <s v="plays"/>
    <x v="2827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8"/>
    <n v="98.30927835051547"/>
    <x v="1"/>
    <s v="plays"/>
    <x v="2828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7"/>
    <n v="63.846153846153847"/>
    <x v="1"/>
    <s v="plays"/>
    <x v="2831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2"/>
    <n v="30.189368421052631"/>
    <x v="1"/>
    <s v="plays"/>
    <x v="2832"/>
    <x v="2832"/>
    <d v="2014-11-23T17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6"/>
    <n v="83.51428571428572"/>
    <x v="1"/>
    <s v="plays"/>
    <x v="2833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1"/>
    <n v="20.118172043010752"/>
    <x v="1"/>
    <s v="plays"/>
    <x v="2835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8"/>
    <n v="44.090909090909093"/>
    <x v="1"/>
    <s v="plays"/>
    <x v="283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5"/>
    <n v="44.537037037037038"/>
    <x v="1"/>
    <s v="plays"/>
    <x v="2838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3"/>
    <n v="125.80645161290323"/>
    <x v="1"/>
    <s v="plays"/>
    <x v="2839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"/>
    <n v="30"/>
    <x v="1"/>
    <s v="plays"/>
    <x v="2844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5"/>
    <n v="60.666666666666664"/>
    <x v="1"/>
    <s v="plays"/>
    <x v="2845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9"/>
    <n v="23.923076923076923"/>
    <x v="1"/>
    <s v="plays"/>
    <x v="2850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7"/>
    <n v="29.785714285714285"/>
    <x v="1"/>
    <s v="plays"/>
    <x v="2854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7"/>
    <n v="24.333333333333332"/>
    <x v="1"/>
    <s v="plays"/>
    <x v="2856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19.739999999999998"/>
    <n v="500"/>
    <x v="1"/>
    <s v="plays"/>
    <x v="2857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"/>
    <n v="35"/>
    <x v="1"/>
    <s v="plays"/>
    <x v="2859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"/>
    <n v="18.333333333333332"/>
    <x v="1"/>
    <s v="plays"/>
    <x v="2862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x v="2863"/>
    <d v="2014-09-09T11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9"/>
    <n v="22.5"/>
    <x v="1"/>
    <s v="plays"/>
    <x v="286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"/>
    <n v="105.02933333333334"/>
    <x v="1"/>
    <s v="plays"/>
    <x v="2868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9"/>
    <n v="35.4"/>
    <x v="1"/>
    <s v="plays"/>
    <x v="2869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.04"/>
    <n v="2.3333333333333335"/>
    <x v="1"/>
    <s v="plays"/>
    <x v="2875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10.83"/>
    <n v="108.33333333333333"/>
    <x v="1"/>
    <s v="plays"/>
    <x v="2877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6"/>
    <n v="29"/>
    <x v="1"/>
    <s v="plays"/>
    <x v="2879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"/>
    <n v="96.551724137931032"/>
    <x v="1"/>
    <s v="plays"/>
    <x v="2880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"/>
    <n v="46.25"/>
    <x v="1"/>
    <s v="plays"/>
    <x v="2884"/>
    <x v="2884"/>
    <d v="2014-12-05T12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7"/>
    <n v="5"/>
    <x v="1"/>
    <s v="plays"/>
    <x v="2887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7"/>
    <n v="81.571428571428569"/>
    <x v="1"/>
    <s v="plays"/>
    <x v="2889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"/>
    <n v="29.411764705882351"/>
    <x v="1"/>
    <s v="plays"/>
    <x v="2892"/>
    <x v="2892"/>
    <d v="2014-08-25T16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x v="2893"/>
    <d v="2015-01-08T21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20.83"/>
    <n v="52.083333333333336"/>
    <x v="1"/>
    <s v="plays"/>
    <x v="289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"/>
    <n v="183.33333333333334"/>
    <x v="1"/>
    <s v="plays"/>
    <x v="2897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"/>
    <n v="26.333333333333332"/>
    <x v="1"/>
    <s v="plays"/>
    <x v="2898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1"/>
    <n v="486.42857142857144"/>
    <x v="1"/>
    <s v="plays"/>
    <x v="2900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.02"/>
    <n v="25"/>
    <x v="1"/>
    <s v="plays"/>
    <x v="2902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8"/>
    <n v="9.75"/>
    <x v="1"/>
    <s v="plays"/>
    <x v="2903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"/>
    <n v="36.588235294117645"/>
    <x v="1"/>
    <s v="plays"/>
    <x v="2905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2"/>
    <n v="80.714285714285708"/>
    <x v="1"/>
    <s v="plays"/>
    <x v="290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.01"/>
    <n v="20"/>
    <x v="1"/>
    <s v="plays"/>
    <x v="2909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6"/>
    <n v="78.07692307692308"/>
    <x v="1"/>
    <s v="plays"/>
    <x v="2912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4"/>
    <n v="20.714285714285715"/>
    <x v="1"/>
    <s v="plays"/>
    <x v="291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"/>
    <n v="51.615384615384613"/>
    <x v="1"/>
    <s v="plays"/>
    <x v="2920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5"/>
    <n v="231.66175879396985"/>
    <x v="1"/>
    <s v="musical"/>
    <x v="2925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000000000001"/>
    <n v="112.14285714285714"/>
    <x v="1"/>
    <s v="musical"/>
    <x v="2927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7"/>
    <n v="255.17343750000001"/>
    <x v="1"/>
    <s v="musical"/>
    <x v="2929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"/>
    <n v="162.7741935483871"/>
    <x v="1"/>
    <s v="musical"/>
    <x v="293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1"/>
    <n v="85.736842105263165"/>
    <x v="1"/>
    <s v="musical"/>
    <x v="2932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9"/>
    <n v="90.538461538461533"/>
    <x v="1"/>
    <s v="musical"/>
    <x v="2935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x v="2936"/>
    <d v="2014-10-12T23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000000000001"/>
    <n v="36.363636363636367"/>
    <x v="1"/>
    <s v="musical"/>
    <x v="2937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8"/>
    <n v="126.71875"/>
    <x v="1"/>
    <s v="musical"/>
    <x v="2938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8"/>
    <n v="329.2"/>
    <x v="1"/>
    <s v="musical"/>
    <x v="2939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"/>
    <n v="81.242424242424249"/>
    <x v="1"/>
    <s v="musical"/>
    <x v="29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3"/>
    <n v="202.22772277227722"/>
    <x v="1"/>
    <s v="spaces"/>
    <x v="2942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9"/>
    <n v="82.461538461538467"/>
    <x v="1"/>
    <s v="spaces"/>
    <x v="2947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666666666666665"/>
    <x v="1"/>
    <s v="spaces"/>
    <x v="294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.19"/>
    <n v="18.896551724137932"/>
    <x v="1"/>
    <s v="spaces"/>
    <x v="2951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99999999999994"/>
    <n v="200.625"/>
    <x v="1"/>
    <s v="spaces"/>
    <x v="2952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"/>
    <n v="201.66666666666666"/>
    <x v="1"/>
    <s v="spaces"/>
    <x v="2953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"/>
    <n v="65"/>
    <x v="1"/>
    <s v="spaces"/>
    <x v="2955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"/>
    <n v="66.099999999999994"/>
    <x v="1"/>
    <s v="spaces"/>
    <x v="2956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7"/>
    <n v="93.333333333333329"/>
    <x v="1"/>
    <s v="spaces"/>
    <x v="2957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"/>
    <n v="25.692295918367346"/>
    <x v="1"/>
    <s v="plays"/>
    <x v="2964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307692307692"/>
    <x v="1"/>
    <s v="plays"/>
    <x v="2965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"/>
    <n v="88.7734375"/>
    <x v="1"/>
    <s v="plays"/>
    <x v="296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6"/>
    <n v="74.534883720930239"/>
    <x v="1"/>
    <s v="plays"/>
    <x v="2971"/>
    <x v="2971"/>
    <d v="2014-08-31T10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"/>
    <n v="123.94117647058823"/>
    <x v="1"/>
    <s v="plays"/>
    <x v="2972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3"/>
    <n v="70.884955752212392"/>
    <x v="1"/>
    <s v="plays"/>
    <x v="2975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3"/>
    <n v="8.5714285714285712"/>
    <x v="1"/>
    <s v="plays"/>
    <x v="297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7"/>
    <n v="113.56666666666666"/>
    <x v="1"/>
    <s v="plays"/>
    <x v="2977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7"/>
    <n v="60.6875"/>
    <x v="1"/>
    <s v="plays"/>
    <x v="2978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7"/>
    <n v="136.45833333333334"/>
    <x v="1"/>
    <s v="plays"/>
    <x v="2980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3"/>
    <n v="53.164948453608247"/>
    <x v="1"/>
    <s v="spaces"/>
    <x v="2981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4"/>
    <n v="155.23827397260274"/>
    <x v="1"/>
    <s v="spaces"/>
    <x v="2983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"/>
    <n v="115.08256880733946"/>
    <x v="1"/>
    <s v="spaces"/>
    <x v="2984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5"/>
    <n v="109.5945945945946"/>
    <x v="1"/>
    <s v="spaces"/>
    <x v="2985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"/>
    <n v="104.15169811320754"/>
    <x v="1"/>
    <s v="spaces"/>
    <x v="2987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x v="2988"/>
    <d v="2016-06-20T03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4"/>
    <n v="96.997252747252745"/>
    <x v="1"/>
    <s v="spaces"/>
    <x v="2989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"/>
    <n v="94.408602150537632"/>
    <x v="1"/>
    <s v="spaces"/>
    <x v="2991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x v="2992"/>
    <d v="2016-10-09T13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3"/>
    <n v="45.590909090909093"/>
    <x v="1"/>
    <s v="spaces"/>
    <x v="2993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5"/>
    <n v="23.275254237288134"/>
    <x v="1"/>
    <s v="spaces"/>
    <x v="2994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"/>
    <n v="63.2289156626506"/>
    <x v="1"/>
    <s v="spaces"/>
    <x v="2995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"/>
    <n v="153.5204081632653"/>
    <x v="1"/>
    <s v="spaces"/>
    <x v="2996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"/>
    <n v="90.2"/>
    <x v="1"/>
    <s v="spaces"/>
    <x v="2997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3"/>
    <n v="118.97113163972287"/>
    <x v="1"/>
    <s v="spaces"/>
    <x v="299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9"/>
    <n v="80.25"/>
    <x v="1"/>
    <s v="spaces"/>
    <x v="2999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7"/>
    <n v="131.37719999999999"/>
    <x v="1"/>
    <s v="spaces"/>
    <x v="3001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1"/>
    <n v="73.032980769230775"/>
    <x v="1"/>
    <s v="spaces"/>
    <x v="3002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7"/>
    <n v="178.52941176470588"/>
    <x v="1"/>
    <s v="spaces"/>
    <x v="3003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2"/>
    <n v="162.90974729241879"/>
    <x v="1"/>
    <s v="spaces"/>
    <x v="3004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5"/>
    <n v="108.24237288135593"/>
    <x v="1"/>
    <s v="spaces"/>
    <x v="3005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5"/>
    <n v="88.865979381443296"/>
    <x v="1"/>
    <s v="spaces"/>
    <x v="3006"/>
    <x v="3006"/>
    <d v="2014-12-14T13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7"/>
    <n v="116.73076923076923"/>
    <x v="1"/>
    <s v="spaces"/>
    <x v="300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6"/>
    <n v="233.8984375"/>
    <x v="1"/>
    <s v="spaces"/>
    <x v="3009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7"/>
    <n v="14.84"/>
    <x v="1"/>
    <s v="spaces"/>
    <x v="3011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3"/>
    <n v="85.181818181818187"/>
    <x v="1"/>
    <s v="spaces"/>
    <x v="3012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"/>
    <n v="50.764811490125673"/>
    <x v="1"/>
    <s v="spaces"/>
    <x v="3014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8"/>
    <n v="87.7"/>
    <x v="1"/>
    <s v="spaces"/>
    <x v="3015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"/>
    <n v="242.27777777777777"/>
    <x v="1"/>
    <s v="spaces"/>
    <x v="3016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"/>
    <n v="146.44654088050314"/>
    <x v="1"/>
    <s v="spaces"/>
    <x v="3017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"/>
    <n v="103.17073170731707"/>
    <x v="1"/>
    <s v="spaces"/>
    <x v="301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"/>
    <n v="80.464601769911511"/>
    <x v="1"/>
    <s v="spaces"/>
    <x v="3019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"/>
    <n v="234.66666666666666"/>
    <x v="1"/>
    <s v="spaces"/>
    <x v="3020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"/>
    <n v="50.689320388349515"/>
    <x v="1"/>
    <s v="spaces"/>
    <x v="3021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000000000001"/>
    <n v="51.6"/>
    <x v="1"/>
    <s v="spaces"/>
    <x v="302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2"/>
    <n v="84.858585858585855"/>
    <x v="1"/>
    <s v="spaces"/>
    <x v="302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8"/>
    <n v="94.548850574712645"/>
    <x v="1"/>
    <s v="spaces"/>
    <x v="3029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9"/>
    <n v="45.536585365853661"/>
    <x v="1"/>
    <s v="spaces"/>
    <x v="3030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"/>
    <n v="191.13043478260869"/>
    <x v="1"/>
    <s v="spaces"/>
    <x v="3033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4"/>
    <n v="89.314285714285717"/>
    <x v="1"/>
    <s v="spaces"/>
    <x v="3034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9"/>
    <n v="88.588631921824103"/>
    <x v="1"/>
    <s v="spaces"/>
    <x v="3035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"/>
    <n v="96.300911854103347"/>
    <x v="1"/>
    <s v="spaces"/>
    <x v="3036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"/>
    <n v="33.3125"/>
    <x v="1"/>
    <s v="spaces"/>
    <x v="3037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5"/>
    <n v="37.222222222222221"/>
    <x v="1"/>
    <s v="spaces"/>
    <x v="30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"/>
    <n v="92.130423728813554"/>
    <x v="1"/>
    <s v="spaces"/>
    <x v="3039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"/>
    <n v="96.526315789473685"/>
    <x v="1"/>
    <s v="spaces"/>
    <x v="3041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1"/>
    <n v="128.9140625"/>
    <x v="1"/>
    <s v="spaces"/>
    <x v="3043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"/>
    <n v="84.108974358974365"/>
    <x v="1"/>
    <s v="spaces"/>
    <x v="3044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1"/>
    <n v="82.941562500000003"/>
    <x v="1"/>
    <s v="spaces"/>
    <x v="3045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5"/>
    <n v="259.94827586206895"/>
    <x v="1"/>
    <s v="spaces"/>
    <x v="3046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7"/>
    <n v="74.074074074074076"/>
    <x v="1"/>
    <s v="spaces"/>
    <x v="3049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3"/>
    <n v="23.62857142857143"/>
    <x v="1"/>
    <s v="spaces"/>
    <x v="3051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.01"/>
    <n v="1"/>
    <x v="1"/>
    <s v="spaces"/>
    <x v="3055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.02"/>
    <n v="1"/>
    <x v="1"/>
    <s v="spaces"/>
    <x v="305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1"/>
    <n v="41"/>
    <x v="1"/>
    <s v="spaces"/>
    <x v="3059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"/>
    <n v="55.833333333333336"/>
    <x v="1"/>
    <s v="spaces"/>
    <x v="3060"/>
    <x v="3060"/>
    <d v="2015-09-28T01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7"/>
    <n v="25.521739130434781"/>
    <x v="1"/>
    <s v="spaces"/>
    <x v="3063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"/>
    <n v="117.65277777777777"/>
    <x v="1"/>
    <s v="spaces"/>
    <x v="3064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9"/>
    <n v="2796.6666666666665"/>
    <x v="1"/>
    <s v="spaces"/>
    <x v="3066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7.0000000000000007E-2"/>
    <n v="87.5"/>
    <x v="1"/>
    <s v="spaces"/>
    <x v="306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1"/>
    <n v="20.142857142857142"/>
    <x v="1"/>
    <s v="spaces"/>
    <x v="3069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8"/>
    <n v="61.307692307692307"/>
    <x v="1"/>
    <s v="spaces"/>
    <x v="3071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.02"/>
    <n v="1"/>
    <x v="1"/>
    <s v="spaces"/>
    <x v="3072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.02"/>
    <n v="92.142857142857139"/>
    <x v="1"/>
    <s v="spaces"/>
    <x v="3073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0.09"/>
    <n v="7.333333333333333"/>
    <x v="1"/>
    <s v="spaces"/>
    <x v="3074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x v="3075"/>
    <d v="2016-08-18T21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8"/>
    <n v="52.5"/>
    <x v="1"/>
    <s v="spaces"/>
    <x v="3077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2"/>
    <n v="23.666666666666668"/>
    <x v="1"/>
    <s v="spaces"/>
    <x v="307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"/>
    <n v="415.77777777777777"/>
    <x v="1"/>
    <s v="spaces"/>
    <x v="3079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.02"/>
    <n v="53.714285714285715"/>
    <x v="1"/>
    <s v="spaces"/>
    <x v="3080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"/>
    <n v="420.6"/>
    <x v="1"/>
    <s v="spaces"/>
    <x v="3081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0.28000000000000003"/>
    <n v="18.666666666666668"/>
    <x v="1"/>
    <s v="spaces"/>
    <x v="3083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8"/>
    <n v="78.333333333333329"/>
    <x v="1"/>
    <s v="spaces"/>
    <x v="3084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3"/>
    <n v="62.5"/>
    <x v="1"/>
    <s v="spaces"/>
    <x v="3087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"/>
    <n v="42"/>
    <x v="1"/>
    <s v="spaces"/>
    <x v="308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2"/>
    <n v="130.0888888888889"/>
    <x v="1"/>
    <s v="spaces"/>
    <x v="3089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"/>
    <n v="1270.2222222222222"/>
    <x v="1"/>
    <s v="spaces"/>
    <x v="3090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"/>
    <n v="88.444444444444443"/>
    <x v="1"/>
    <s v="spaces"/>
    <x v="3091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"/>
    <n v="56.342380952380957"/>
    <x v="1"/>
    <s v="spaces"/>
    <x v="3092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.03"/>
    <n v="25"/>
    <x v="1"/>
    <s v="spaces"/>
    <x v="3094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4"/>
    <n v="50"/>
    <x v="1"/>
    <s v="spaces"/>
    <x v="3095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8"/>
    <n v="56.785714285714285"/>
    <x v="1"/>
    <s v="spaces"/>
    <x v="3096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49999999999999"/>
    <n v="40.833333333333336"/>
    <x v="1"/>
    <s v="spaces"/>
    <x v="3097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1"/>
    <n v="65.111111111111114"/>
    <x v="1"/>
    <s v="spaces"/>
    <x v="309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"/>
    <n v="55.6"/>
    <x v="1"/>
    <s v="spaces"/>
    <x v="3099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3"/>
    <n v="140.53846153846155"/>
    <x v="1"/>
    <s v="spaces"/>
    <x v="3100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"/>
    <n v="69.533333333333331"/>
    <x v="1"/>
    <s v="spaces"/>
    <x v="3102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7"/>
    <n v="5.5"/>
    <x v="1"/>
    <s v="spaces"/>
    <x v="3103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3"/>
    <n v="237"/>
    <x v="1"/>
    <s v="spaces"/>
    <x v="3104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"/>
    <n v="79.870967741935488"/>
    <x v="1"/>
    <s v="spaces"/>
    <x v="3105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0999999999999996"/>
    <n v="10.25"/>
    <x v="1"/>
    <s v="spaces"/>
    <x v="3106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0000000000002"/>
    <n v="272.58620689655174"/>
    <x v="1"/>
    <s v="spaces"/>
    <x v="3107"/>
    <x v="3107"/>
    <d v="2015-05-11T14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.05"/>
    <n v="13"/>
    <x v="1"/>
    <s v="spaces"/>
    <x v="310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"/>
    <n v="58.184210526315788"/>
    <x v="1"/>
    <s v="spaces"/>
    <x v="3109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"/>
    <n v="70.10526315789474"/>
    <x v="1"/>
    <s v="spaces"/>
    <x v="3111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4"/>
    <n v="57.888888888888886"/>
    <x v="1"/>
    <s v="spaces"/>
    <x v="3112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"/>
    <n v="125.27027027027027"/>
    <x v="1"/>
    <s v="spaces"/>
    <x v="3113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"/>
    <n v="43"/>
    <x v="1"/>
    <s v="spaces"/>
    <x v="3116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.01"/>
    <n v="12.8"/>
    <x v="1"/>
    <s v="spaces"/>
    <x v="3120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7"/>
    <n v="10"/>
    <x v="1"/>
    <s v="spaces"/>
    <x v="3121"/>
    <x v="3121"/>
    <d v="2014-09-26T11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"/>
    <n v="58"/>
    <x v="1"/>
    <s v="spaces"/>
    <x v="3122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0000000000006"/>
    <n v="244.80459770114942"/>
    <x v="1"/>
    <s v="spaces"/>
    <x v="3123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x v="3124"/>
    <d v="2015-02-02T13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1"/>
    <n v="139.23931623931625"/>
    <x v="1"/>
    <s v="plays"/>
    <x v="3128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x v="3130"/>
    <d v="2017-04-13T23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"/>
    <n v="53.75"/>
    <x v="1"/>
    <s v="plays"/>
    <x v="3131"/>
    <x v="3131"/>
    <d v="2017-04-08T07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.03"/>
    <n v="10"/>
    <x v="1"/>
    <s v="plays"/>
    <x v="3132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5"/>
    <n v="23.142857142857142"/>
    <x v="1"/>
    <s v="plays"/>
    <x v="3135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"/>
    <n v="50"/>
    <x v="1"/>
    <s v="plays"/>
    <x v="3137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4"/>
    <n v="15"/>
    <x v="1"/>
    <s v="plays"/>
    <x v="3142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3"/>
    <n v="110.35211267605634"/>
    <x v="1"/>
    <s v="plays"/>
    <x v="3147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999999999999"/>
    <n v="41.421052631578945"/>
    <x v="1"/>
    <s v="plays"/>
    <x v="3148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"/>
    <n v="34.791044776119406"/>
    <x v="1"/>
    <s v="plays"/>
    <x v="3152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"/>
    <n v="41.773858921161825"/>
    <x v="1"/>
    <s v="plays"/>
    <x v="3153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3"/>
    <n v="64.268292682926827"/>
    <x v="1"/>
    <s v="plays"/>
    <x v="3154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"/>
    <n v="31.209370860927152"/>
    <x v="1"/>
    <s v="plays"/>
    <x v="3155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2"/>
    <n v="62.921348314606739"/>
    <x v="1"/>
    <s v="plays"/>
    <x v="3156"/>
    <x v="3156"/>
    <d v="2012-06-01T17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x v="3157"/>
    <d v="2014-07-19T00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08695652173907"/>
    <x v="1"/>
    <s v="plays"/>
    <x v="3158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7999999999999"/>
    <n v="38.504230769230773"/>
    <x v="1"/>
    <s v="plays"/>
    <x v="3159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"/>
    <n v="80.15789473684211"/>
    <x v="1"/>
    <s v="plays"/>
    <x v="3160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"/>
    <n v="200.69444444444446"/>
    <x v="1"/>
    <s v="plays"/>
    <x v="3163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999999999999"/>
    <n v="58.095238095238095"/>
    <x v="1"/>
    <s v="plays"/>
    <x v="3165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999999999999"/>
    <n v="60.300892473118282"/>
    <x v="1"/>
    <s v="plays"/>
    <x v="316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7"/>
    <n v="63.363636363636367"/>
    <x v="1"/>
    <s v="plays"/>
    <x v="3167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x v="3168"/>
    <d v="2014-06-13T17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"/>
    <n v="100.5"/>
    <x v="1"/>
    <s v="plays"/>
    <x v="3169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"/>
    <n v="65.102564102564102"/>
    <x v="1"/>
    <s v="plays"/>
    <x v="3171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0344827586206"/>
    <x v="1"/>
    <s v="plays"/>
    <x v="3172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"/>
    <n v="131.91304347826087"/>
    <x v="1"/>
    <s v="plays"/>
    <x v="3174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6"/>
    <n v="91.3"/>
    <x v="1"/>
    <s v="plays"/>
    <x v="3175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"/>
    <n v="39.672727272727272"/>
    <x v="1"/>
    <s v="plays"/>
    <x v="317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4"/>
    <n v="57.549019607843135"/>
    <x v="1"/>
    <s v="plays"/>
    <x v="3177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"/>
    <n v="33.025641025641029"/>
    <x v="1"/>
    <s v="plays"/>
    <x v="3178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"/>
    <n v="77.335806451612896"/>
    <x v="1"/>
    <s v="plays"/>
    <x v="3179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3333333333336"/>
    <x v="1"/>
    <s v="plays"/>
    <x v="3181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00.89"/>
    <n v="46.768211920529801"/>
    <x v="1"/>
    <s v="plays"/>
    <x v="3182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3529411764703"/>
    <x v="1"/>
    <s v="plays"/>
    <x v="3183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1"/>
    <n v="100.21739130434783"/>
    <x v="1"/>
    <s v="plays"/>
    <x v="3184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9"/>
    <n v="46.714285714285715"/>
    <x v="1"/>
    <s v="plays"/>
    <x v="318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"/>
    <n v="71.491803278688522"/>
    <x v="1"/>
    <s v="plays"/>
    <x v="3187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3"/>
    <n v="356.84210526315792"/>
    <x v="1"/>
    <s v="musical"/>
    <x v="3189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3"/>
    <n v="37.75"/>
    <x v="1"/>
    <s v="musical"/>
    <x v="3191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"/>
    <n v="53.07692307692308"/>
    <x v="1"/>
    <s v="musical"/>
    <x v="3195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"/>
    <n v="286.25"/>
    <x v="1"/>
    <s v="musical"/>
    <x v="3197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7"/>
    <n v="36.666666666666664"/>
    <x v="1"/>
    <s v="musical"/>
    <x v="3198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"/>
    <n v="22.75"/>
    <x v="1"/>
    <s v="musical"/>
    <x v="3205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"/>
    <n v="70.833333333333329"/>
    <x v="1"/>
    <s v="musical"/>
    <x v="3207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5"/>
    <n v="63.109756097560975"/>
    <x v="1"/>
    <s v="plays"/>
    <x v="3208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"/>
    <n v="50.157964601769912"/>
    <x v="1"/>
    <s v="plays"/>
    <x v="3209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7"/>
    <n v="62.883333333333333"/>
    <x v="1"/>
    <s v="plays"/>
    <x v="3210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"/>
    <n v="85.531055900621112"/>
    <x v="1"/>
    <s v="plays"/>
    <x v="3211"/>
    <x v="3211"/>
    <d v="2014-08-14T21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2"/>
    <n v="127.80851063829788"/>
    <x v="1"/>
    <s v="plays"/>
    <x v="3213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"/>
    <n v="106.57391304347826"/>
    <x v="1"/>
    <s v="plays"/>
    <x v="3214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00.35"/>
    <n v="262.11194029850748"/>
    <x v="1"/>
    <s v="plays"/>
    <x v="3215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"/>
    <n v="50.20192307692308"/>
    <x v="1"/>
    <s v="plays"/>
    <x v="3217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"/>
    <n v="168.25210084033614"/>
    <x v="1"/>
    <s v="plays"/>
    <x v="3219"/>
    <x v="3219"/>
    <d v="2015-03-22T17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3"/>
    <n v="36.610619469026545"/>
    <x v="1"/>
    <s v="plays"/>
    <x v="3221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2"/>
    <n v="45.878378378378379"/>
    <x v="1"/>
    <s v="plays"/>
    <x v="3223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"/>
    <n v="141.71296296296296"/>
    <x v="1"/>
    <s v="plays"/>
    <x v="3224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"/>
    <n v="52.487179487179489"/>
    <x v="1"/>
    <s v="plays"/>
    <x v="3225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7"/>
    <n v="59.523809523809526"/>
    <x v="1"/>
    <s v="plays"/>
    <x v="322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x v="3227"/>
    <d v="2017-01-17T16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"/>
    <n v="193.62162162162161"/>
    <x v="1"/>
    <s v="plays"/>
    <x v="3228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7"/>
    <n v="106.79702970297029"/>
    <x v="1"/>
    <s v="plays"/>
    <x v="3229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"/>
    <n v="77.21621621621621"/>
    <x v="1"/>
    <s v="plays"/>
    <x v="3230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19999999999999"/>
    <n v="50.46153846153846"/>
    <x v="1"/>
    <s v="plays"/>
    <x v="3232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"/>
    <n v="34.91921739130435"/>
    <x v="1"/>
    <s v="plays"/>
    <x v="3234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1"/>
    <n v="85.530386740331494"/>
    <x v="1"/>
    <s v="plays"/>
    <x v="3235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9"/>
    <n v="131.13620817843866"/>
    <x v="1"/>
    <s v="plays"/>
    <x v="3237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"/>
    <n v="39.810126582278478"/>
    <x v="1"/>
    <s v="plays"/>
    <x v="3238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2"/>
    <n v="59.701730769230764"/>
    <x v="1"/>
    <s v="plays"/>
    <x v="3239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7"/>
    <n v="88.735294117647058"/>
    <x v="1"/>
    <s v="plays"/>
    <x v="3240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1"/>
    <n v="58.688622754491021"/>
    <x v="1"/>
    <s v="plays"/>
    <x v="3241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27.3"/>
    <n v="69.56513661202186"/>
    <x v="1"/>
    <s v="plays"/>
    <x v="3242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4"/>
    <n v="115.87323943661971"/>
    <x v="1"/>
    <s v="plays"/>
    <x v="3243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4"/>
    <n v="23.869565217391305"/>
    <x v="1"/>
    <s v="plays"/>
    <x v="3244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"/>
    <n v="81.125925925925927"/>
    <x v="1"/>
    <s v="plays"/>
    <x v="3245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"/>
    <n v="57.626943005181346"/>
    <x v="1"/>
    <s v="plays"/>
    <x v="324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"/>
    <n v="60.475000000000001"/>
    <x v="1"/>
    <s v="plays"/>
    <x v="3248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3"/>
    <n v="65.579545454545453"/>
    <x v="1"/>
    <s v="plays"/>
    <x v="3249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"/>
    <n v="119.1924882629108"/>
    <x v="1"/>
    <s v="plays"/>
    <x v="3250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"/>
    <n v="83.05"/>
    <x v="1"/>
    <s v="plays"/>
    <x v="3251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"/>
    <n v="57.52"/>
    <x v="1"/>
    <s v="plays"/>
    <x v="3252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01.83"/>
    <n v="177.08695652173913"/>
    <x v="1"/>
    <s v="plays"/>
    <x v="3253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6"/>
    <n v="70.771505376344081"/>
    <x v="1"/>
    <s v="plays"/>
    <x v="3254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3"/>
    <n v="51.853414634146333"/>
    <x v="1"/>
    <s v="plays"/>
    <x v="3257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"/>
    <n v="98.2"/>
    <x v="1"/>
    <s v="plays"/>
    <x v="3258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7"/>
    <n v="251.7381443298969"/>
    <x v="1"/>
    <s v="plays"/>
    <x v="3259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"/>
    <n v="74.821917808219183"/>
    <x v="1"/>
    <s v="plays"/>
    <x v="3260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"/>
    <n v="67.65306122448979"/>
    <x v="1"/>
    <s v="plays"/>
    <x v="3261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"/>
    <n v="93.81343283582089"/>
    <x v="1"/>
    <s v="plays"/>
    <x v="3262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7"/>
    <n v="41.237647058823526"/>
    <x v="1"/>
    <s v="plays"/>
    <x v="3263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"/>
    <n v="48.325153374233132"/>
    <x v="1"/>
    <s v="plays"/>
    <x v="326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5"/>
    <n v="116"/>
    <x v="1"/>
    <s v="plays"/>
    <x v="3269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7"/>
    <n v="61"/>
    <x v="1"/>
    <s v="plays"/>
    <x v="3270"/>
    <x v="3270"/>
    <d v="2015-07-12T07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"/>
    <n v="54.912587412587413"/>
    <x v="1"/>
    <s v="plays"/>
    <x v="3274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8"/>
    <n v="150.41666666666666"/>
    <x v="1"/>
    <s v="plays"/>
    <x v="3275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"/>
    <n v="52.58"/>
    <x v="1"/>
    <s v="plays"/>
    <x v="327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"/>
    <n v="54.3"/>
    <x v="1"/>
    <s v="plays"/>
    <x v="3277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8"/>
    <n v="105.2063492063492"/>
    <x v="1"/>
    <s v="plays"/>
    <x v="3279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5"/>
    <n v="134.26371308016877"/>
    <x v="1"/>
    <s v="plays"/>
    <x v="3282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"/>
    <n v="17.829787234042552"/>
    <x v="1"/>
    <s v="plays"/>
    <x v="3283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x v="3284"/>
    <d v="2016-01-29T00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"/>
    <n v="69.18518518518519"/>
    <x v="1"/>
    <s v="plays"/>
    <x v="3285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7"/>
    <n v="125.12295081967213"/>
    <x v="1"/>
    <s v="plays"/>
    <x v="328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"/>
    <n v="48.437149758454105"/>
    <x v="1"/>
    <s v="plays"/>
    <x v="3288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"/>
    <n v="26.608400000000003"/>
    <x v="1"/>
    <s v="plays"/>
    <x v="3289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4285714285715"/>
    <x v="1"/>
    <s v="plays"/>
    <x v="3291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4"/>
    <n v="19.266666666666666"/>
    <x v="1"/>
    <s v="plays"/>
    <x v="3292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"/>
    <n v="84.285714285714292"/>
    <x v="1"/>
    <s v="plays"/>
    <x v="3293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"/>
    <n v="29.583333333333332"/>
    <x v="1"/>
    <s v="plays"/>
    <x v="3294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6"/>
    <n v="26.667037037037037"/>
    <x v="1"/>
    <s v="plays"/>
    <x v="3295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7"/>
    <n v="45.978723404255319"/>
    <x v="1"/>
    <s v="plays"/>
    <x v="329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"/>
    <n v="125.09090909090909"/>
    <x v="1"/>
    <s v="plays"/>
    <x v="3297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2"/>
    <n v="55.333333333333336"/>
    <x v="1"/>
    <s v="plays"/>
    <x v="3299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999999999999"/>
    <n v="46.420454545454547"/>
    <x v="1"/>
    <s v="plays"/>
    <x v="3300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7"/>
    <n v="57.2"/>
    <x v="1"/>
    <s v="plays"/>
    <x v="3301"/>
    <x v="3301"/>
    <d v="2016-08-01T01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"/>
    <n v="173.7"/>
    <x v="1"/>
    <s v="plays"/>
    <x v="3302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9"/>
    <n v="59.6"/>
    <x v="1"/>
    <s v="plays"/>
    <x v="3303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2"/>
    <n v="89.585714285714289"/>
    <x v="1"/>
    <s v="plays"/>
    <x v="3304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3"/>
    <n v="204.05"/>
    <x v="1"/>
    <s v="plays"/>
    <x v="3305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"/>
    <n v="48.703703703703702"/>
    <x v="1"/>
    <s v="plays"/>
    <x v="330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8"/>
    <n v="53.339999999999996"/>
    <x v="1"/>
    <s v="plays"/>
    <x v="3307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9"/>
    <n v="75.087719298245617"/>
    <x v="1"/>
    <s v="plays"/>
    <x v="3308"/>
    <x v="3308"/>
    <d v="2016-04-13T16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3"/>
    <n v="18"/>
    <x v="1"/>
    <s v="plays"/>
    <x v="3309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8"/>
    <n v="209.83870967741936"/>
    <x v="1"/>
    <s v="plays"/>
    <x v="3310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4"/>
    <n v="61"/>
    <x v="1"/>
    <s v="plays"/>
    <x v="3312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"/>
    <n v="80.034482758620683"/>
    <x v="1"/>
    <s v="plays"/>
    <x v="3313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38202247191015"/>
    <x v="1"/>
    <s v="plays"/>
    <x v="3315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00.09"/>
    <n v="93.977440000000001"/>
    <x v="1"/>
    <s v="plays"/>
    <x v="331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"/>
    <n v="61.944444444444443"/>
    <x v="1"/>
    <s v="plays"/>
    <x v="3317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2"/>
    <n v="145.65217391304347"/>
    <x v="1"/>
    <s v="plays"/>
    <x v="3322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9"/>
    <n v="25.693877551020407"/>
    <x v="1"/>
    <s v="plays"/>
    <x v="3323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7"/>
    <n v="152.5"/>
    <x v="1"/>
    <s v="plays"/>
    <x v="3324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8"/>
    <n v="142.28070175438597"/>
    <x v="1"/>
    <s v="plays"/>
    <x v="332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999999999999"/>
    <n v="292.77777777777777"/>
    <x v="1"/>
    <s v="plays"/>
    <x v="3328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7"/>
    <n v="23.10144927536232"/>
    <x v="1"/>
    <s v="plays"/>
    <x v="3330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"/>
    <n v="32.972972972972975"/>
    <x v="1"/>
    <s v="plays"/>
    <x v="3333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"/>
    <n v="116.65217391304348"/>
    <x v="1"/>
    <s v="plays"/>
    <x v="3334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"/>
    <n v="79.61904761904762"/>
    <x v="1"/>
    <s v="plays"/>
    <x v="3335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"/>
    <n v="177.61702127659575"/>
    <x v="1"/>
    <s v="plays"/>
    <x v="3339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999999999999"/>
    <n v="109.07894736842105"/>
    <x v="1"/>
    <s v="plays"/>
    <x v="3340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7"/>
    <n v="78.205128205128204"/>
    <x v="1"/>
    <s v="plays"/>
    <x v="3342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3"/>
    <n v="52.173913043478258"/>
    <x v="1"/>
    <s v="plays"/>
    <x v="3343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"/>
    <n v="114.125"/>
    <x v="1"/>
    <s v="plays"/>
    <x v="3344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66666666666671"/>
    <x v="1"/>
    <s v="plays"/>
    <x v="334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5"/>
    <n v="108.59090909090909"/>
    <x v="1"/>
    <s v="plays"/>
    <x v="3347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"/>
    <n v="69.822784810126578"/>
    <x v="1"/>
    <s v="plays"/>
    <x v="3348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3"/>
    <n v="71.666666666666671"/>
    <x v="1"/>
    <s v="plays"/>
    <x v="3350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"/>
    <n v="55.6"/>
    <x v="1"/>
    <s v="plays"/>
    <x v="3354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9"/>
    <n v="147.33333333333334"/>
    <x v="1"/>
    <s v="plays"/>
    <x v="3355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"/>
    <n v="63.574074074074076"/>
    <x v="1"/>
    <s v="plays"/>
    <x v="3358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x v="3359"/>
    <d v="2017-02-24T20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8"/>
    <n v="126.72222222222223"/>
    <x v="1"/>
    <s v="plays"/>
    <x v="3360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"/>
    <n v="83.42647058823529"/>
    <x v="1"/>
    <s v="plays"/>
    <x v="3361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2"/>
    <n v="302.30769230769232"/>
    <x v="1"/>
    <s v="plays"/>
    <x v="3363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"/>
    <n v="44.138888888888886"/>
    <x v="1"/>
    <s v="plays"/>
    <x v="3364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7"/>
    <n v="29.666666666666668"/>
    <x v="1"/>
    <s v="plays"/>
    <x v="3367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"/>
    <n v="45.478260869565219"/>
    <x v="1"/>
    <s v="plays"/>
    <x v="3368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9"/>
    <n v="96.203703703703709"/>
    <x v="1"/>
    <s v="plays"/>
    <x v="3369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"/>
    <n v="67.92307692307692"/>
    <x v="1"/>
    <s v="plays"/>
    <x v="3370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5"/>
    <n v="38.333333333333336"/>
    <x v="1"/>
    <s v="plays"/>
    <x v="3372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"/>
    <n v="71.730769230769226"/>
    <x v="1"/>
    <s v="plays"/>
    <x v="3374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"/>
    <n v="421.10526315789474"/>
    <x v="1"/>
    <s v="plays"/>
    <x v="337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4"/>
    <n v="28.19047619047619"/>
    <x v="1"/>
    <s v="plays"/>
    <x v="3378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5"/>
    <n v="54.55263157894737"/>
    <x v="1"/>
    <s v="plays"/>
    <x v="3379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"/>
    <n v="111.89285714285714"/>
    <x v="1"/>
    <s v="plays"/>
    <x v="3380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"/>
    <n v="76.652173913043484"/>
    <x v="1"/>
    <s v="plays"/>
    <x v="3382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"/>
    <n v="65.166666666666671"/>
    <x v="1"/>
    <s v="plays"/>
    <x v="3383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"/>
    <n v="93.760312499999998"/>
    <x v="1"/>
    <s v="plays"/>
    <x v="3384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7"/>
    <n v="100.17142857142858"/>
    <x v="1"/>
    <s v="plays"/>
    <x v="3387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"/>
    <n v="36.06818181818182"/>
    <x v="1"/>
    <s v="plays"/>
    <x v="3393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000000000001"/>
    <n v="29"/>
    <x v="1"/>
    <s v="plays"/>
    <x v="3394"/>
    <x v="3394"/>
    <d v="2014-07-27T09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"/>
    <n v="55.892857142857146"/>
    <x v="1"/>
    <s v="plays"/>
    <x v="339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66666666666666"/>
    <x v="1"/>
    <s v="plays"/>
    <x v="3397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8"/>
    <n v="68.353846153846149"/>
    <x v="1"/>
    <s v="plays"/>
    <x v="3398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"/>
    <n v="27.065217391304348"/>
    <x v="1"/>
    <s v="plays"/>
    <x v="3399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"/>
    <n v="44.757575757575758"/>
    <x v="1"/>
    <s v="plays"/>
    <x v="3401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7"/>
    <n v="99.787878787878782"/>
    <x v="1"/>
    <s v="plays"/>
    <x v="3402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"/>
    <n v="28.323529411764707"/>
    <x v="1"/>
    <s v="plays"/>
    <x v="3405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"/>
    <n v="110.23076923076923"/>
    <x v="1"/>
    <s v="plays"/>
    <x v="3406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7"/>
    <n v="199.16666666666666"/>
    <x v="1"/>
    <s v="plays"/>
    <x v="3411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5"/>
    <n v="70.568181818181813"/>
    <x v="1"/>
    <s v="plays"/>
    <x v="3414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77999999999999"/>
    <x v="1"/>
    <s v="plays"/>
    <x v="3417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8"/>
    <n v="72.053571428571431"/>
    <x v="1"/>
    <s v="plays"/>
    <x v="3418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5"/>
    <n v="63.695652173913047"/>
    <x v="1"/>
    <s v="plays"/>
    <x v="3419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"/>
    <n v="81.776315789473685"/>
    <x v="1"/>
    <s v="plays"/>
    <x v="3424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"/>
    <n v="297.02980769230766"/>
    <x v="1"/>
    <s v="plays"/>
    <x v="3425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"/>
    <n v="46.609195402298852"/>
    <x v="1"/>
    <s v="plays"/>
    <x v="342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"/>
    <n v="40.294117647058826"/>
    <x v="1"/>
    <s v="plays"/>
    <x v="3428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5"/>
    <n v="30.152638888888887"/>
    <x v="1"/>
    <s v="plays"/>
    <x v="3430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00.26"/>
    <n v="134.1549295774648"/>
    <x v="1"/>
    <s v="plays"/>
    <x v="3433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"/>
    <n v="62.827380952380949"/>
    <x v="1"/>
    <s v="plays"/>
    <x v="3434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4736842105263"/>
    <x v="1"/>
    <s v="plays"/>
    <x v="3435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9"/>
    <n v="143.1081081081081"/>
    <x v="1"/>
    <s v="plays"/>
    <x v="343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8"/>
    <n v="89.785555555555561"/>
    <x v="1"/>
    <s v="plays"/>
    <x v="3439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2"/>
    <n v="64.157560975609755"/>
    <x v="1"/>
    <s v="plays"/>
    <x v="3440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"/>
    <n v="59.651162790697676"/>
    <x v="1"/>
    <s v="plays"/>
    <x v="3441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"/>
    <n v="77"/>
    <x v="1"/>
    <s v="plays"/>
    <x v="3447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"/>
    <n v="51.222222222222221"/>
    <x v="1"/>
    <s v="plays"/>
    <x v="3448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3"/>
    <n v="68.25"/>
    <x v="1"/>
    <s v="plays"/>
    <x v="3449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"/>
    <n v="41.125"/>
    <x v="1"/>
    <s v="plays"/>
    <x v="3451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000000000001"/>
    <n v="27.5"/>
    <x v="1"/>
    <s v="plays"/>
    <x v="3453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"/>
    <n v="33.571428571428569"/>
    <x v="1"/>
    <s v="plays"/>
    <x v="3454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5"/>
    <n v="145.86956521739131"/>
    <x v="1"/>
    <s v="plays"/>
    <x v="3455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4"/>
    <n v="45.037037037037038"/>
    <x v="1"/>
    <s v="plays"/>
    <x v="3458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"/>
    <n v="90.684210526315795"/>
    <x v="1"/>
    <s v="plays"/>
    <x v="3463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"/>
    <n v="55.012688172043013"/>
    <x v="1"/>
    <s v="plays"/>
    <x v="3464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"/>
    <n v="72.950819672131146"/>
    <x v="1"/>
    <s v="plays"/>
    <x v="3466"/>
    <x v="3466"/>
    <d v="2016-04-19T18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"/>
    <n v="50.396825396825399"/>
    <x v="1"/>
    <s v="plays"/>
    <x v="3469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"/>
    <n v="20"/>
    <x v="1"/>
    <s v="plays"/>
    <x v="3475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"/>
    <n v="53.230769230769234"/>
    <x v="1"/>
    <s v="plays"/>
    <x v="3477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"/>
    <n v="39.596491228070178"/>
    <x v="1"/>
    <s v="plays"/>
    <x v="3478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7"/>
    <n v="34.25"/>
    <x v="1"/>
    <s v="plays"/>
    <x v="3479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999999999999"/>
    <n v="164.61538461538461"/>
    <x v="1"/>
    <s v="plays"/>
    <x v="3480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000000000001"/>
    <n v="51.875"/>
    <x v="1"/>
    <s v="plays"/>
    <x v="3482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"/>
    <n v="40.285714285714285"/>
    <x v="1"/>
    <s v="plays"/>
    <x v="3483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"/>
    <n v="64.909090909090907"/>
    <x v="1"/>
    <s v="plays"/>
    <x v="3484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1"/>
    <n v="55.333333333333336"/>
    <x v="1"/>
    <s v="plays"/>
    <x v="3485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19999999999999"/>
    <n v="83.142857142857139"/>
    <x v="1"/>
    <s v="plays"/>
    <x v="348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"/>
    <n v="38.712121212121211"/>
    <x v="1"/>
    <s v="plays"/>
    <x v="3487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5"/>
    <n v="47.222222222222221"/>
    <x v="1"/>
    <s v="plays"/>
    <x v="3490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19999999999999"/>
    <n v="79.099999999999994"/>
    <x v="1"/>
    <s v="plays"/>
    <x v="3491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7"/>
    <n v="114.29199999999999"/>
    <x v="1"/>
    <s v="plays"/>
    <x v="3492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"/>
    <n v="34.408163265306122"/>
    <x v="1"/>
    <s v="plays"/>
    <x v="3497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"/>
    <n v="40.238095238095241"/>
    <x v="1"/>
    <s v="plays"/>
    <x v="3498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7"/>
    <n v="35.952380952380949"/>
    <x v="1"/>
    <s v="plays"/>
    <x v="3501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6"/>
    <n v="70.763157894736835"/>
    <x v="1"/>
    <s v="plays"/>
    <x v="3503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5"/>
    <n v="105"/>
    <x v="1"/>
    <s v="plays"/>
    <x v="350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"/>
    <n v="96.666666666666671"/>
    <x v="1"/>
    <s v="plays"/>
    <x v="3509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6"/>
    <n v="60.333333333333336"/>
    <x v="1"/>
    <s v="plays"/>
    <x v="3510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"/>
    <n v="75.340909090909093"/>
    <x v="1"/>
    <s v="plays"/>
    <x v="3513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7"/>
    <n v="66.956521739130437"/>
    <x v="1"/>
    <s v="plays"/>
    <x v="3515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5"/>
    <n v="50.020909090909093"/>
    <x v="1"/>
    <s v="plays"/>
    <x v="3518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"/>
    <n v="72.392857142857139"/>
    <x v="1"/>
    <s v="plays"/>
    <x v="3519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3"/>
    <n v="45.615384615384613"/>
    <x v="1"/>
    <s v="plays"/>
    <x v="3521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2"/>
    <n v="81.569767441860463"/>
    <x v="1"/>
    <s v="plays"/>
    <x v="3527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"/>
    <n v="45.108108108108105"/>
    <x v="1"/>
    <s v="plays"/>
    <x v="3528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x v="3530"/>
    <d v="2016-04-10T15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6"/>
    <n v="42.296296296296298"/>
    <x v="1"/>
    <s v="plays"/>
    <x v="3532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19999999999999"/>
    <n v="38.284313725490193"/>
    <x v="1"/>
    <s v="plays"/>
    <x v="3534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000000000001"/>
    <n v="13.529411764705882"/>
    <x v="1"/>
    <s v="plays"/>
    <x v="353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"/>
    <n v="43.5"/>
    <x v="1"/>
    <s v="plays"/>
    <x v="3537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7"/>
    <n v="55.230769230769234"/>
    <x v="1"/>
    <s v="plays"/>
    <x v="3539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4"/>
    <n v="66.152941176470591"/>
    <x v="1"/>
    <s v="plays"/>
    <x v="3542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7"/>
    <n v="54.137931034482762"/>
    <x v="1"/>
    <s v="plays"/>
    <x v="3543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"/>
    <n v="59.210526315789473"/>
    <x v="1"/>
    <s v="plays"/>
    <x v="354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1"/>
    <n v="119.17633928571429"/>
    <x v="1"/>
    <s v="plays"/>
    <x v="3547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"/>
    <n v="164.61538461538461"/>
    <x v="1"/>
    <s v="plays"/>
    <x v="3548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"/>
    <n v="40.9375"/>
    <x v="1"/>
    <s v="plays"/>
    <x v="3550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"/>
    <n v="61.1"/>
    <x v="1"/>
    <s v="plays"/>
    <x v="3551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"/>
    <n v="56.20192307692308"/>
    <x v="1"/>
    <s v="plays"/>
    <x v="3553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"/>
    <n v="107.00207547169811"/>
    <x v="1"/>
    <s v="plays"/>
    <x v="3554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"/>
    <n v="110.5"/>
    <x v="1"/>
    <s v="plays"/>
    <x v="355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4"/>
    <n v="179.27598566308242"/>
    <x v="1"/>
    <s v="plays"/>
    <x v="3557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5"/>
    <n v="43.125"/>
    <x v="1"/>
    <s v="plays"/>
    <x v="3559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4"/>
    <n v="46.891891891891895"/>
    <x v="1"/>
    <s v="plays"/>
    <x v="3560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999999999999"/>
    <n v="15.129032258064516"/>
    <x v="1"/>
    <s v="plays"/>
    <x v="3562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"/>
    <n v="21.098000000000003"/>
    <x v="1"/>
    <s v="plays"/>
    <x v="3563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5"/>
    <n v="59.117647058823529"/>
    <x v="1"/>
    <s v="plays"/>
    <x v="3564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6"/>
    <n v="97.916666666666671"/>
    <x v="1"/>
    <s v="plays"/>
    <x v="3565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"/>
    <n v="55.131578947368418"/>
    <x v="1"/>
    <s v="plays"/>
    <x v="356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"/>
    <n v="26.536585365853657"/>
    <x v="1"/>
    <s v="plays"/>
    <x v="3567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1052631578945"/>
    <x v="1"/>
    <s v="plays"/>
    <x v="3568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8"/>
    <n v="122.53658536585365"/>
    <x v="1"/>
    <s v="plays"/>
    <x v="3569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7"/>
    <n v="73.239999999999995"/>
    <x v="1"/>
    <s v="plays"/>
    <x v="3571"/>
    <x v="3571"/>
    <d v="2014-10-30T15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"/>
    <n v="136.77777777777777"/>
    <x v="1"/>
    <s v="plays"/>
    <x v="3574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"/>
    <n v="99.343137254901961"/>
    <x v="1"/>
    <s v="plays"/>
    <x v="3575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"/>
    <n v="40.545945945945945"/>
    <x v="1"/>
    <s v="plays"/>
    <x v="3578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9"/>
    <n v="37.962962962962962"/>
    <x v="1"/>
    <s v="plays"/>
    <x v="3580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2"/>
    <n v="176.08695652173913"/>
    <x v="1"/>
    <s v="plays"/>
    <x v="3585"/>
    <x v="3585"/>
    <d v="2014-12-21T12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3"/>
    <n v="151.9814814814815"/>
    <x v="1"/>
    <s v="plays"/>
    <x v="358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5"/>
    <n v="18.272727272727273"/>
    <x v="1"/>
    <s v="plays"/>
    <x v="3588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5"/>
    <n v="82.258064516129039"/>
    <x v="1"/>
    <s v="plays"/>
    <x v="3589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6"/>
    <n v="68.534246575342465"/>
    <x v="1"/>
    <s v="plays"/>
    <x v="3590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"/>
    <n v="77.186046511627907"/>
    <x v="1"/>
    <s v="plays"/>
    <x v="3593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4"/>
    <n v="55.972222222222221"/>
    <x v="1"/>
    <s v="plays"/>
    <x v="3594"/>
    <x v="3594"/>
    <d v="2016-09-03T20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3"/>
    <n v="79"/>
    <x v="1"/>
    <s v="plays"/>
    <x v="359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"/>
    <n v="77.727272727272734"/>
    <x v="1"/>
    <s v="plays"/>
    <x v="3597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x v="3599"/>
    <d v="2015-08-29T19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"/>
    <n v="39.377358490566039"/>
    <x v="1"/>
    <s v="plays"/>
    <x v="3601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7"/>
    <n v="44.912280701754383"/>
    <x v="1"/>
    <s v="plays"/>
    <x v="3603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"/>
    <n v="49.05797101449275"/>
    <x v="1"/>
    <s v="plays"/>
    <x v="3604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7000000000001"/>
    <n v="61.0625"/>
    <x v="1"/>
    <s v="plays"/>
    <x v="360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"/>
    <n v="29"/>
    <x v="1"/>
    <s v="plays"/>
    <x v="3607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2"/>
    <n v="143.0952380952381"/>
    <x v="1"/>
    <s v="plays"/>
    <x v="3609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"/>
    <n v="37.083333333333336"/>
    <x v="1"/>
    <s v="plays"/>
    <x v="3615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2"/>
    <n v="17.254901960784313"/>
    <x v="1"/>
    <s v="plays"/>
    <x v="3617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0588235294116"/>
    <x v="1"/>
    <s v="plays"/>
    <x v="3619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"/>
    <n v="56.065989847715734"/>
    <x v="1"/>
    <s v="plays"/>
    <x v="3620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"/>
    <n v="47.028571428571432"/>
    <x v="1"/>
    <s v="plays"/>
    <x v="3621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1"/>
    <n v="47.666190476190479"/>
    <x v="1"/>
    <s v="plays"/>
    <x v="3622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"/>
    <n v="80.717948717948715"/>
    <x v="1"/>
    <s v="plays"/>
    <x v="3624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7"/>
    <n v="39.487179487179489"/>
    <x v="1"/>
    <s v="plays"/>
    <x v="3625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3"/>
    <n v="84.854166666666671"/>
    <x v="1"/>
    <s v="plays"/>
    <x v="362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.03"/>
    <n v="1"/>
    <x v="1"/>
    <s v="musical"/>
    <x v="363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"/>
    <n v="147.88135593220338"/>
    <x v="1"/>
    <s v="musical"/>
    <x v="3631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5"/>
    <n v="176.94444444444446"/>
    <x v="1"/>
    <s v="musical"/>
    <x v="3634"/>
    <x v="3634"/>
    <d v="2017-01-13T22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6"/>
    <n v="127.6"/>
    <x v="1"/>
    <s v="musical"/>
    <x v="3635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7"/>
    <n v="66.142857142857139"/>
    <x v="1"/>
    <s v="musical"/>
    <x v="3637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5"/>
    <n v="108"/>
    <x v="1"/>
    <s v="musical"/>
    <x v="3638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"/>
    <n v="7.5"/>
    <x v="1"/>
    <s v="musical"/>
    <x v="3642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"/>
    <n v="550.04109589041093"/>
    <x v="1"/>
    <s v="plays"/>
    <x v="3648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7"/>
    <n v="44.235294117647058"/>
    <x v="1"/>
    <s v="plays"/>
    <x v="3652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5"/>
    <n v="60.909090909090907"/>
    <x v="1"/>
    <s v="plays"/>
    <x v="3653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"/>
    <n v="115.02173913043478"/>
    <x v="1"/>
    <s v="plays"/>
    <x v="365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x v="3657"/>
    <d v="2016-06-01T16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7"/>
    <n v="75.5"/>
    <x v="1"/>
    <s v="plays"/>
    <x v="3658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"/>
    <n v="235.46153846153845"/>
    <x v="1"/>
    <s v="plays"/>
    <x v="3659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3"/>
    <n v="202.85"/>
    <x v="1"/>
    <s v="plays"/>
    <x v="3662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8"/>
    <n v="46.05263157894737"/>
    <x v="1"/>
    <s v="plays"/>
    <x v="3664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"/>
    <n v="51"/>
    <x v="1"/>
    <s v="plays"/>
    <x v="3665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"/>
    <n v="53.363965517241382"/>
    <x v="1"/>
    <s v="plays"/>
    <x v="3667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5"/>
    <n v="36.964285714285715"/>
    <x v="1"/>
    <s v="plays"/>
    <x v="3668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5"/>
    <n v="20.083333333333332"/>
    <x v="1"/>
    <s v="plays"/>
    <x v="3670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6"/>
    <n v="88.25"/>
    <x v="1"/>
    <s v="plays"/>
    <x v="3671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"/>
    <n v="53.438596491228068"/>
    <x v="1"/>
    <s v="plays"/>
    <x v="3672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3"/>
    <n v="39.868421052631582"/>
    <x v="1"/>
    <s v="plays"/>
    <x v="3673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"/>
    <n v="62.052763819095475"/>
    <x v="1"/>
    <s v="plays"/>
    <x v="3677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5"/>
    <n v="66.129032258064512"/>
    <x v="1"/>
    <s v="plays"/>
    <x v="3678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7"/>
    <n v="99.5"/>
    <x v="1"/>
    <s v="plays"/>
    <x v="3680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6"/>
    <n v="58.787878787878789"/>
    <x v="1"/>
    <s v="plays"/>
    <x v="3683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7"/>
    <n v="45.347826086956523"/>
    <x v="1"/>
    <s v="plays"/>
    <x v="3684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7"/>
    <n v="41.944444444444443"/>
    <x v="1"/>
    <s v="plays"/>
    <x v="3685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3"/>
    <n v="59.166666666666664"/>
    <x v="1"/>
    <s v="plays"/>
    <x v="368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5"/>
    <n v="200.49"/>
    <x v="1"/>
    <s v="plays"/>
    <x v="3687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7"/>
    <n v="83.974358974358978"/>
    <x v="1"/>
    <s v="plays"/>
    <x v="3688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"/>
    <n v="57.258064516129032"/>
    <x v="1"/>
    <s v="plays"/>
    <x v="3689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"/>
    <n v="186.80291970802921"/>
    <x v="1"/>
    <s v="plays"/>
    <x v="3691"/>
    <x v="3691"/>
    <d v="2015-03-01T23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3"/>
    <n v="30.714285714285715"/>
    <x v="1"/>
    <s v="plays"/>
    <x v="3693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3"/>
    <n v="62.666666666666664"/>
    <x v="1"/>
    <s v="plays"/>
    <x v="3694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3"/>
    <n v="121.36363636363636"/>
    <x v="1"/>
    <s v="plays"/>
    <x v="3695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x v="3699"/>
    <d v="2014-10-15T09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"/>
    <n v="38.589743589743591"/>
    <x v="1"/>
    <s v="plays"/>
    <x v="3701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7"/>
    <n v="155.95238095238096"/>
    <x v="1"/>
    <s v="plays"/>
    <x v="3702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3"/>
    <n v="43.2"/>
    <x v="1"/>
    <s v="plays"/>
    <x v="3703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4"/>
    <n v="15.148518518518518"/>
    <x v="1"/>
    <s v="plays"/>
    <x v="3704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7"/>
    <n v="83.571428571428569"/>
    <x v="1"/>
    <s v="plays"/>
    <x v="3705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"/>
    <n v="140"/>
    <x v="1"/>
    <s v="plays"/>
    <x v="370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"/>
    <n v="67.962962962962962"/>
    <x v="1"/>
    <s v="plays"/>
    <x v="3710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2857142857142"/>
    <x v="1"/>
    <s v="plays"/>
    <x v="3711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2999999999999"/>
    <n v="110.86538461538461"/>
    <x v="1"/>
    <s v="plays"/>
    <x v="3712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5"/>
    <n v="106.84210526315789"/>
    <x v="1"/>
    <s v="plays"/>
    <x v="3713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"/>
    <n v="105.51546391752578"/>
    <x v="1"/>
    <s v="plays"/>
    <x v="3714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"/>
    <n v="132.96296296296296"/>
    <x v="1"/>
    <s v="plays"/>
    <x v="3715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x v="3718"/>
    <d v="2015-02-27T12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2"/>
    <n v="86.224999999999994"/>
    <x v="1"/>
    <s v="plays"/>
    <x v="3720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"/>
    <n v="47.657142857142858"/>
    <x v="1"/>
    <s v="plays"/>
    <x v="3722"/>
    <x v="3722"/>
    <d v="2016-02-11T17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"/>
    <n v="72.888888888888886"/>
    <x v="1"/>
    <s v="plays"/>
    <x v="3723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5"/>
    <n v="49.545505617977533"/>
    <x v="1"/>
    <s v="plays"/>
    <x v="3724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1"/>
    <n v="62.586956521739133"/>
    <x v="1"/>
    <s v="plays"/>
    <x v="372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"/>
    <n v="51.666666666666664"/>
    <x v="1"/>
    <s v="plays"/>
    <x v="3731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"/>
    <n v="32.75"/>
    <x v="1"/>
    <s v="plays"/>
    <x v="3732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7"/>
    <n v="61"/>
    <x v="1"/>
    <s v="plays"/>
    <x v="3734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"/>
    <n v="10"/>
    <x v="1"/>
    <s v="plays"/>
    <x v="3735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7"/>
    <n v="10"/>
    <x v="1"/>
    <s v="plays"/>
    <x v="373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3"/>
    <n v="37.5"/>
    <x v="1"/>
    <s v="plays"/>
    <x v="3737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3"/>
    <n v="100.625"/>
    <x v="1"/>
    <s v="plays"/>
    <x v="3739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8"/>
    <n v="202"/>
    <x v="1"/>
    <s v="plays"/>
    <x v="374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00.45"/>
    <n v="215.25"/>
    <x v="1"/>
    <s v="musical"/>
    <x v="375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66666666666664"/>
    <x v="1"/>
    <s v="musical"/>
    <x v="3752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999999999999"/>
    <n v="25.464285714285715"/>
    <x v="1"/>
    <s v="musical"/>
    <x v="3755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"/>
    <n v="267.64705882352939"/>
    <x v="1"/>
    <s v="musical"/>
    <x v="3756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"/>
    <n v="75.959999999999994"/>
    <x v="1"/>
    <s v="musical"/>
    <x v="3757"/>
    <x v="3757"/>
    <d v="2014-12-01T15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"/>
    <n v="59.03846153846154"/>
    <x v="1"/>
    <s v="musical"/>
    <x v="3758"/>
    <x v="3758"/>
    <d v="2014-05-19T00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"/>
    <n v="50.111022727272733"/>
    <x v="1"/>
    <s v="musical"/>
    <x v="3759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2"/>
    <n v="55.502967032967035"/>
    <x v="1"/>
    <s v="musical"/>
    <x v="376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6"/>
    <n v="74.224299065420567"/>
    <x v="1"/>
    <s v="musical"/>
    <x v="3765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"/>
    <n v="106.9271875"/>
    <x v="1"/>
    <s v="musical"/>
    <x v="3766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"/>
    <n v="74.243275862068955"/>
    <x v="1"/>
    <s v="musical"/>
    <x v="3768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x v="3770"/>
    <d v="2015-06-13T17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"/>
    <n v="90.819148936170208"/>
    <x v="1"/>
    <s v="musical"/>
    <x v="3776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x v="3777"/>
    <d v="2014-09-26T23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"/>
    <n v="70.027777777777771"/>
    <x v="1"/>
    <s v="musical"/>
    <x v="3778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7"/>
    <n v="94.90384615384616"/>
    <x v="1"/>
    <s v="musical"/>
    <x v="3781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999999999999"/>
    <n v="64.458333333333329"/>
    <x v="1"/>
    <s v="musical"/>
    <x v="3783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7"/>
    <n v="93.774647887323937"/>
    <x v="1"/>
    <s v="musical"/>
    <x v="3786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9"/>
    <n v="35.1"/>
    <x v="1"/>
    <s v="musical"/>
    <x v="3787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0.67"/>
    <n v="500"/>
    <x v="1"/>
    <s v="musical"/>
    <x v="3788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7"/>
    <n v="29"/>
    <x v="1"/>
    <s v="musical"/>
    <x v="3789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x v="3791"/>
    <d v="2014-07-06T11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8000000000000003"/>
    <n v="17.5"/>
    <x v="1"/>
    <s v="musical"/>
    <x v="3792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6"/>
    <n v="174"/>
    <x v="1"/>
    <s v="musical"/>
    <x v="3793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7"/>
    <n v="5"/>
    <x v="1"/>
    <s v="musical"/>
    <x v="3795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7"/>
    <n v="145.40540540540542"/>
    <x v="1"/>
    <s v="musical"/>
    <x v="3797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"/>
    <n v="205"/>
    <x v="1"/>
    <s v="musical"/>
    <x v="3798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25"/>
    <x v="1"/>
    <s v="musical"/>
    <x v="380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49999999999999"/>
    <n v="58.95"/>
    <x v="1"/>
    <s v="musical"/>
    <x v="3803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7.0000000000000007E-2"/>
    <n v="5"/>
    <x v="1"/>
    <s v="musical"/>
    <x v="3806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"/>
    <n v="50.555555555555557"/>
    <x v="1"/>
    <s v="musical"/>
    <x v="3807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"/>
    <n v="70.230769230769226"/>
    <x v="1"/>
    <s v="plays"/>
    <x v="3810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"/>
    <n v="78.518148148148143"/>
    <x v="1"/>
    <s v="plays"/>
    <x v="3813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"/>
    <n v="61.823529411764703"/>
    <x v="1"/>
    <s v="plays"/>
    <x v="3814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.000500000000002"/>
    <x v="1"/>
    <s v="plays"/>
    <x v="3815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4"/>
    <n v="48.339729729729726"/>
    <x v="1"/>
    <s v="plays"/>
    <x v="381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000000000001"/>
    <n v="21.5"/>
    <x v="1"/>
    <s v="plays"/>
    <x v="3820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"/>
    <n v="79.543478260869563"/>
    <x v="1"/>
    <s v="plays"/>
    <x v="3821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"/>
    <n v="72.381578947368425"/>
    <x v="1"/>
    <s v="plays"/>
    <x v="3822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7"/>
    <n v="27.5"/>
    <x v="1"/>
    <s v="plays"/>
    <x v="382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999999999999"/>
    <n v="70.461538461538467"/>
    <x v="1"/>
    <s v="plays"/>
    <x v="3827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"/>
    <n v="58.901111111111113"/>
    <x v="1"/>
    <s v="plays"/>
    <x v="3831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7"/>
    <n v="139.55555555555554"/>
    <x v="1"/>
    <s v="plays"/>
    <x v="3832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7"/>
    <n v="70"/>
    <x v="1"/>
    <s v="plays"/>
    <x v="3833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"/>
    <n v="57.385964912280699"/>
    <x v="1"/>
    <s v="plays"/>
    <x v="3834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00.82"/>
    <n v="1008.24"/>
    <x v="1"/>
    <s v="plays"/>
    <x v="3838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9"/>
    <n v="81.319999999999993"/>
    <x v="1"/>
    <s v="plays"/>
    <x v="3844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.11"/>
    <n v="70.166666666666671"/>
    <x v="1"/>
    <s v="plays"/>
    <x v="3845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"/>
    <n v="188.55555555555554"/>
    <x v="1"/>
    <s v="plays"/>
    <x v="3847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8"/>
    <n v="49.511627906976742"/>
    <x v="1"/>
    <s v="plays"/>
    <x v="3848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"/>
    <n v="75.464285714285708"/>
    <x v="1"/>
    <s v="plays"/>
    <x v="3849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.03"/>
    <n v="13"/>
    <x v="1"/>
    <s v="plays"/>
    <x v="3853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"/>
    <n v="89.4"/>
    <x v="1"/>
    <s v="plays"/>
    <x v="3854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70000000000002"/>
    <n v="81.538461538461533"/>
    <x v="1"/>
    <s v="plays"/>
    <x v="3860"/>
    <x v="3860"/>
    <d v="2014-08-12T10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x v="3861"/>
    <d v="2014-11-12T16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.01"/>
    <n v="1"/>
    <x v="1"/>
    <s v="plays"/>
    <x v="3862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4"/>
    <n v="46.428571428571431"/>
    <x v="1"/>
    <s v="plays"/>
    <x v="3865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5000000000000004"/>
    <n v="5.5"/>
    <x v="1"/>
    <s v="plays"/>
    <x v="386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x v="3867"/>
    <d v="2016-06-18T14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5"/>
    <n v="30.133333333333333"/>
    <x v="1"/>
    <s v="musical"/>
    <x v="3869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7"/>
    <n v="13.333333333333334"/>
    <x v="1"/>
    <s v="musical"/>
    <x v="3871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"/>
    <n v="44.760869565217391"/>
    <x v="1"/>
    <s v="musical"/>
    <x v="3876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"/>
    <n v="88.642857142857139"/>
    <x v="1"/>
    <s v="musical"/>
    <x v="3877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.06"/>
    <n v="10"/>
    <x v="1"/>
    <s v="musical"/>
    <x v="3878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7"/>
    <n v="57.647058823529413"/>
    <x v="1"/>
    <s v="musical"/>
    <x v="388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x v="3885"/>
    <d v="2016-05-09T17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"/>
    <n v="17.5"/>
    <x v="1"/>
    <s v="musical"/>
    <x v="3887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8"/>
    <n v="13.111111111111111"/>
    <x v="1"/>
    <s v="plays"/>
    <x v="3889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9999999999998"/>
    <n v="315.5"/>
    <x v="1"/>
    <s v="plays"/>
    <x v="3890"/>
    <x v="3890"/>
    <d v="2015-08-15T13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7"/>
    <n v="47.272727272727273"/>
    <x v="1"/>
    <s v="plays"/>
    <x v="3894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3"/>
    <n v="42.5"/>
    <x v="1"/>
    <s v="plays"/>
    <x v="389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600000000000001"/>
    <n v="44"/>
    <x v="1"/>
    <s v="plays"/>
    <x v="3897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"/>
    <n v="25"/>
    <x v="1"/>
    <s v="plays"/>
    <x v="3901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"/>
    <n v="47.258064516129032"/>
    <x v="1"/>
    <s v="plays"/>
    <x v="3902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x v="3903"/>
    <d v="2015-08-14T14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"/>
    <n v="24.714285714285715"/>
    <x v="1"/>
    <s v="plays"/>
    <x v="3905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"/>
    <n v="63.125"/>
    <x v="1"/>
    <s v="plays"/>
    <x v="390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3"/>
    <n v="38.25"/>
    <x v="1"/>
    <s v="plays"/>
    <x v="3907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7"/>
    <n v="16.25"/>
    <x v="1"/>
    <s v="plays"/>
    <x v="3908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3"/>
    <n v="33.75"/>
    <x v="1"/>
    <s v="plays"/>
    <x v="3909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"/>
    <n v="61.666666666666664"/>
    <x v="1"/>
    <s v="plays"/>
    <x v="3910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09999999999997"/>
    <n v="83.138888888888886"/>
    <x v="1"/>
    <s v="plays"/>
    <x v="3911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.01"/>
    <n v="1"/>
    <x v="1"/>
    <s v="plays"/>
    <x v="3912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"/>
    <n v="5"/>
    <x v="1"/>
    <s v="plays"/>
    <x v="3915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999999999999998"/>
    <n v="10"/>
    <x v="1"/>
    <s v="plays"/>
    <x v="3917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8"/>
    <n v="30"/>
    <x v="1"/>
    <s v="plays"/>
    <x v="3919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00000000000008"/>
    <n v="10.166666666666666"/>
    <x v="1"/>
    <s v="plays"/>
    <x v="3922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"/>
    <n v="81.411764705882348"/>
    <x v="1"/>
    <s v="plays"/>
    <x v="3923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7"/>
    <n v="57.25"/>
    <x v="1"/>
    <s v="plays"/>
    <x v="3924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"/>
    <n v="93"/>
    <x v="1"/>
    <s v="plays"/>
    <x v="3928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7"/>
    <n v="32.357142857142854"/>
    <x v="1"/>
    <s v="plays"/>
    <x v="3929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.01"/>
    <n v="1"/>
    <x v="1"/>
    <s v="plays"/>
    <x v="3932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"/>
    <n v="91.833333333333329"/>
    <x v="1"/>
    <s v="plays"/>
    <x v="3933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"/>
    <n v="57.173913043478258"/>
    <x v="1"/>
    <s v="plays"/>
    <x v="3935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4"/>
    <n v="248.5"/>
    <x v="1"/>
    <s v="plays"/>
    <x v="3937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2"/>
    <n v="79.400000000000006"/>
    <x v="1"/>
    <s v="plays"/>
    <x v="3938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1"/>
    <n v="25"/>
    <x v="1"/>
    <s v="plays"/>
    <x v="3941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7"/>
    <n v="50.5"/>
    <x v="1"/>
    <s v="plays"/>
    <x v="3947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"/>
    <n v="49.28125"/>
    <x v="1"/>
    <s v="plays"/>
    <x v="3949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3"/>
    <n v="25"/>
    <x v="1"/>
    <s v="plays"/>
    <x v="3950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.1"/>
    <n v="25"/>
    <x v="1"/>
    <s v="plays"/>
    <x v="3952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9"/>
    <n v="53.125"/>
    <x v="1"/>
    <s v="plays"/>
    <x v="3955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.03"/>
    <n v="7"/>
    <x v="1"/>
    <s v="plays"/>
    <x v="3957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"/>
    <n v="24.333333333333332"/>
    <x v="1"/>
    <s v="plays"/>
    <x v="3959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"/>
    <n v="15"/>
    <x v="1"/>
    <s v="plays"/>
    <x v="3962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5"/>
    <n v="71.25"/>
    <x v="1"/>
    <s v="plays"/>
    <x v="3965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2"/>
    <n v="41"/>
    <x v="1"/>
    <s v="plays"/>
    <x v="3967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7"/>
    <n v="35.166666666666664"/>
    <x v="1"/>
    <s v="plays"/>
    <x v="3969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0000000000000007E-2"/>
    <n v="5.5"/>
    <x v="1"/>
    <s v="plays"/>
    <x v="3970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"/>
    <n v="22.666666666666668"/>
    <x v="1"/>
    <s v="plays"/>
    <x v="3971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1"/>
    <n v="26.375"/>
    <x v="1"/>
    <s v="plays"/>
    <x v="3972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099999999999994"/>
    <n v="105.54054054054055"/>
    <x v="1"/>
    <s v="plays"/>
    <x v="3973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"/>
    <n v="62"/>
    <x v="1"/>
    <s v="plays"/>
    <x v="397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"/>
    <n v="217.5"/>
    <x v="1"/>
    <s v="plays"/>
    <x v="3977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"/>
    <n v="18.333333333333332"/>
    <x v="1"/>
    <s v="plays"/>
    <x v="3979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"/>
    <n v="175"/>
    <x v="1"/>
    <s v="plays"/>
    <x v="3981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799999999999997"/>
    <n v="84.282608695652172"/>
    <x v="1"/>
    <s v="plays"/>
    <x v="3983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"/>
    <n v="9.5"/>
    <x v="1"/>
    <s v="plays"/>
    <x v="3984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"/>
    <n v="8"/>
    <x v="1"/>
    <s v="plays"/>
    <x v="3988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"/>
    <n v="23"/>
    <x v="1"/>
    <s v="plays"/>
    <x v="3990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.01"/>
    <n v="3"/>
    <x v="1"/>
    <s v="plays"/>
    <x v="3993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7"/>
    <n v="29.235294117647058"/>
    <x v="1"/>
    <s v="plays"/>
    <x v="399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2"/>
    <n v="59.583333333333336"/>
    <x v="1"/>
    <s v="plays"/>
    <x v="3998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0000000000002"/>
    <n v="82.571428571428569"/>
    <x v="1"/>
    <s v="plays"/>
    <x v="3999"/>
    <x v="3999"/>
    <d v="2014-08-31T14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3"/>
    <n v="10"/>
    <x v="1"/>
    <s v="plays"/>
    <x v="4000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"/>
    <n v="5.75"/>
    <x v="1"/>
    <s v="plays"/>
    <x v="4002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x v="4003"/>
    <d v="2015-02-15T09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"/>
    <n v="20"/>
    <x v="1"/>
    <s v="plays"/>
    <x v="4005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.01"/>
    <n v="2"/>
    <x v="1"/>
    <s v="plays"/>
    <x v="400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9"/>
    <n v="25"/>
    <x v="1"/>
    <s v="plays"/>
    <x v="4009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"/>
    <n v="45.842105263157897"/>
    <x v="1"/>
    <s v="plays"/>
    <x v="4010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.01"/>
    <n v="1"/>
    <x v="1"/>
    <s v="plays"/>
    <x v="4015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7"/>
    <n v="32.5"/>
    <x v="1"/>
    <s v="plays"/>
    <x v="4018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3"/>
    <n v="7.25"/>
    <x v="1"/>
    <s v="plays"/>
    <x v="4019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70000000000002"/>
    <n v="33.333333333333336"/>
    <x v="1"/>
    <s v="plays"/>
    <x v="4020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"/>
    <n v="62.5"/>
    <x v="1"/>
    <s v="plays"/>
    <x v="4021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"/>
    <n v="63.558375634517766"/>
    <x v="1"/>
    <s v="plays"/>
    <x v="4022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7"/>
    <n v="30.714285714285715"/>
    <x v="1"/>
    <s v="plays"/>
    <x v="4027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"/>
    <n v="51"/>
    <x v="1"/>
    <s v="plays"/>
    <x v="4028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3"/>
    <n v="59"/>
    <x v="1"/>
    <s v="plays"/>
    <x v="4032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7"/>
    <n v="65.340319148936175"/>
    <x v="1"/>
    <s v="plays"/>
    <x v="4033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"/>
    <n v="100"/>
    <x v="1"/>
    <s v="plays"/>
    <x v="4034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3"/>
    <n v="40"/>
    <x v="1"/>
    <s v="plays"/>
    <x v="4037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00000000000009"/>
    <n v="38.333333333333336"/>
    <x v="1"/>
    <s v="plays"/>
    <x v="404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2000000000000002"/>
    <n v="27.5"/>
    <x v="1"/>
    <s v="plays"/>
    <x v="4047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49999999999999"/>
    <n v="32.978021978021978"/>
    <x v="1"/>
    <s v="plays"/>
    <x v="4048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7.0000000000000007E-2"/>
    <n v="1"/>
    <x v="1"/>
    <s v="plays"/>
    <x v="4050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37.53"/>
    <n v="86.615384615384613"/>
    <x v="1"/>
    <s v="plays"/>
    <x v="4052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"/>
    <n v="129.16666666666666"/>
    <x v="1"/>
    <s v="plays"/>
    <x v="4057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299999999999998"/>
    <n v="23.75"/>
    <x v="1"/>
    <s v="plays"/>
    <x v="4058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"/>
    <n v="15"/>
    <x v="1"/>
    <s v="plays"/>
    <x v="4063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8"/>
    <n v="6.75"/>
    <x v="1"/>
    <s v="plays"/>
    <x v="4065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7"/>
    <n v="25"/>
    <x v="1"/>
    <s v="plays"/>
    <x v="406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6"/>
    <n v="18.5"/>
    <x v="1"/>
    <s v="plays"/>
    <x v="4073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3"/>
    <n v="35"/>
    <x v="1"/>
    <s v="plays"/>
    <x v="4074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8"/>
    <n v="44.307692307692307"/>
    <x v="1"/>
    <s v="plays"/>
    <x v="4075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7"/>
    <n v="5"/>
    <x v="1"/>
    <s v="plays"/>
    <x v="4079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4"/>
    <n v="29.166666666666668"/>
    <x v="1"/>
    <s v="plays"/>
    <x v="4081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9"/>
    <n v="126.5"/>
    <x v="1"/>
    <s v="plays"/>
    <x v="4083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"/>
    <n v="10"/>
    <x v="1"/>
    <s v="plays"/>
    <x v="4084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999999999999998"/>
    <n v="10"/>
    <x v="1"/>
    <s v="plays"/>
    <x v="4085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x v="4086"/>
    <d v="2015-11-20T23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.02"/>
    <n v="20"/>
    <x v="1"/>
    <s v="plays"/>
    <x v="4092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7"/>
    <n v="800"/>
    <x v="1"/>
    <s v="plays"/>
    <x v="4095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3"/>
    <n v="80"/>
    <x v="1"/>
    <s v="plays"/>
    <x v="409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00000000000001"/>
    <n v="50"/>
    <x v="1"/>
    <s v="plays"/>
    <x v="4099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"/>
    <n v="22.833333333333332"/>
    <x v="1"/>
    <s v="plays"/>
    <x v="4102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7"/>
    <n v="45.785714285714285"/>
    <x v="1"/>
    <s v="plays"/>
    <x v="4104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7"/>
    <n v="383.33333333333331"/>
    <x v="1"/>
    <s v="plays"/>
    <x v="4105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499999999999998"/>
    <n v="10.25"/>
    <x v="1"/>
    <s v="plays"/>
    <x v="4107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7"/>
    <n v="59"/>
    <x v="1"/>
    <s v="plays"/>
    <x v="4108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7"/>
    <n v="14.333333333333334"/>
    <x v="1"/>
    <s v="plays"/>
    <x v="4110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"/>
    <n v="15.666666666666666"/>
    <x v="1"/>
    <s v="plays"/>
    <x v="4111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workbookViewId="0">
      <selection activeCell="F4" sqref="F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42578125" customWidth="1"/>
    <col min="16" max="16" width="22.42578125" bestFit="1" customWidth="1"/>
    <col min="17" max="18" width="18.42578125" customWidth="1"/>
    <col min="19" max="19" width="30.42578125" bestFit="1" customWidth="1"/>
    <col min="20" max="20" width="30.42578125" customWidth="1"/>
    <col min="21" max="21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8379</v>
      </c>
      <c r="U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 *100),2)</f>
        <v>136.86000000000001</v>
      </c>
      <c r="P2">
        <f>E2/L2</f>
        <v>63.917582417582416</v>
      </c>
      <c r="Q2" t="s">
        <v>8310</v>
      </c>
      <c r="R2" t="s">
        <v>8311</v>
      </c>
      <c r="S2" s="8">
        <f>(J2/86400)+25569+(-5/24)</f>
        <v>42176.798738425925</v>
      </c>
      <c r="T2" s="8">
        <v>42176.798738425925</v>
      </c>
      <c r="U2" s="8">
        <f>(I2/86400)+25569+(-5/24)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 *100),2)</f>
        <v>142.61000000000001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(J3/86400)+25569+(-5/24)</f>
        <v>42766.392164351848</v>
      </c>
      <c r="T3" s="8">
        <v>42766.392164351848</v>
      </c>
      <c r="U3" s="8">
        <f t="shared" ref="U3:U66" si="3">(I3/86400)+25569+(-5/24)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42405.494016203702</v>
      </c>
      <c r="T4" s="8">
        <v>42405.494016203702</v>
      </c>
      <c r="U4" s="8">
        <f t="shared" si="3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41828.306793981479</v>
      </c>
      <c r="T5" s="8">
        <v>41828.306793981479</v>
      </c>
      <c r="U5" s="8">
        <f t="shared" si="3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42327.625914351847</v>
      </c>
      <c r="T6" s="8">
        <v>42327.625914351847</v>
      </c>
      <c r="U6" s="8">
        <f t="shared" si="3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42563.724618055552</v>
      </c>
      <c r="T7" s="8">
        <v>42563.724618055552</v>
      </c>
      <c r="U7" s="8">
        <f t="shared" si="3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41793.864004629628</v>
      </c>
      <c r="T8" s="8">
        <v>41793.864004629628</v>
      </c>
      <c r="U8" s="8">
        <f t="shared" si="3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42515.838738425919</v>
      </c>
      <c r="T9" s="8">
        <v>42515.838738425919</v>
      </c>
      <c r="U9" s="8">
        <f t="shared" si="3"/>
        <v>42555.838738425919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42468.736249999994</v>
      </c>
      <c r="T10" s="8">
        <v>42468.736249999994</v>
      </c>
      <c r="U10" s="8">
        <f t="shared" si="3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42446.895185185182</v>
      </c>
      <c r="T11" s="8">
        <v>42446.895185185182</v>
      </c>
      <c r="U11" s="8">
        <f t="shared" si="3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41779.859710648147</v>
      </c>
      <c r="T12" s="8">
        <v>41779.859710648147</v>
      </c>
      <c r="U12" s="8">
        <f t="shared" si="3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42572.570162037031</v>
      </c>
      <c r="T13" s="8">
        <v>42572.570162037031</v>
      </c>
      <c r="U13" s="8">
        <f t="shared" si="3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41791.504918981482</v>
      </c>
      <c r="T14" s="8">
        <v>41791.504918981482</v>
      </c>
      <c r="U14" s="8">
        <f t="shared" si="3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42508.468854166662</v>
      </c>
      <c r="T15" s="8">
        <v>42508.468854166662</v>
      </c>
      <c r="U15" s="8">
        <f t="shared" si="3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41807.818148148144</v>
      </c>
      <c r="T16" s="8">
        <v>41807.818148148144</v>
      </c>
      <c r="U16" s="8">
        <f t="shared" si="3"/>
        <v>41833.374305555553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42256.183541666665</v>
      </c>
      <c r="T17" s="8">
        <v>42256.183541666665</v>
      </c>
      <c r="U17" s="8">
        <f t="shared" si="3"/>
        <v>42274.634722222218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41760.588090277779</v>
      </c>
      <c r="T18" s="8">
        <v>41760.588090277779</v>
      </c>
      <c r="U18" s="8">
        <f t="shared" si="3"/>
        <v>41806.020833333328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41917.523402777777</v>
      </c>
      <c r="T19" s="8">
        <v>41917.523402777777</v>
      </c>
      <c r="U19" s="8">
        <f t="shared" si="3"/>
        <v>41947.565069444441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41869.333981481475</v>
      </c>
      <c r="T20" s="8">
        <v>41869.333981481475</v>
      </c>
      <c r="U20" s="8">
        <f t="shared" si="3"/>
        <v>41899.333981481475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42175.608032407406</v>
      </c>
      <c r="T21" s="8">
        <v>42175.608032407406</v>
      </c>
      <c r="U21" s="8">
        <f t="shared" si="3"/>
        <v>42205.608032407406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42200.549907407403</v>
      </c>
      <c r="T22" s="8">
        <v>42200.549907407403</v>
      </c>
      <c r="U22" s="8">
        <f t="shared" si="3"/>
        <v>42260.549907407403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41878.418854166666</v>
      </c>
      <c r="T23" s="8">
        <v>41878.418854166666</v>
      </c>
      <c r="U23" s="8">
        <f t="shared" si="3"/>
        <v>41908.418854166666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8">
        <f t="shared" si="2"/>
        <v>41989.703009259254</v>
      </c>
      <c r="T24" s="8">
        <v>41989.703009259254</v>
      </c>
      <c r="U24" s="8">
        <f t="shared" si="3"/>
        <v>42005.124305555553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42097.570613425924</v>
      </c>
      <c r="T25" s="8">
        <v>42097.570613425924</v>
      </c>
      <c r="U25" s="8">
        <f t="shared" si="3"/>
        <v>42124.430555555555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42229.611840277772</v>
      </c>
      <c r="T26" s="8">
        <v>42229.611840277772</v>
      </c>
      <c r="U26" s="8">
        <f t="shared" si="3"/>
        <v>42262.610416666663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42317.816678240742</v>
      </c>
      <c r="T27" s="8">
        <v>42317.816678240742</v>
      </c>
      <c r="U27" s="8">
        <f t="shared" si="3"/>
        <v>42377.816678240742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41828.307222222218</v>
      </c>
      <c r="T28" s="8">
        <v>41828.307222222218</v>
      </c>
      <c r="U28" s="8">
        <f t="shared" si="3"/>
        <v>41868.307222222218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41928.956400462957</v>
      </c>
      <c r="T29" s="8">
        <v>41928.956400462957</v>
      </c>
      <c r="U29" s="8">
        <f t="shared" si="3"/>
        <v>41958.998067129629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42324.755601851844</v>
      </c>
      <c r="T30" s="8">
        <v>42324.755601851844</v>
      </c>
      <c r="U30" s="8">
        <f t="shared" si="3"/>
        <v>42354.755601851844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41812.464907407404</v>
      </c>
      <c r="T31" s="8">
        <v>41812.464907407404</v>
      </c>
      <c r="U31" s="8">
        <f t="shared" si="3"/>
        <v>41842.464907407404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41842.084664351853</v>
      </c>
      <c r="T32" s="8">
        <v>41842.084664351853</v>
      </c>
      <c r="U32" s="8">
        <f t="shared" si="3"/>
        <v>41872.084664351853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42376.583726851844</v>
      </c>
      <c r="T33" s="8">
        <v>42376.583726851844</v>
      </c>
      <c r="U33" s="8">
        <f t="shared" si="3"/>
        <v>42394.583726851844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42461.419178240736</v>
      </c>
      <c r="T34" s="8">
        <v>42461.419178240736</v>
      </c>
      <c r="U34" s="8">
        <f t="shared" si="3"/>
        <v>42502.957638888889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42286.452557870369</v>
      </c>
      <c r="T35" s="8">
        <v>42286.452557870369</v>
      </c>
      <c r="U35" s="8">
        <f t="shared" si="3"/>
        <v>42316.494224537033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41841.113437499997</v>
      </c>
      <c r="T36" s="8">
        <v>41841.113437499997</v>
      </c>
      <c r="U36" s="8">
        <f t="shared" si="3"/>
        <v>41856.113437499997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42098.083495370367</v>
      </c>
      <c r="T37" s="8">
        <v>42098.083495370367</v>
      </c>
      <c r="U37" s="8">
        <f t="shared" si="3"/>
        <v>42121.791666666664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42068.098668981482</v>
      </c>
      <c r="T38" s="8">
        <v>42068.098668981482</v>
      </c>
      <c r="U38" s="8">
        <f t="shared" si="3"/>
        <v>42098.05700231481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42032.484710648147</v>
      </c>
      <c r="T39" s="8">
        <v>42032.484710648147</v>
      </c>
      <c r="U39" s="8">
        <f t="shared" si="3"/>
        <v>42062.484710648147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41374.84888888889</v>
      </c>
      <c r="T40" s="8">
        <v>41374.84888888889</v>
      </c>
      <c r="U40" s="8">
        <f t="shared" si="3"/>
        <v>41404.84888888889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41753.838749999995</v>
      </c>
      <c r="T41" s="8">
        <v>41753.838749999995</v>
      </c>
      <c r="U41" s="8">
        <f t="shared" si="3"/>
        <v>41784.749305555553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41789.005648148144</v>
      </c>
      <c r="T42" s="8">
        <v>41789.005648148144</v>
      </c>
      <c r="U42" s="8">
        <f t="shared" si="3"/>
        <v>41808.958333333328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41887.360578703701</v>
      </c>
      <c r="T43" s="8">
        <v>41887.360578703701</v>
      </c>
      <c r="U43" s="8">
        <f t="shared" si="3"/>
        <v>41917.360578703701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41971.430856481478</v>
      </c>
      <c r="T44" s="8">
        <v>41971.430856481478</v>
      </c>
      <c r="U44" s="8">
        <f t="shared" si="3"/>
        <v>42001.430856481478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41802.582013888888</v>
      </c>
      <c r="T45" s="8">
        <v>41802.582013888888</v>
      </c>
      <c r="U45" s="8">
        <f t="shared" si="3"/>
        <v>41832.791666666664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41873.890474537031</v>
      </c>
      <c r="T46" s="8">
        <v>41873.890474537031</v>
      </c>
      <c r="U46" s="8">
        <f t="shared" si="3"/>
        <v>41918.890474537031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42457.415590277778</v>
      </c>
      <c r="T47" s="8">
        <v>42457.415590277778</v>
      </c>
      <c r="U47" s="8">
        <f t="shared" si="3"/>
        <v>42487.415590277778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42323.756643518514</v>
      </c>
      <c r="T48" s="8">
        <v>42323.756643518514</v>
      </c>
      <c r="U48" s="8">
        <f t="shared" si="3"/>
        <v>42353.756643518514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41932.611192129625</v>
      </c>
      <c r="T49" s="8">
        <v>41932.611192129625</v>
      </c>
      <c r="U49" s="8">
        <f t="shared" si="3"/>
        <v>41992.652858796289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42033.308564814812</v>
      </c>
      <c r="T50" s="8">
        <v>42033.308564814812</v>
      </c>
      <c r="U50" s="8">
        <f t="shared" si="3"/>
        <v>42064.291666666664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42270.968113425923</v>
      </c>
      <c r="T51" s="8">
        <v>42270.968113425923</v>
      </c>
      <c r="U51" s="8">
        <f t="shared" si="3"/>
        <v>42300.968113425923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41995.544652777775</v>
      </c>
      <c r="T52" s="8">
        <v>41995.544652777775</v>
      </c>
      <c r="U52" s="8">
        <f t="shared" si="3"/>
        <v>42034.499999999993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42196.72033564814</v>
      </c>
      <c r="T53" s="8">
        <v>42196.72033564814</v>
      </c>
      <c r="U53" s="8">
        <f t="shared" si="3"/>
        <v>42226.72033564814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41807.493587962963</v>
      </c>
      <c r="T54" s="8">
        <v>41807.493587962963</v>
      </c>
      <c r="U54" s="8">
        <f t="shared" si="3"/>
        <v>41837.493587962963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41719.340798611105</v>
      </c>
      <c r="T55" s="8">
        <v>41719.340798611105</v>
      </c>
      <c r="U55" s="8">
        <f t="shared" si="3"/>
        <v>41733.708333333328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42333.504872685182</v>
      </c>
      <c r="T56" s="8">
        <v>42333.504872685182</v>
      </c>
      <c r="U56" s="8">
        <f t="shared" si="3"/>
        <v>42363.504872685182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42496.760601851849</v>
      </c>
      <c r="T57" s="8">
        <v>42496.760601851849</v>
      </c>
      <c r="U57" s="8">
        <f t="shared" si="3"/>
        <v>42517.760601851849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42149.340555555558</v>
      </c>
      <c r="T58" s="8">
        <v>42149.340555555558</v>
      </c>
      <c r="U58" s="8">
        <f t="shared" si="3"/>
        <v>42163.458333333336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42089.624560185184</v>
      </c>
      <c r="T59" s="8">
        <v>42089.624560185184</v>
      </c>
      <c r="U59" s="8">
        <f t="shared" si="3"/>
        <v>42119.624560185184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41932.536712962959</v>
      </c>
      <c r="T60" s="8">
        <v>41932.536712962959</v>
      </c>
      <c r="U60" s="8">
        <f t="shared" si="3"/>
        <v>41962.578379629624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42230.027499999997</v>
      </c>
      <c r="T61" s="8">
        <v>42230.027499999997</v>
      </c>
      <c r="U61" s="8">
        <f t="shared" si="3"/>
        <v>42261.666666666664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41701.693483796298</v>
      </c>
      <c r="T62" s="8">
        <v>41701.693483796298</v>
      </c>
      <c r="U62" s="8">
        <f t="shared" si="3"/>
        <v>41720.791666666664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41409.605983796289</v>
      </c>
      <c r="T63" s="8">
        <v>41409.605983796289</v>
      </c>
      <c r="U63" s="8">
        <f t="shared" si="3"/>
        <v>41431.605983796289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41311.591180555552</v>
      </c>
      <c r="T64" s="8">
        <v>41311.591180555552</v>
      </c>
      <c r="U64" s="8">
        <f t="shared" si="3"/>
        <v>41336.591180555552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41612.703854166662</v>
      </c>
      <c r="T65" s="8">
        <v>41612.703854166662</v>
      </c>
      <c r="U65" s="8">
        <f t="shared" si="3"/>
        <v>41635.999305555553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41432.809965277775</v>
      </c>
      <c r="T66" s="8">
        <v>41432.809965277775</v>
      </c>
      <c r="U66" s="8">
        <f t="shared" si="3"/>
        <v>41462.809965277775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ROUND(((E67/D67) *100),2)</f>
        <v>107.53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(J67/86400)+25569+(-5/24)</f>
        <v>41835.612893518519</v>
      </c>
      <c r="T67" s="8">
        <v>41835.612893518519</v>
      </c>
      <c r="U67" s="8">
        <f t="shared" ref="U67:U130" si="7">(I67/86400)+25569+(-5/24)</f>
        <v>41862.040972222218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42539.641435185178</v>
      </c>
      <c r="T68" s="8">
        <v>42539.641435185178</v>
      </c>
      <c r="U68" s="8">
        <f t="shared" si="7"/>
        <v>42569.641435185178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41075.375046296293</v>
      </c>
      <c r="T69" s="8">
        <v>41075.375046296293</v>
      </c>
      <c r="U69" s="8">
        <f t="shared" si="7"/>
        <v>41105.375046296293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41663.36100694444</v>
      </c>
      <c r="T70" s="8">
        <v>41663.36100694444</v>
      </c>
      <c r="U70" s="8">
        <f t="shared" si="7"/>
        <v>41693.36100694444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40785.979456018518</v>
      </c>
      <c r="T71" s="8">
        <v>40785.979456018518</v>
      </c>
      <c r="U71" s="8">
        <f t="shared" si="7"/>
        <v>40818.082638888889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40730.688020833331</v>
      </c>
      <c r="T72" s="8">
        <v>40730.688020833331</v>
      </c>
      <c r="U72" s="8">
        <f t="shared" si="7"/>
        <v>40790.688020833331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40997.063159722216</v>
      </c>
      <c r="T73" s="8">
        <v>40997.063159722216</v>
      </c>
      <c r="U73" s="8">
        <f t="shared" si="7"/>
        <v>41057.063159722216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41207.801863425928</v>
      </c>
      <c r="T74" s="8">
        <v>41207.801863425928</v>
      </c>
      <c r="U74" s="8">
        <f t="shared" si="7"/>
        <v>41227.791666666664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40587.548425925925</v>
      </c>
      <c r="T75" s="8">
        <v>40587.548425925925</v>
      </c>
      <c r="U75" s="8">
        <f t="shared" si="7"/>
        <v>40665.957638888889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42360.278877314813</v>
      </c>
      <c r="T76" s="8">
        <v>42360.278877314813</v>
      </c>
      <c r="U76" s="8">
        <f t="shared" si="7"/>
        <v>42390.278877314813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41357.000833333332</v>
      </c>
      <c r="T77" s="8">
        <v>41357.000833333332</v>
      </c>
      <c r="U77" s="8">
        <f t="shared" si="7"/>
        <v>41387.000833333332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40844.483310185184</v>
      </c>
      <c r="T78" s="8">
        <v>40844.483310185184</v>
      </c>
      <c r="U78" s="8">
        <f t="shared" si="7"/>
        <v>40904.524976851848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40996.936539351846</v>
      </c>
      <c r="T79" s="8">
        <v>40996.936539351846</v>
      </c>
      <c r="U79" s="8">
        <f t="shared" si="7"/>
        <v>41049.915972222218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42604.522233796299</v>
      </c>
      <c r="T80" s="8">
        <v>42604.522233796299</v>
      </c>
      <c r="U80" s="8">
        <f t="shared" si="7"/>
        <v>42614.522233796299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41724.568206018514</v>
      </c>
      <c r="T81" s="8">
        <v>41724.568206018514</v>
      </c>
      <c r="U81" s="8">
        <f t="shared" si="7"/>
        <v>41754.568206018514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41582.875648148147</v>
      </c>
      <c r="T82" s="8">
        <v>41582.875648148147</v>
      </c>
      <c r="U82" s="8">
        <f t="shared" si="7"/>
        <v>41617.875648148147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41099.950543981475</v>
      </c>
      <c r="T83" s="8">
        <v>41099.950543981475</v>
      </c>
      <c r="U83" s="8">
        <f t="shared" si="7"/>
        <v>41103.918055555558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40795.611817129626</v>
      </c>
      <c r="T84" s="8">
        <v>40795.611817129626</v>
      </c>
      <c r="U84" s="8">
        <f t="shared" si="7"/>
        <v>40825.611817129626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42042.407280092586</v>
      </c>
      <c r="T85" s="8">
        <v>42042.407280092586</v>
      </c>
      <c r="U85" s="8">
        <f t="shared" si="7"/>
        <v>42057.270833333336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40648.54960648148</v>
      </c>
      <c r="T86" s="8">
        <v>40648.54960648148</v>
      </c>
      <c r="U86" s="8">
        <f t="shared" si="7"/>
        <v>40678.54960648148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40778.917094907403</v>
      </c>
      <c r="T87" s="8">
        <v>40778.917094907403</v>
      </c>
      <c r="U87" s="8">
        <f t="shared" si="7"/>
        <v>40808.917094907403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42291.347743055558</v>
      </c>
      <c r="T88" s="8">
        <v>42291.347743055558</v>
      </c>
      <c r="U88" s="8">
        <f t="shared" si="7"/>
        <v>42365.389409722215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8">
        <f t="shared" si="6"/>
        <v>40322.331053240741</v>
      </c>
      <c r="T89" s="8">
        <v>40322.331053240741</v>
      </c>
      <c r="U89" s="8">
        <f t="shared" si="7"/>
        <v>40331.861805555549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8">
        <f t="shared" si="6"/>
        <v>41786.450590277775</v>
      </c>
      <c r="T90" s="8">
        <v>41786.450590277775</v>
      </c>
      <c r="U90" s="8">
        <f t="shared" si="7"/>
        <v>41812.450590277775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41402.543888888882</v>
      </c>
      <c r="T91" s="8">
        <v>41402.543888888882</v>
      </c>
      <c r="U91" s="8">
        <f t="shared" si="7"/>
        <v>41427.543888888882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40706.089108796295</v>
      </c>
      <c r="T92" s="8">
        <v>40706.089108796295</v>
      </c>
      <c r="U92" s="8">
        <f t="shared" si="7"/>
        <v>40736.089108796295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40619.194027777776</v>
      </c>
      <c r="T93" s="8">
        <v>40619.194027777776</v>
      </c>
      <c r="U93" s="8">
        <f t="shared" si="7"/>
        <v>40680.194027777776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42720.990543981483</v>
      </c>
      <c r="T94" s="8">
        <v>42720.990543981483</v>
      </c>
      <c r="U94" s="8">
        <f t="shared" si="7"/>
        <v>42767.124999999993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41065.649733796294</v>
      </c>
      <c r="T95" s="8">
        <v>41065.649733796294</v>
      </c>
      <c r="U95" s="8">
        <f t="shared" si="7"/>
        <v>41093.666666666664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41716.509513888886</v>
      </c>
      <c r="T96" s="8">
        <v>41716.509513888886</v>
      </c>
      <c r="U96" s="8">
        <f t="shared" si="7"/>
        <v>41736.509513888886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40934.796770833331</v>
      </c>
      <c r="T97" s="8">
        <v>40934.796770833331</v>
      </c>
      <c r="U97" s="8">
        <f t="shared" si="7"/>
        <v>40964.796770833331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40324.45417824074</v>
      </c>
      <c r="T98" s="8">
        <v>40324.45417824074</v>
      </c>
      <c r="U98" s="8">
        <f t="shared" si="7"/>
        <v>40390.916666666664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40705.926874999997</v>
      </c>
      <c r="T99" s="8">
        <v>40705.926874999997</v>
      </c>
      <c r="U99" s="8">
        <f t="shared" si="7"/>
        <v>40735.926874999997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41214.586504629631</v>
      </c>
      <c r="T100" s="8">
        <v>41214.586504629631</v>
      </c>
      <c r="U100" s="8">
        <f t="shared" si="7"/>
        <v>41250.770833333328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41631.694432870368</v>
      </c>
      <c r="T101" s="8">
        <v>41631.694432870368</v>
      </c>
      <c r="U101" s="8">
        <f t="shared" si="7"/>
        <v>41661.694432870368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41197.544976851852</v>
      </c>
      <c r="T102" s="8">
        <v>41197.544976851852</v>
      </c>
      <c r="U102" s="8">
        <f t="shared" si="7"/>
        <v>41217.586643518516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41274.568402777775</v>
      </c>
      <c r="T103" s="8">
        <v>41274.568402777775</v>
      </c>
      <c r="U103" s="8">
        <f t="shared" si="7"/>
        <v>41298.568402777775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40504.922835648147</v>
      </c>
      <c r="T104" s="8">
        <v>40504.922835648147</v>
      </c>
      <c r="U104" s="8">
        <f t="shared" si="7"/>
        <v>40534.922835648147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41682.597569444442</v>
      </c>
      <c r="T105" s="8">
        <v>41682.597569444442</v>
      </c>
      <c r="U105" s="8">
        <f t="shared" si="7"/>
        <v>41705.597569444442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40612.486874999995</v>
      </c>
      <c r="T106" s="8">
        <v>40612.486874999995</v>
      </c>
      <c r="U106" s="8">
        <f t="shared" si="7"/>
        <v>40635.833333333328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42485.516435185178</v>
      </c>
      <c r="T107" s="8">
        <v>42485.516435185178</v>
      </c>
      <c r="U107" s="8">
        <f t="shared" si="7"/>
        <v>42503.791666666664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40987.568298611106</v>
      </c>
      <c r="T108" s="8">
        <v>40987.568298611106</v>
      </c>
      <c r="U108" s="8">
        <f t="shared" si="7"/>
        <v>41001.568298611106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40635.774155092593</v>
      </c>
      <c r="T109" s="8">
        <v>40635.774155092593</v>
      </c>
      <c r="U109" s="8">
        <f t="shared" si="7"/>
        <v>40657.774155092593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41365.404745370368</v>
      </c>
      <c r="T110" s="8">
        <v>41365.404745370368</v>
      </c>
      <c r="U110" s="8">
        <f t="shared" si="7"/>
        <v>41425.404745370368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40569.817476851851</v>
      </c>
      <c r="T111" s="8">
        <v>40569.817476851851</v>
      </c>
      <c r="U111" s="8">
        <f t="shared" si="7"/>
        <v>40599.817476851851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41557.741354166668</v>
      </c>
      <c r="T112" s="8">
        <v>41557.741354166668</v>
      </c>
      <c r="U112" s="8">
        <f t="shared" si="7"/>
        <v>41592.040972222218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42125.124849537031</v>
      </c>
      <c r="T113" s="8">
        <v>42125.124849537031</v>
      </c>
      <c r="U113" s="8">
        <f t="shared" si="7"/>
        <v>42155.124849537031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41717.834699074076</v>
      </c>
      <c r="T114" s="8">
        <v>41717.834699074076</v>
      </c>
      <c r="U114" s="8">
        <f t="shared" si="7"/>
        <v>41741.875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40753.550092592588</v>
      </c>
      <c r="T115" s="8">
        <v>40753.550092592588</v>
      </c>
      <c r="U115" s="8">
        <f t="shared" si="7"/>
        <v>40761.416666666664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40861.065833333334</v>
      </c>
      <c r="T116" s="8">
        <v>40861.065833333334</v>
      </c>
      <c r="U116" s="8">
        <f t="shared" si="7"/>
        <v>40921.065833333334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40918.530601851853</v>
      </c>
      <c r="T117" s="8">
        <v>40918.530601851853</v>
      </c>
      <c r="U117" s="8">
        <f t="shared" si="7"/>
        <v>40943.530601851853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40595.288831018515</v>
      </c>
      <c r="T118" s="8">
        <v>40595.288831018515</v>
      </c>
      <c r="U118" s="8">
        <f t="shared" si="7"/>
        <v>40641.247164351851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40248.626666666663</v>
      </c>
      <c r="T119" s="8">
        <v>40248.626666666663</v>
      </c>
      <c r="U119" s="8">
        <f t="shared" si="7"/>
        <v>40338.583333333328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40722.845324074071</v>
      </c>
      <c r="T120" s="8">
        <v>40722.845324074071</v>
      </c>
      <c r="U120" s="8">
        <f t="shared" si="7"/>
        <v>40752.845324074071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40738.860949074071</v>
      </c>
      <c r="T121" s="8">
        <v>40738.860949074071</v>
      </c>
      <c r="U121" s="8">
        <f t="shared" si="7"/>
        <v>40768.75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42615.841516203705</v>
      </c>
      <c r="T122" s="8">
        <v>42615.841516203705</v>
      </c>
      <c r="U122" s="8">
        <f t="shared" si="7"/>
        <v>42645.841516203705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42096.496643518512</v>
      </c>
      <c r="T123" s="8">
        <v>42096.496643518512</v>
      </c>
      <c r="U123" s="8">
        <f t="shared" si="7"/>
        <v>42112.219444444439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42593.223460648143</v>
      </c>
      <c r="T124" s="8">
        <v>42593.223460648143</v>
      </c>
      <c r="U124" s="8">
        <f t="shared" si="7"/>
        <v>42653.223460648143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41904.573657407404</v>
      </c>
      <c r="T125" s="8">
        <v>41904.573657407404</v>
      </c>
      <c r="U125" s="8">
        <f t="shared" si="7"/>
        <v>41940.708333333328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42114.720393518517</v>
      </c>
      <c r="T126" s="8">
        <v>42114.720393518517</v>
      </c>
      <c r="U126" s="8">
        <f t="shared" si="7"/>
        <v>42139.720393518517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42709.78564814815</v>
      </c>
      <c r="T127" s="8">
        <v>42709.78564814815</v>
      </c>
      <c r="U127" s="8">
        <f t="shared" si="7"/>
        <v>42769.78564814815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42135.381215277775</v>
      </c>
      <c r="T128" s="8">
        <v>42135.381215277775</v>
      </c>
      <c r="U128" s="8">
        <f t="shared" si="7"/>
        <v>42165.874999999993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42067.415983796294</v>
      </c>
      <c r="T129" s="8">
        <v>42067.415983796294</v>
      </c>
      <c r="U129" s="8">
        <f t="shared" si="7"/>
        <v>42097.37431712963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42628.019594907404</v>
      </c>
      <c r="T130" s="8">
        <v>42628.019594907404</v>
      </c>
      <c r="U130" s="8">
        <f t="shared" si="7"/>
        <v>42663.019594907404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ROUND(((E131/D131) *100),2)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(J131/86400)+25569+(-5/24)</f>
        <v>41882.728969907403</v>
      </c>
      <c r="T131" s="8">
        <v>41882.728969907403</v>
      </c>
      <c r="U131" s="8">
        <f t="shared" ref="U131:U194" si="11">(I131/86400)+25569+(-5/24)</f>
        <v>41942.728969907403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41778.707083333335</v>
      </c>
      <c r="T132" s="8">
        <v>41778.707083333335</v>
      </c>
      <c r="U132" s="8">
        <f t="shared" si="11"/>
        <v>41806.636111111111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42541.629178240742</v>
      </c>
      <c r="T133" s="8">
        <v>42541.629178240742</v>
      </c>
      <c r="U133" s="8">
        <f t="shared" si="11"/>
        <v>42556.791666666664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41905.60424768518</v>
      </c>
      <c r="T134" s="8">
        <v>41905.60424768518</v>
      </c>
      <c r="U134" s="8">
        <f t="shared" si="11"/>
        <v>41950.645914351851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42491.599351851844</v>
      </c>
      <c r="T135" s="8">
        <v>42491.599351851844</v>
      </c>
      <c r="U135" s="8">
        <f t="shared" si="11"/>
        <v>42521.521527777775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42221.701597222222</v>
      </c>
      <c r="T136" s="8">
        <v>42221.701597222222</v>
      </c>
      <c r="U136" s="8">
        <f t="shared" si="11"/>
        <v>42251.499999999993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41788.173576388886</v>
      </c>
      <c r="T137" s="8">
        <v>41788.173576388886</v>
      </c>
      <c r="U137" s="8">
        <f t="shared" si="11"/>
        <v>41821.583333333328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42096.201782407406</v>
      </c>
      <c r="T138" s="8">
        <v>42096.201782407406</v>
      </c>
      <c r="U138" s="8">
        <f t="shared" si="11"/>
        <v>42140.219444444439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42239.365659722222</v>
      </c>
      <c r="T139" s="8">
        <v>42239.365659722222</v>
      </c>
      <c r="U139" s="8">
        <f t="shared" si="11"/>
        <v>42289.365659722222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42186.049085648141</v>
      </c>
      <c r="T140" s="8">
        <v>42186.049085648141</v>
      </c>
      <c r="U140" s="8">
        <f t="shared" si="11"/>
        <v>42216.999305555553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42187.712638888886</v>
      </c>
      <c r="T141" s="8">
        <v>42187.712638888886</v>
      </c>
      <c r="U141" s="8">
        <f t="shared" si="11"/>
        <v>42197.712638888886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42052.989953703705</v>
      </c>
      <c r="T142" s="8">
        <v>42052.989953703705</v>
      </c>
      <c r="U142" s="8">
        <f t="shared" si="11"/>
        <v>42082.948287037034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42109.944710648146</v>
      </c>
      <c r="T143" s="8">
        <v>42109.944710648146</v>
      </c>
      <c r="U143" s="8">
        <f t="shared" si="11"/>
        <v>42154.944710648146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41938.684930555552</v>
      </c>
      <c r="T144" s="8">
        <v>41938.684930555552</v>
      </c>
      <c r="U144" s="8">
        <f t="shared" si="11"/>
        <v>41959.726597222216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42558.855810185181</v>
      </c>
      <c r="T145" s="8">
        <v>42558.855810185181</v>
      </c>
      <c r="U145" s="8">
        <f t="shared" si="11"/>
        <v>42616.038194444445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42047.554074074076</v>
      </c>
      <c r="T146" s="8">
        <v>42047.554074074076</v>
      </c>
      <c r="U146" s="8">
        <f t="shared" si="11"/>
        <v>42107.512407407405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42200.333935185183</v>
      </c>
      <c r="T147" s="8">
        <v>42200.333935185183</v>
      </c>
      <c r="U147" s="8">
        <f t="shared" si="11"/>
        <v>42227.333935185183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42692.807847222219</v>
      </c>
      <c r="T148" s="8">
        <v>42692.807847222219</v>
      </c>
      <c r="U148" s="8">
        <f t="shared" si="11"/>
        <v>42752.807847222219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41969.559490740743</v>
      </c>
      <c r="T149" s="8">
        <v>41969.559490740743</v>
      </c>
      <c r="U149" s="8">
        <f t="shared" si="11"/>
        <v>42012.554166666661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42397.073333333326</v>
      </c>
      <c r="T150" s="8">
        <v>42397.073333333326</v>
      </c>
      <c r="U150" s="8">
        <f t="shared" si="11"/>
        <v>42427.073333333326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41967.963773148142</v>
      </c>
      <c r="T151" s="8">
        <v>41967.963773148142</v>
      </c>
      <c r="U151" s="8">
        <f t="shared" si="11"/>
        <v>41998.124999999993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42089.95349537037</v>
      </c>
      <c r="T152" s="8">
        <v>42089.95349537037</v>
      </c>
      <c r="U152" s="8">
        <f t="shared" si="11"/>
        <v>42149.95349537037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42113.342488425922</v>
      </c>
      <c r="T153" s="8">
        <v>42113.342488425922</v>
      </c>
      <c r="U153" s="8">
        <f t="shared" si="11"/>
        <v>42173.342488425922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41874.869212962956</v>
      </c>
      <c r="T154" s="8">
        <v>41874.869212962956</v>
      </c>
      <c r="U154" s="8">
        <f t="shared" si="11"/>
        <v>41904.869212962956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41933.377824074072</v>
      </c>
      <c r="T155" s="8">
        <v>41933.377824074072</v>
      </c>
      <c r="U155" s="8">
        <f t="shared" si="11"/>
        <v>41975.419490740744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42115.339062499996</v>
      </c>
      <c r="T156" s="8">
        <v>42115.339062499996</v>
      </c>
      <c r="U156" s="8">
        <f t="shared" si="11"/>
        <v>42158.339062499996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42168.351099537038</v>
      </c>
      <c r="T157" s="8">
        <v>42168.351099537038</v>
      </c>
      <c r="U157" s="8">
        <f t="shared" si="11"/>
        <v>42208.351099537038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41793.916620370372</v>
      </c>
      <c r="T158" s="8">
        <v>41793.916620370372</v>
      </c>
      <c r="U158" s="8">
        <f t="shared" si="11"/>
        <v>41853.916620370372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42396.703379629624</v>
      </c>
      <c r="T159" s="8">
        <v>42396.703379629624</v>
      </c>
      <c r="U159" s="8">
        <f t="shared" si="11"/>
        <v>42426.703379629624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41903.868379629625</v>
      </c>
      <c r="T160" s="8">
        <v>41903.868379629625</v>
      </c>
      <c r="U160" s="8">
        <f t="shared" si="11"/>
        <v>41933.868379629625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42514.226215277777</v>
      </c>
      <c r="T161" s="8">
        <v>42514.226215277777</v>
      </c>
      <c r="U161" s="8">
        <f t="shared" si="11"/>
        <v>42554.226215277777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42171.70475694444</v>
      </c>
      <c r="T162" s="8">
        <v>42171.70475694444</v>
      </c>
      <c r="U162" s="8">
        <f t="shared" si="11"/>
        <v>42231.70475694444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41792.479108796295</v>
      </c>
      <c r="T163" s="8">
        <v>41792.479108796295</v>
      </c>
      <c r="U163" s="8">
        <f t="shared" si="11"/>
        <v>41822.479108796295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41834.91847222222</v>
      </c>
      <c r="T164" s="8">
        <v>41834.91847222222</v>
      </c>
      <c r="U164" s="8">
        <f t="shared" si="11"/>
        <v>41867.779166666667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42243.752939814811</v>
      </c>
      <c r="T165" s="8">
        <v>42243.752939814811</v>
      </c>
      <c r="U165" s="8">
        <f t="shared" si="11"/>
        <v>42277.791666666664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41841.554409722223</v>
      </c>
      <c r="T166" s="8">
        <v>41841.554409722223</v>
      </c>
      <c r="U166" s="8">
        <f t="shared" si="11"/>
        <v>41901.554409722223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42351.450509259252</v>
      </c>
      <c r="T167" s="8">
        <v>42351.450509259252</v>
      </c>
      <c r="U167" s="8">
        <f t="shared" si="11"/>
        <v>42381.450509259252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42720.867615740739</v>
      </c>
      <c r="T168" s="8">
        <v>42720.867615740739</v>
      </c>
      <c r="U168" s="8">
        <f t="shared" si="11"/>
        <v>42750.867615740739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42160.719155092585</v>
      </c>
      <c r="T169" s="8">
        <v>42160.719155092585</v>
      </c>
      <c r="U169" s="8">
        <f t="shared" si="11"/>
        <v>42220.719155092585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42052.626967592594</v>
      </c>
      <c r="T170" s="8">
        <v>42052.626967592594</v>
      </c>
      <c r="U170" s="8">
        <f t="shared" si="11"/>
        <v>42082.585300925923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41900.296979166662</v>
      </c>
      <c r="T171" s="8">
        <v>41900.296979166662</v>
      </c>
      <c r="U171" s="8">
        <f t="shared" si="11"/>
        <v>41930.296979166662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42216.769479166665</v>
      </c>
      <c r="T172" s="8">
        <v>42216.769479166665</v>
      </c>
      <c r="U172" s="8">
        <f t="shared" si="11"/>
        <v>42246.019444444442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42533.972384259258</v>
      </c>
      <c r="T173" s="8">
        <v>42533.972384259258</v>
      </c>
      <c r="U173" s="8">
        <f t="shared" si="11"/>
        <v>42593.972384259258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42047.186608796292</v>
      </c>
      <c r="T174" s="8">
        <v>42047.186608796292</v>
      </c>
      <c r="U174" s="8">
        <f t="shared" si="11"/>
        <v>42082.144942129627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42033.364675925921</v>
      </c>
      <c r="T175" s="8">
        <v>42033.364675925921</v>
      </c>
      <c r="U175" s="8">
        <f t="shared" si="11"/>
        <v>42063.364675925921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42072.55064814815</v>
      </c>
      <c r="T176" s="8">
        <v>42072.55064814815</v>
      </c>
      <c r="U176" s="8">
        <f t="shared" si="11"/>
        <v>42132.55064814815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41855.569571759253</v>
      </c>
      <c r="T177" s="8">
        <v>41855.569571759253</v>
      </c>
      <c r="U177" s="8">
        <f t="shared" si="11"/>
        <v>41880.569571759253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42191.615729166668</v>
      </c>
      <c r="T178" s="8">
        <v>42191.615729166668</v>
      </c>
      <c r="U178" s="8">
        <f t="shared" si="11"/>
        <v>42221.615729166668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42069.839421296296</v>
      </c>
      <c r="T179" s="8">
        <v>42069.839421296296</v>
      </c>
      <c r="U179" s="8">
        <f t="shared" si="11"/>
        <v>42086.797754629624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42304.747048611105</v>
      </c>
      <c r="T180" s="8">
        <v>42304.747048611105</v>
      </c>
      <c r="U180" s="8">
        <f t="shared" si="11"/>
        <v>42334.788715277777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42402.872164351851</v>
      </c>
      <c r="T181" s="8">
        <v>42402.872164351851</v>
      </c>
      <c r="U181" s="8">
        <f t="shared" si="11"/>
        <v>42432.872164351851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42067.782905092587</v>
      </c>
      <c r="T182" s="8">
        <v>42067.782905092587</v>
      </c>
      <c r="U182" s="8">
        <f t="shared" si="11"/>
        <v>42107.583333333336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42147.533506944441</v>
      </c>
      <c r="T183" s="8">
        <v>42147.533506944441</v>
      </c>
      <c r="U183" s="8">
        <f t="shared" si="11"/>
        <v>42177.533506944441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42711.803611111107</v>
      </c>
      <c r="T184" s="8">
        <v>42711.803611111107</v>
      </c>
      <c r="U184" s="8">
        <f t="shared" si="11"/>
        <v>42741.803611111107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41939.601967592593</v>
      </c>
      <c r="T185" s="8">
        <v>41939.601967592593</v>
      </c>
      <c r="U185" s="8">
        <f t="shared" si="11"/>
        <v>41969.643634259257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41825.58289351852</v>
      </c>
      <c r="T186" s="8">
        <v>41825.58289351852</v>
      </c>
      <c r="U186" s="8">
        <f t="shared" si="11"/>
        <v>41882.957638888889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42570.702997685185</v>
      </c>
      <c r="T187" s="8">
        <v>42570.702997685185</v>
      </c>
      <c r="U187" s="8">
        <f t="shared" si="11"/>
        <v>42600.702997685185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42767.604560185187</v>
      </c>
      <c r="T188" s="8">
        <v>42767.604560185187</v>
      </c>
      <c r="U188" s="8">
        <f t="shared" si="11"/>
        <v>42797.624999999993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42182.02612268518</v>
      </c>
      <c r="T189" s="8">
        <v>42182.02612268518</v>
      </c>
      <c r="U189" s="8">
        <f t="shared" si="11"/>
        <v>42206.082638888889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41856.974710648145</v>
      </c>
      <c r="T190" s="8">
        <v>41856.974710648145</v>
      </c>
      <c r="U190" s="8">
        <f t="shared" si="11"/>
        <v>41886.974710648145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42556.482372685183</v>
      </c>
      <c r="T191" s="8">
        <v>42556.482372685183</v>
      </c>
      <c r="U191" s="8">
        <f t="shared" si="11"/>
        <v>42616.482372685183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42527.442662037036</v>
      </c>
      <c r="T192" s="8">
        <v>42527.442662037036</v>
      </c>
      <c r="U192" s="8">
        <f t="shared" si="11"/>
        <v>42537.442662037036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42239.233078703699</v>
      </c>
      <c r="T193" s="8">
        <v>42239.233078703699</v>
      </c>
      <c r="U193" s="8">
        <f t="shared" si="11"/>
        <v>42279.233078703699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41899.583703703705</v>
      </c>
      <c r="T194" s="8">
        <v>41899.583703703705</v>
      </c>
      <c r="U194" s="8">
        <f t="shared" si="11"/>
        <v>41929.583703703705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ROUND(((E195/D195) *100),2)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(J195/86400)+25569+(-5/24)</f>
        <v>41911.726458333331</v>
      </c>
      <c r="T195" s="8">
        <v>41911.726458333331</v>
      </c>
      <c r="U195" s="8">
        <f t="shared" ref="U195:U258" si="15">(I195/86400)+25569+(-5/24)</f>
        <v>41971.768124999995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42375.788553240738</v>
      </c>
      <c r="T196" s="8">
        <v>42375.788553240738</v>
      </c>
      <c r="U196" s="8">
        <f t="shared" si="15"/>
        <v>42435.788553240738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42135.462175925924</v>
      </c>
      <c r="T197" s="8">
        <v>42135.462175925924</v>
      </c>
      <c r="U197" s="8">
        <f t="shared" si="15"/>
        <v>42195.462175925924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42259.334467592591</v>
      </c>
      <c r="T198" s="8">
        <v>42259.334467592591</v>
      </c>
      <c r="U198" s="8">
        <f t="shared" si="15"/>
        <v>42287.666666666664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42741.640046296299</v>
      </c>
      <c r="T199" s="8">
        <v>42741.640046296299</v>
      </c>
      <c r="U199" s="8">
        <f t="shared" si="15"/>
        <v>42783.666666666664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41887.175023148149</v>
      </c>
      <c r="T200" s="8">
        <v>41887.175023148149</v>
      </c>
      <c r="U200" s="8">
        <f t="shared" si="15"/>
        <v>41917.175023148149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42583.915532407402</v>
      </c>
      <c r="T201" s="8">
        <v>42583.915532407402</v>
      </c>
      <c r="U201" s="8">
        <f t="shared" si="15"/>
        <v>42613.915532407402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41866.875034722216</v>
      </c>
      <c r="T202" s="8">
        <v>41866.875034722216</v>
      </c>
      <c r="U202" s="8">
        <f t="shared" si="15"/>
        <v>41896.875034722216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42023.610289351847</v>
      </c>
      <c r="T203" s="8">
        <v>42023.610289351847</v>
      </c>
      <c r="U203" s="8">
        <f t="shared" si="15"/>
        <v>42043.610289351847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42255.719490740739</v>
      </c>
      <c r="T204" s="8">
        <v>42255.719490740739</v>
      </c>
      <c r="U204" s="8">
        <f t="shared" si="15"/>
        <v>42285.665972222218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41973.639629629623</v>
      </c>
      <c r="T205" s="8">
        <v>41973.639629629623</v>
      </c>
      <c r="U205" s="8">
        <f t="shared" si="15"/>
        <v>42033.639629629623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42556.375034722216</v>
      </c>
      <c r="T206" s="8">
        <v>42556.375034722216</v>
      </c>
      <c r="U206" s="8">
        <f t="shared" si="15"/>
        <v>42586.375034722216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42248.423865740733</v>
      </c>
      <c r="T207" s="8">
        <v>42248.423865740733</v>
      </c>
      <c r="U207" s="8">
        <f t="shared" si="15"/>
        <v>42283.423865740733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42566.79609953703</v>
      </c>
      <c r="T208" s="8">
        <v>42566.79609953703</v>
      </c>
      <c r="U208" s="8">
        <f t="shared" si="15"/>
        <v>42587.79609953703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41977.988865740735</v>
      </c>
      <c r="T209" s="8">
        <v>41977.988865740735</v>
      </c>
      <c r="U209" s="8">
        <f t="shared" si="15"/>
        <v>42007.988865740735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41959.16165509259</v>
      </c>
      <c r="T210" s="8">
        <v>41959.16165509259</v>
      </c>
      <c r="U210" s="8">
        <f t="shared" si="15"/>
        <v>41989.16165509259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42165.714525462965</v>
      </c>
      <c r="T211" s="8">
        <v>42165.714525462965</v>
      </c>
      <c r="U211" s="8">
        <f t="shared" si="15"/>
        <v>42195.714525462965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42248.856388888882</v>
      </c>
      <c r="T212" s="8">
        <v>42248.856388888882</v>
      </c>
      <c r="U212" s="8">
        <f t="shared" si="15"/>
        <v>42277.999999999993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42235.951585648145</v>
      </c>
      <c r="T213" s="8">
        <v>42235.951585648145</v>
      </c>
      <c r="U213" s="8">
        <f t="shared" si="15"/>
        <v>42265.951585648145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42416.672685185178</v>
      </c>
      <c r="T214" s="8">
        <v>42416.672685185178</v>
      </c>
      <c r="U214" s="8">
        <f t="shared" si="15"/>
        <v>42476.631018518521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42202.385960648149</v>
      </c>
      <c r="T215" s="8">
        <v>42202.385960648149</v>
      </c>
      <c r="U215" s="8">
        <f t="shared" si="15"/>
        <v>42232.379641203697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42009.432280092595</v>
      </c>
      <c r="T216" s="8">
        <v>42009.432280092595</v>
      </c>
      <c r="U216" s="8">
        <f t="shared" si="15"/>
        <v>42069.432280092595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42375.021782407406</v>
      </c>
      <c r="T217" s="8">
        <v>42375.021782407406</v>
      </c>
      <c r="U217" s="8">
        <f t="shared" si="15"/>
        <v>42417.790972222218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42066.750428240739</v>
      </c>
      <c r="T218" s="8">
        <v>42066.750428240739</v>
      </c>
      <c r="U218" s="8">
        <f t="shared" si="15"/>
        <v>42116.708761574067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41970.432280092595</v>
      </c>
      <c r="T219" s="8">
        <v>41970.432280092595</v>
      </c>
      <c r="U219" s="8">
        <f t="shared" si="15"/>
        <v>42001.432280092595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42079.420011574075</v>
      </c>
      <c r="T220" s="8">
        <v>42079.420011574075</v>
      </c>
      <c r="U220" s="8">
        <f t="shared" si="15"/>
        <v>42139.420011574075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42429.118344907409</v>
      </c>
      <c r="T221" s="8">
        <v>42429.118344907409</v>
      </c>
      <c r="U221" s="8">
        <f t="shared" si="15"/>
        <v>42461.082638888889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42195.435532407406</v>
      </c>
      <c r="T222" s="8">
        <v>42195.435532407406</v>
      </c>
      <c r="U222" s="8">
        <f t="shared" si="15"/>
        <v>42236.629166666666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42031.629212962966</v>
      </c>
      <c r="T223" s="8">
        <v>42031.629212962966</v>
      </c>
      <c r="U223" s="8">
        <f t="shared" si="15"/>
        <v>42091.587546296294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42031.561550925922</v>
      </c>
      <c r="T224" s="8">
        <v>42031.561550925922</v>
      </c>
      <c r="U224" s="8">
        <f t="shared" si="15"/>
        <v>42089.902083333327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42481.839699074073</v>
      </c>
      <c r="T225" s="8">
        <v>42481.839699074073</v>
      </c>
      <c r="U225" s="8">
        <f t="shared" si="15"/>
        <v>42511.836805555555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42135.026921296296</v>
      </c>
      <c r="T226" s="8">
        <v>42135.026921296296</v>
      </c>
      <c r="U226" s="8">
        <f t="shared" si="15"/>
        <v>42195.026921296296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42438.752939814811</v>
      </c>
      <c r="T227" s="8">
        <v>42438.752939814811</v>
      </c>
      <c r="U227" s="8">
        <f t="shared" si="15"/>
        <v>42468.711273148147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42106.457685185182</v>
      </c>
      <c r="T228" s="8">
        <v>42106.457685185182</v>
      </c>
      <c r="U228" s="8">
        <f t="shared" si="15"/>
        <v>42155.186805555553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42164.685659722221</v>
      </c>
      <c r="T229" s="8">
        <v>42164.685659722221</v>
      </c>
      <c r="U229" s="8">
        <f t="shared" si="15"/>
        <v>42194.685659722221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42096.478067129625</v>
      </c>
      <c r="T230" s="8">
        <v>42096.478067129625</v>
      </c>
      <c r="U230" s="8">
        <f t="shared" si="15"/>
        <v>42156.478067129625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42383.725659722222</v>
      </c>
      <c r="T231" s="8">
        <v>42383.725659722222</v>
      </c>
      <c r="U231" s="8">
        <f t="shared" si="15"/>
        <v>42413.725659722222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42129.568877314814</v>
      </c>
      <c r="T232" s="8">
        <v>42129.568877314814</v>
      </c>
      <c r="U232" s="8">
        <f t="shared" si="15"/>
        <v>42159.568877314814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42341.75059027777</v>
      </c>
      <c r="T233" s="8">
        <v>42341.75059027777</v>
      </c>
      <c r="U233" s="8">
        <f t="shared" si="15"/>
        <v>42371.75059027777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42032.617430555554</v>
      </c>
      <c r="T234" s="8">
        <v>42032.617430555554</v>
      </c>
      <c r="U234" s="8">
        <f t="shared" si="15"/>
        <v>42062.617430555554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42612.703379629624</v>
      </c>
      <c r="T235" s="8">
        <v>42612.703379629624</v>
      </c>
      <c r="U235" s="8">
        <f t="shared" si="15"/>
        <v>42642.703379629624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42135.82707175926</v>
      </c>
      <c r="T236" s="8">
        <v>42135.82707175926</v>
      </c>
      <c r="U236" s="8">
        <f t="shared" si="15"/>
        <v>42175.82707175926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42164.700196759259</v>
      </c>
      <c r="T237" s="8">
        <v>42164.700196759259</v>
      </c>
      <c r="U237" s="8">
        <f t="shared" si="15"/>
        <v>42194.700196759259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42320.876145833332</v>
      </c>
      <c r="T238" s="8">
        <v>42320.876145833332</v>
      </c>
      <c r="U238" s="8">
        <f t="shared" si="15"/>
        <v>42373.791666666664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42377.368854166663</v>
      </c>
      <c r="T239" s="8">
        <v>42377.368854166663</v>
      </c>
      <c r="U239" s="8">
        <f t="shared" si="15"/>
        <v>42437.368854166663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42713.754166666666</v>
      </c>
      <c r="T240" s="8">
        <v>42713.754166666666</v>
      </c>
      <c r="U240" s="8">
        <f t="shared" si="15"/>
        <v>42734.166666666664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42296.901967592588</v>
      </c>
      <c r="T241" s="8">
        <v>42296.901967592588</v>
      </c>
      <c r="U241" s="8">
        <f t="shared" si="15"/>
        <v>42316.291666666664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41354.500127314815</v>
      </c>
      <c r="T242" s="8">
        <v>41354.500127314815</v>
      </c>
      <c r="U242" s="8">
        <f t="shared" si="15"/>
        <v>41399.500127314815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41949.489629629628</v>
      </c>
      <c r="T243" s="8">
        <v>41949.489629629628</v>
      </c>
      <c r="U243" s="8">
        <f t="shared" si="15"/>
        <v>41994.489629629628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40862.28460648148</v>
      </c>
      <c r="T244" s="8">
        <v>40862.28460648148</v>
      </c>
      <c r="U244" s="8">
        <f t="shared" si="15"/>
        <v>40897.28460648148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41661.839166666665</v>
      </c>
      <c r="T245" s="8">
        <v>41661.839166666665</v>
      </c>
      <c r="U245" s="8">
        <f t="shared" si="15"/>
        <v>41691.839166666665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40213.115266203698</v>
      </c>
      <c r="T246" s="8">
        <v>40213.115266203698</v>
      </c>
      <c r="U246" s="8">
        <f t="shared" si="15"/>
        <v>40253.087500000001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41106.844733796293</v>
      </c>
      <c r="T247" s="8">
        <v>41106.844733796293</v>
      </c>
      <c r="U247" s="8">
        <f t="shared" si="15"/>
        <v>41136.844733796293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40480.155150462961</v>
      </c>
      <c r="T248" s="8">
        <v>40480.155150462961</v>
      </c>
      <c r="U248" s="8">
        <f t="shared" si="15"/>
        <v>40530.196817129625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40430.395995370367</v>
      </c>
      <c r="T249" s="8">
        <v>40430.395995370367</v>
      </c>
      <c r="U249" s="8">
        <f t="shared" si="15"/>
        <v>40466.943749999999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40870.566076388888</v>
      </c>
      <c r="T250" s="8">
        <v>40870.566076388888</v>
      </c>
      <c r="U250" s="8">
        <f t="shared" si="15"/>
        <v>40915.566076388888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40332.715509259258</v>
      </c>
      <c r="T251" s="8">
        <v>40332.715509259258</v>
      </c>
      <c r="U251" s="8">
        <f t="shared" si="15"/>
        <v>40412.527777777774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41401.357534722221</v>
      </c>
      <c r="T252" s="8">
        <v>41401.357534722221</v>
      </c>
      <c r="U252" s="8">
        <f t="shared" si="15"/>
        <v>41431.357534722221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41013.579236111109</v>
      </c>
      <c r="T253" s="8">
        <v>41013.579236111109</v>
      </c>
      <c r="U253" s="8">
        <f t="shared" si="15"/>
        <v>41045.583333333328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40266.454374999994</v>
      </c>
      <c r="T254" s="8">
        <v>40266.454374999994</v>
      </c>
      <c r="U254" s="8">
        <f t="shared" si="15"/>
        <v>40329.957638888889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40924.44253472222</v>
      </c>
      <c r="T255" s="8">
        <v>40924.44253472222</v>
      </c>
      <c r="U255" s="8">
        <f t="shared" si="15"/>
        <v>40954.44253472222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42263.744328703702</v>
      </c>
      <c r="T256" s="8">
        <v>42263.744328703702</v>
      </c>
      <c r="U256" s="8">
        <f t="shared" si="15"/>
        <v>42293.874999999993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40588.318078703705</v>
      </c>
      <c r="T257" s="8">
        <v>40588.318078703705</v>
      </c>
      <c r="U257" s="8">
        <f t="shared" si="15"/>
        <v>40618.276412037034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41319.560960648145</v>
      </c>
      <c r="T258" s="8">
        <v>41319.560960648145</v>
      </c>
      <c r="U258" s="8">
        <f t="shared" si="15"/>
        <v>41349.560960648145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ROUND(((E259/D259) *100),2)</f>
        <v>106.73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(J259/86400)+25569+(-5/24)</f>
        <v>42479.418541666666</v>
      </c>
      <c r="T259" s="8">
        <v>42479.418541666666</v>
      </c>
      <c r="U259" s="8">
        <f t="shared" ref="U259:U322" si="19">(I259/86400)+25569+(-5/24)</f>
        <v>42509.418541666666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40681.843356481477</v>
      </c>
      <c r="T260" s="8">
        <v>40681.843356481477</v>
      </c>
      <c r="U260" s="8">
        <f t="shared" si="19"/>
        <v>40711.843356481477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42072.529733796291</v>
      </c>
      <c r="T261" s="8">
        <v>42072.529733796291</v>
      </c>
      <c r="U261" s="8">
        <f t="shared" si="19"/>
        <v>42102.529733796291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40330.547210648147</v>
      </c>
      <c r="T262" s="8">
        <v>40330.547210648147</v>
      </c>
      <c r="U262" s="8">
        <f t="shared" si="19"/>
        <v>40376.207638888889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41017.677129629628</v>
      </c>
      <c r="T263" s="8">
        <v>41017.677129629628</v>
      </c>
      <c r="U263" s="8">
        <f t="shared" si="19"/>
        <v>41067.413194444445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40555.039675925924</v>
      </c>
      <c r="T264" s="8">
        <v>40555.039675925924</v>
      </c>
      <c r="U264" s="8">
        <f t="shared" si="19"/>
        <v>40600.039675925924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41149.746458333328</v>
      </c>
      <c r="T265" s="8">
        <v>41149.746458333328</v>
      </c>
      <c r="U265" s="8">
        <f t="shared" si="19"/>
        <v>41179.746458333328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41010.411979166667</v>
      </c>
      <c r="T266" s="8">
        <v>41010.411979166667</v>
      </c>
      <c r="U266" s="8">
        <f t="shared" si="19"/>
        <v>41040.411979166667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40267.03738425926</v>
      </c>
      <c r="T267" s="8">
        <v>40267.03738425926</v>
      </c>
      <c r="U267" s="8">
        <f t="shared" si="19"/>
        <v>40308.636111111111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40204.966516203705</v>
      </c>
      <c r="T268" s="8">
        <v>40204.966516203705</v>
      </c>
      <c r="U268" s="8">
        <f t="shared" si="19"/>
        <v>40290.95208333333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41785.244201388887</v>
      </c>
      <c r="T269" s="8">
        <v>41785.244201388887</v>
      </c>
      <c r="U269" s="8">
        <f t="shared" si="19"/>
        <v>41815.244201388887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40808.944189814814</v>
      </c>
      <c r="T270" s="8">
        <v>40808.944189814814</v>
      </c>
      <c r="U270" s="8">
        <f t="shared" si="19"/>
        <v>40853.985856481479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42757.988680555551</v>
      </c>
      <c r="T271" s="8">
        <v>42757.988680555551</v>
      </c>
      <c r="U271" s="8">
        <f t="shared" si="19"/>
        <v>42787.988680555551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40637.658217592594</v>
      </c>
      <c r="T272" s="8">
        <v>40637.658217592594</v>
      </c>
      <c r="U272" s="8">
        <f t="shared" si="19"/>
        <v>40687.958333333328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41611.891909722217</v>
      </c>
      <c r="T273" s="8">
        <v>41611.891909722217</v>
      </c>
      <c r="U273" s="8">
        <f t="shared" si="19"/>
        <v>41641.125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40235.692025462959</v>
      </c>
      <c r="T274" s="8">
        <v>40235.692025462959</v>
      </c>
      <c r="U274" s="8">
        <f t="shared" si="19"/>
        <v>40296.575694444444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40697.29011574074</v>
      </c>
      <c r="T275" s="8">
        <v>40697.29011574074</v>
      </c>
      <c r="U275" s="8">
        <f t="shared" si="19"/>
        <v>40727.29011574074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40969.704039351847</v>
      </c>
      <c r="T276" s="8">
        <v>40969.704039351847</v>
      </c>
      <c r="U276" s="8">
        <f t="shared" si="19"/>
        <v>41004.082638888889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41192.823680555557</v>
      </c>
      <c r="T277" s="8">
        <v>41192.823680555557</v>
      </c>
      <c r="U277" s="8">
        <f t="shared" si="19"/>
        <v>41222.865347222221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40966.873541666668</v>
      </c>
      <c r="T278" s="8">
        <v>40966.873541666668</v>
      </c>
      <c r="U278" s="8">
        <f t="shared" si="19"/>
        <v>41026.831874999996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42117.68309027778</v>
      </c>
      <c r="T279" s="8">
        <v>42117.68309027778</v>
      </c>
      <c r="U279" s="8">
        <f t="shared" si="19"/>
        <v>42147.68309027778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41163.832627314812</v>
      </c>
      <c r="T280" s="8">
        <v>41163.832627314812</v>
      </c>
      <c r="U280" s="8">
        <f t="shared" si="19"/>
        <v>41193.832627314812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42759.035833333335</v>
      </c>
      <c r="T281" s="8">
        <v>42759.035833333335</v>
      </c>
      <c r="U281" s="8">
        <f t="shared" si="19"/>
        <v>42792.875694444439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41744.382349537038</v>
      </c>
      <c r="T282" s="8">
        <v>41744.382349537038</v>
      </c>
      <c r="U282" s="8">
        <f t="shared" si="19"/>
        <v>41789.382349537038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39949.955011574071</v>
      </c>
      <c r="T283" s="8">
        <v>39949.955011574071</v>
      </c>
      <c r="U283" s="8">
        <f t="shared" si="19"/>
        <v>40035.601388888885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40194.711712962962</v>
      </c>
      <c r="T284" s="8">
        <v>40194.711712962962</v>
      </c>
      <c r="U284" s="8">
        <f t="shared" si="19"/>
        <v>40231.708333333328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40675.501666666663</v>
      </c>
      <c r="T285" s="8">
        <v>40675.501666666663</v>
      </c>
      <c r="U285" s="8">
        <f t="shared" si="19"/>
        <v>40694.999305555553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40904.529861111107</v>
      </c>
      <c r="T286" s="8">
        <v>40904.529861111107</v>
      </c>
      <c r="U286" s="8">
        <f t="shared" si="19"/>
        <v>40929.529861111107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41506.547777777778</v>
      </c>
      <c r="T287" s="8">
        <v>41506.547777777778</v>
      </c>
      <c r="U287" s="8">
        <f t="shared" si="19"/>
        <v>41536.547777777778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41313.607916666668</v>
      </c>
      <c r="T288" s="8">
        <v>41313.607916666668</v>
      </c>
      <c r="U288" s="8">
        <f t="shared" si="19"/>
        <v>41358.566249999996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41184.069652777776</v>
      </c>
      <c r="T289" s="8">
        <v>41184.069652777776</v>
      </c>
      <c r="U289" s="8">
        <f t="shared" si="19"/>
        <v>41214.958333333328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41050.960567129623</v>
      </c>
      <c r="T290" s="8">
        <v>41050.960567129623</v>
      </c>
      <c r="U290" s="8">
        <f t="shared" si="19"/>
        <v>41085.960567129623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41550.248078703698</v>
      </c>
      <c r="T291" s="8">
        <v>41550.248078703698</v>
      </c>
      <c r="U291" s="8">
        <f t="shared" si="19"/>
        <v>41580.248078703698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40526.160844907405</v>
      </c>
      <c r="T292" s="8">
        <v>40526.160844907405</v>
      </c>
      <c r="U292" s="8">
        <f t="shared" si="19"/>
        <v>40576.124305555553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41376.560717592591</v>
      </c>
      <c r="T293" s="8">
        <v>41376.560717592591</v>
      </c>
      <c r="U293" s="8">
        <f t="shared" si="19"/>
        <v>41394.792361111111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40812.594895833332</v>
      </c>
      <c r="T294" s="8">
        <v>40812.594895833332</v>
      </c>
      <c r="U294" s="8">
        <f t="shared" si="19"/>
        <v>40844.957638888889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41719.459652777776</v>
      </c>
      <c r="T295" s="8">
        <v>41719.459652777776</v>
      </c>
      <c r="U295" s="8">
        <f t="shared" si="19"/>
        <v>41749.459652777776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40342.876087962963</v>
      </c>
      <c r="T296" s="8">
        <v>40342.876087962963</v>
      </c>
      <c r="U296" s="8">
        <f t="shared" si="19"/>
        <v>40378.458333333328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41518.796400462961</v>
      </c>
      <c r="T297" s="8">
        <v>41518.796400462961</v>
      </c>
      <c r="U297" s="8">
        <f t="shared" si="19"/>
        <v>41578.791666666664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41134.267164351848</v>
      </c>
      <c r="T298" s="8">
        <v>41134.267164351848</v>
      </c>
      <c r="U298" s="8">
        <f t="shared" si="19"/>
        <v>41159.267164351848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42089.519687499997</v>
      </c>
      <c r="T299" s="8">
        <v>42089.519687499997</v>
      </c>
      <c r="U299" s="8">
        <f t="shared" si="19"/>
        <v>42124.957638888889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41709.255185185182</v>
      </c>
      <c r="T300" s="8">
        <v>41709.255185185182</v>
      </c>
      <c r="U300" s="8">
        <f t="shared" si="19"/>
        <v>41768.666666666664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40469.016898148147</v>
      </c>
      <c r="T301" s="8">
        <v>40469.016898148147</v>
      </c>
      <c r="U301" s="8">
        <f t="shared" si="19"/>
        <v>40499.058564814812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40626.751597222217</v>
      </c>
      <c r="T302" s="8">
        <v>40626.751597222217</v>
      </c>
      <c r="U302" s="8">
        <f t="shared" si="19"/>
        <v>40657.751597222217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41312.529340277775</v>
      </c>
      <c r="T303" s="8">
        <v>41312.529340277775</v>
      </c>
      <c r="U303" s="8">
        <f t="shared" si="19"/>
        <v>41352.487673611111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40933.648587962962</v>
      </c>
      <c r="T304" s="8">
        <v>40933.648587962962</v>
      </c>
      <c r="U304" s="8">
        <f t="shared" si="19"/>
        <v>40963.648587962962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41031.862800925919</v>
      </c>
      <c r="T305" s="8">
        <v>41031.862800925919</v>
      </c>
      <c r="U305" s="8">
        <f t="shared" si="19"/>
        <v>41061.862800925919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41113.88653935185</v>
      </c>
      <c r="T306" s="8">
        <v>41113.88653935185</v>
      </c>
      <c r="U306" s="8">
        <f t="shared" si="19"/>
        <v>41152.875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40948.421863425923</v>
      </c>
      <c r="T307" s="8">
        <v>40948.421863425923</v>
      </c>
      <c r="U307" s="8">
        <f t="shared" si="19"/>
        <v>40978.421863425923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41333.628854166665</v>
      </c>
      <c r="T308" s="8">
        <v>41333.628854166665</v>
      </c>
      <c r="U308" s="8">
        <f t="shared" si="19"/>
        <v>41353.587187499994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41282.736122685186</v>
      </c>
      <c r="T309" s="8">
        <v>41282.736122685186</v>
      </c>
      <c r="U309" s="8">
        <f t="shared" si="19"/>
        <v>41312.736122685186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40567.486226851848</v>
      </c>
      <c r="T310" s="8">
        <v>40567.486226851848</v>
      </c>
      <c r="U310" s="8">
        <f t="shared" si="19"/>
        <v>40612.486226851848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41134.543217592589</v>
      </c>
      <c r="T311" s="8">
        <v>41134.543217592589</v>
      </c>
      <c r="U311" s="8">
        <f t="shared" si="19"/>
        <v>41155.543217592589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40820.974803240737</v>
      </c>
      <c r="T312" s="8">
        <v>40820.974803240737</v>
      </c>
      <c r="U312" s="8">
        <f t="shared" si="19"/>
        <v>40835.875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40868.011481481481</v>
      </c>
      <c r="T313" s="8">
        <v>40868.011481481481</v>
      </c>
      <c r="U313" s="8">
        <f t="shared" si="19"/>
        <v>40909.124305555553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41348.669351851851</v>
      </c>
      <c r="T314" s="8">
        <v>41348.669351851851</v>
      </c>
      <c r="U314" s="8">
        <f t="shared" si="19"/>
        <v>41378.669351851851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40357.019606481481</v>
      </c>
      <c r="T315" s="8">
        <v>40357.019606481481</v>
      </c>
      <c r="U315" s="8">
        <f t="shared" si="19"/>
        <v>40401.457638888889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41304.624861111108</v>
      </c>
      <c r="T316" s="8">
        <v>41304.624861111108</v>
      </c>
      <c r="U316" s="8">
        <f t="shared" si="19"/>
        <v>41334.624861111108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41113.564050925925</v>
      </c>
      <c r="T317" s="8">
        <v>41113.564050925925</v>
      </c>
      <c r="U317" s="8">
        <f t="shared" si="19"/>
        <v>41143.564050925925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41950.715243055551</v>
      </c>
      <c r="T318" s="8">
        <v>41950.715243055551</v>
      </c>
      <c r="U318" s="8">
        <f t="shared" si="19"/>
        <v>41983.999305555553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41589.468553240738</v>
      </c>
      <c r="T319" s="8">
        <v>41589.468553240738</v>
      </c>
      <c r="U319" s="8">
        <f t="shared" si="19"/>
        <v>41619.468553240738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41329.830451388887</v>
      </c>
      <c r="T320" s="8">
        <v>41329.830451388887</v>
      </c>
      <c r="U320" s="8">
        <f t="shared" si="19"/>
        <v>41359.788784722223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40123.629965277774</v>
      </c>
      <c r="T321" s="8">
        <v>40123.629965277774</v>
      </c>
      <c r="U321" s="8">
        <f t="shared" si="19"/>
        <v>40211.124305555553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42331.34297453703</v>
      </c>
      <c r="T322" s="8">
        <v>42331.34297453703</v>
      </c>
      <c r="U322" s="8">
        <f t="shared" si="19"/>
        <v>42360.749999999993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ROUND(((E323/D323) *100),2)</f>
        <v>102.66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(J323/86400)+25569+(-5/24)</f>
        <v>42647.238263888888</v>
      </c>
      <c r="T323" s="8">
        <v>42647.238263888888</v>
      </c>
      <c r="U323" s="8">
        <f t="shared" ref="U323:U386" si="23">(I323/86400)+25569+(-5/24)</f>
        <v>42682.279930555553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42473.361666666664</v>
      </c>
      <c r="T324" s="8">
        <v>42473.361666666664</v>
      </c>
      <c r="U324" s="8">
        <f t="shared" si="23"/>
        <v>42503.361666666664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42697.113032407404</v>
      </c>
      <c r="T325" s="8">
        <v>42697.113032407404</v>
      </c>
      <c r="U325" s="8">
        <f t="shared" si="23"/>
        <v>42725.124305555553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42184.417916666665</v>
      </c>
      <c r="T326" s="8">
        <v>42184.417916666665</v>
      </c>
      <c r="U326" s="8">
        <f t="shared" si="23"/>
        <v>42217.417916666665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42688.979548611103</v>
      </c>
      <c r="T327" s="8">
        <v>42688.979548611103</v>
      </c>
      <c r="U327" s="8">
        <f t="shared" si="23"/>
        <v>42723.979548611103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42775.106550925928</v>
      </c>
      <c r="T328" s="8">
        <v>42775.106550925928</v>
      </c>
      <c r="U328" s="8">
        <f t="shared" si="23"/>
        <v>42808.747916666667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42058.026956018519</v>
      </c>
      <c r="T329" s="8">
        <v>42058.026956018519</v>
      </c>
      <c r="U329" s="8">
        <f t="shared" si="23"/>
        <v>42085.124999999993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42278.738287037035</v>
      </c>
      <c r="T330" s="8">
        <v>42278.738287037035</v>
      </c>
      <c r="U330" s="8">
        <f t="shared" si="23"/>
        <v>42308.958333333336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42291.258414351854</v>
      </c>
      <c r="T331" s="8">
        <v>42291.258414351854</v>
      </c>
      <c r="U331" s="8">
        <f t="shared" si="23"/>
        <v>42314.958333333336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41379.307442129626</v>
      </c>
      <c r="T332" s="8">
        <v>41379.307442129626</v>
      </c>
      <c r="U332" s="8">
        <f t="shared" si="23"/>
        <v>41410.957638888889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42507.373078703698</v>
      </c>
      <c r="T333" s="8">
        <v>42507.373078703698</v>
      </c>
      <c r="U333" s="8">
        <f t="shared" si="23"/>
        <v>42538.373078703698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42263.471956018511</v>
      </c>
      <c r="T334" s="8">
        <v>42263.471956018511</v>
      </c>
      <c r="U334" s="8">
        <f t="shared" si="23"/>
        <v>42305.124999999993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42437.428136574068</v>
      </c>
      <c r="T335" s="8">
        <v>42437.428136574068</v>
      </c>
      <c r="U335" s="8">
        <f t="shared" si="23"/>
        <v>42467.386469907404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42101.474039351851</v>
      </c>
      <c r="T336" s="8">
        <v>42101.474039351851</v>
      </c>
      <c r="U336" s="8">
        <f t="shared" si="23"/>
        <v>42139.583333333336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42101.529108796291</v>
      </c>
      <c r="T337" s="8">
        <v>42101.529108796291</v>
      </c>
      <c r="U337" s="8">
        <f t="shared" si="23"/>
        <v>42132.708333333336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42291.387939814813</v>
      </c>
      <c r="T338" s="8">
        <v>42291.387939814813</v>
      </c>
      <c r="U338" s="8">
        <f t="shared" si="23"/>
        <v>42321.429606481477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42046.920231481483</v>
      </c>
      <c r="T339" s="8">
        <v>42046.920231481483</v>
      </c>
      <c r="U339" s="8">
        <f t="shared" si="23"/>
        <v>42076.878564814811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42559.547337962962</v>
      </c>
      <c r="T340" s="8">
        <v>42559.547337962962</v>
      </c>
      <c r="U340" s="8">
        <f t="shared" si="23"/>
        <v>42615.833333333336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42093.551712962959</v>
      </c>
      <c r="T341" s="8">
        <v>42093.551712962959</v>
      </c>
      <c r="U341" s="8">
        <f t="shared" si="23"/>
        <v>42123.551712962959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42772.460729166669</v>
      </c>
      <c r="T342" s="8">
        <v>42772.460729166669</v>
      </c>
      <c r="U342" s="8">
        <f t="shared" si="23"/>
        <v>42802.666666666664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41894.671273148146</v>
      </c>
      <c r="T343" s="8">
        <v>41894.671273148146</v>
      </c>
      <c r="U343" s="8">
        <f t="shared" si="23"/>
        <v>41912.957638888889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42459.572511574072</v>
      </c>
      <c r="T344" s="8">
        <v>42459.572511574072</v>
      </c>
      <c r="U344" s="8">
        <f t="shared" si="23"/>
        <v>42489.572511574072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41926.529456018514</v>
      </c>
      <c r="T345" s="8">
        <v>41926.529456018514</v>
      </c>
      <c r="U345" s="8">
        <f t="shared" si="23"/>
        <v>41956.916666666664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42111.762662037036</v>
      </c>
      <c r="T346" s="8">
        <v>42111.762662037036</v>
      </c>
      <c r="U346" s="8">
        <f t="shared" si="23"/>
        <v>42155.888888888883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42114.735995370364</v>
      </c>
      <c r="T347" s="8">
        <v>42114.735995370364</v>
      </c>
      <c r="U347" s="8">
        <f t="shared" si="23"/>
        <v>42144.735995370364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42261.291909722218</v>
      </c>
      <c r="T348" s="8">
        <v>42261.291909722218</v>
      </c>
      <c r="U348" s="8">
        <f t="shared" si="23"/>
        <v>42291.291909722218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42292.287141203698</v>
      </c>
      <c r="T349" s="8">
        <v>42292.287141203698</v>
      </c>
      <c r="U349" s="8">
        <f t="shared" si="23"/>
        <v>42322.32880787037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42207.378657407404</v>
      </c>
      <c r="T350" s="8">
        <v>42207.378657407404</v>
      </c>
      <c r="U350" s="8">
        <f t="shared" si="23"/>
        <v>42237.378657407404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42760.290601851848</v>
      </c>
      <c r="T351" s="8">
        <v>42760.290601851848</v>
      </c>
      <c r="U351" s="8">
        <f t="shared" si="23"/>
        <v>42790.290601851848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42585.857743055552</v>
      </c>
      <c r="T352" s="8">
        <v>42585.857743055552</v>
      </c>
      <c r="U352" s="8">
        <f t="shared" si="23"/>
        <v>42623.957638888889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42427.75641203703</v>
      </c>
      <c r="T353" s="8">
        <v>42427.75641203703</v>
      </c>
      <c r="U353" s="8">
        <f t="shared" si="23"/>
        <v>42467.714745370373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41889.959120370368</v>
      </c>
      <c r="T354" s="8">
        <v>41889.959120370368</v>
      </c>
      <c r="U354" s="8">
        <f t="shared" si="23"/>
        <v>41919.959120370368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42297.583553240744</v>
      </c>
      <c r="T355" s="8">
        <v>42297.583553240744</v>
      </c>
      <c r="U355" s="8">
        <f t="shared" si="23"/>
        <v>42327.625219907401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42438.619456018518</v>
      </c>
      <c r="T356" s="8">
        <v>42438.619456018518</v>
      </c>
      <c r="U356" s="8">
        <f t="shared" si="23"/>
        <v>42468.577789351846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41943.0855787037</v>
      </c>
      <c r="T357" s="8">
        <v>41943.0855787037</v>
      </c>
      <c r="U357" s="8">
        <f t="shared" si="23"/>
        <v>41974.127245370364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42415.594826388886</v>
      </c>
      <c r="T358" s="8">
        <v>42415.594826388886</v>
      </c>
      <c r="U358" s="8">
        <f t="shared" si="23"/>
        <v>42445.553159722222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42078.01385416666</v>
      </c>
      <c r="T359" s="8">
        <v>42078.01385416666</v>
      </c>
      <c r="U359" s="8">
        <f t="shared" si="23"/>
        <v>42118.01385416666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42507.651863425919</v>
      </c>
      <c r="T360" s="8">
        <v>42507.651863425919</v>
      </c>
      <c r="U360" s="8">
        <f t="shared" si="23"/>
        <v>42536.416666666664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41934.86215277778</v>
      </c>
      <c r="T361" s="8">
        <v>41934.86215277778</v>
      </c>
      <c r="U361" s="8">
        <f t="shared" si="23"/>
        <v>41957.008333333331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42163.689583333333</v>
      </c>
      <c r="T362" s="8">
        <v>42163.689583333333</v>
      </c>
      <c r="U362" s="8">
        <f t="shared" si="23"/>
        <v>42207.924305555549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41935.792893518512</v>
      </c>
      <c r="T363" s="8">
        <v>41935.792893518512</v>
      </c>
      <c r="U363" s="8">
        <f t="shared" si="23"/>
        <v>41965.834560185183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41837.002210648148</v>
      </c>
      <c r="T364" s="8">
        <v>41837.002210648148</v>
      </c>
      <c r="U364" s="8">
        <f t="shared" si="23"/>
        <v>41858.791666666664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40255.53629629629</v>
      </c>
      <c r="T365" s="8">
        <v>40255.53629629629</v>
      </c>
      <c r="U365" s="8">
        <f t="shared" si="23"/>
        <v>40300.598611111105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41780.651296296295</v>
      </c>
      <c r="T366" s="8">
        <v>41780.651296296295</v>
      </c>
      <c r="U366" s="8">
        <f t="shared" si="23"/>
        <v>41810.957638888889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41668.398136574069</v>
      </c>
      <c r="T367" s="8">
        <v>41668.398136574069</v>
      </c>
      <c r="U367" s="8">
        <f t="shared" si="23"/>
        <v>41698.398136574069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41019.584699074076</v>
      </c>
      <c r="T368" s="8">
        <v>41019.584699074076</v>
      </c>
      <c r="U368" s="8">
        <f t="shared" si="23"/>
        <v>41049.584699074076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41355.368958333333</v>
      </c>
      <c r="T369" s="8">
        <v>41355.368958333333</v>
      </c>
      <c r="U369" s="8">
        <f t="shared" si="23"/>
        <v>41394.999305555553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42043.397245370368</v>
      </c>
      <c r="T370" s="8">
        <v>42043.397245370368</v>
      </c>
      <c r="U370" s="8">
        <f t="shared" si="23"/>
        <v>42078.355578703697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40893.3433912037</v>
      </c>
      <c r="T371" s="8">
        <v>40893.3433912037</v>
      </c>
      <c r="U371" s="8">
        <f t="shared" si="23"/>
        <v>40923.3433912037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42711.586805555555</v>
      </c>
      <c r="T372" s="8">
        <v>42711.586805555555</v>
      </c>
      <c r="U372" s="8">
        <f t="shared" si="23"/>
        <v>42741.586805555555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41261.559479166666</v>
      </c>
      <c r="T373" s="8">
        <v>41261.559479166666</v>
      </c>
      <c r="U373" s="8">
        <f t="shared" si="23"/>
        <v>41306.559479166666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42425.368564814817</v>
      </c>
      <c r="T374" s="8">
        <v>42425.368564814817</v>
      </c>
      <c r="U374" s="8">
        <f t="shared" si="23"/>
        <v>42465.458333333336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41078.703680555554</v>
      </c>
      <c r="T375" s="8">
        <v>41078.703680555554</v>
      </c>
      <c r="U375" s="8">
        <f t="shared" si="23"/>
        <v>41108.703680555554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40757.680914351848</v>
      </c>
      <c r="T376" s="8">
        <v>40757.680914351848</v>
      </c>
      <c r="U376" s="8">
        <f t="shared" si="23"/>
        <v>40802.680914351848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41657.77674768518</v>
      </c>
      <c r="T377" s="8">
        <v>41657.77674768518</v>
      </c>
      <c r="U377" s="8">
        <f t="shared" si="23"/>
        <v>41699.512499999997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42576.244398148141</v>
      </c>
      <c r="T378" s="8">
        <v>42576.244398148141</v>
      </c>
      <c r="U378" s="8">
        <f t="shared" si="23"/>
        <v>42607.244398148141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42292.042453703696</v>
      </c>
      <c r="T379" s="8">
        <v>42292.042453703696</v>
      </c>
      <c r="U379" s="8">
        <f t="shared" si="23"/>
        <v>42322.084027777775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42370.363518518519</v>
      </c>
      <c r="T380" s="8">
        <v>42370.363518518519</v>
      </c>
      <c r="U380" s="8">
        <f t="shared" si="23"/>
        <v>42394.786111111105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40987.479999999996</v>
      </c>
      <c r="T381" s="8">
        <v>40987.479999999996</v>
      </c>
      <c r="U381" s="8">
        <f t="shared" si="23"/>
        <v>41032.479999999996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42367.511481481481</v>
      </c>
      <c r="T382" s="8">
        <v>42367.511481481481</v>
      </c>
      <c r="U382" s="8">
        <f t="shared" si="23"/>
        <v>42392.511481481481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41085.48978009259</v>
      </c>
      <c r="T383" s="8">
        <v>41085.48978009259</v>
      </c>
      <c r="U383" s="8">
        <f t="shared" si="23"/>
        <v>41120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41144.501157407409</v>
      </c>
      <c r="T384" s="8">
        <v>41144.501157407409</v>
      </c>
      <c r="U384" s="8">
        <f t="shared" si="23"/>
        <v>41158.501157407409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41754.90924768518</v>
      </c>
      <c r="T385" s="8">
        <v>41754.90924768518</v>
      </c>
      <c r="U385" s="8">
        <f t="shared" si="23"/>
        <v>41777.90924768518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41980.573460648149</v>
      </c>
      <c r="T386" s="8">
        <v>41980.573460648149</v>
      </c>
      <c r="U386" s="8">
        <f t="shared" si="23"/>
        <v>42010.573460648149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ROUND(((E387/D387) *100),2)</f>
        <v>105.98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(J387/86400)+25569+(-5/24)</f>
        <v>41934.376168981478</v>
      </c>
      <c r="T387" s="8">
        <v>41934.376168981478</v>
      </c>
      <c r="U387" s="8">
        <f t="shared" ref="U387:U450" si="27">(I387/86400)+25569+(-5/24)</f>
        <v>41964.41783564815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42211.742951388886</v>
      </c>
      <c r="T388" s="8">
        <v>42211.742951388886</v>
      </c>
      <c r="U388" s="8">
        <f t="shared" si="27"/>
        <v>42226.742951388886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42200.468263888884</v>
      </c>
      <c r="T389" s="8">
        <v>42200.468263888884</v>
      </c>
      <c r="U389" s="8">
        <f t="shared" si="27"/>
        <v>42231.041666666664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42548.86782407407</v>
      </c>
      <c r="T390" s="8">
        <v>42548.86782407407</v>
      </c>
      <c r="U390" s="8">
        <f t="shared" si="27"/>
        <v>42578.86782407407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41673.854745370372</v>
      </c>
      <c r="T391" s="8">
        <v>41673.854745370372</v>
      </c>
      <c r="U391" s="8">
        <f t="shared" si="27"/>
        <v>41705.749305555553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42111.828379629624</v>
      </c>
      <c r="T392" s="8">
        <v>42111.828379629624</v>
      </c>
      <c r="U392" s="8">
        <f t="shared" si="27"/>
        <v>42131.828379629624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40864.833923611106</v>
      </c>
      <c r="T393" s="8">
        <v>40864.833923611106</v>
      </c>
      <c r="U393" s="8">
        <f t="shared" si="27"/>
        <v>40894.832638888889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40763.508923611109</v>
      </c>
      <c r="T394" s="8">
        <v>40763.508923611109</v>
      </c>
      <c r="U394" s="8">
        <f t="shared" si="27"/>
        <v>40793.916666666664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41526.500601851847</v>
      </c>
      <c r="T395" s="8">
        <v>41526.500601851847</v>
      </c>
      <c r="U395" s="8">
        <f t="shared" si="27"/>
        <v>41557.500601851847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42417.60974537037</v>
      </c>
      <c r="T396" s="8">
        <v>42417.60974537037</v>
      </c>
      <c r="U396" s="8">
        <f t="shared" si="27"/>
        <v>42477.568078703705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40990.700925925921</v>
      </c>
      <c r="T397" s="8">
        <v>40990.700925925921</v>
      </c>
      <c r="U397" s="8">
        <f t="shared" si="27"/>
        <v>41026.688888888886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41082.356550925928</v>
      </c>
      <c r="T398" s="8">
        <v>41082.356550925928</v>
      </c>
      <c r="U398" s="8">
        <f t="shared" si="27"/>
        <v>41097.356550925928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40379.568101851852</v>
      </c>
      <c r="T399" s="8">
        <v>40379.568101851852</v>
      </c>
      <c r="U399" s="8">
        <f t="shared" si="27"/>
        <v>40421.947222222218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42078.584791666661</v>
      </c>
      <c r="T400" s="8">
        <v>42078.584791666661</v>
      </c>
      <c r="U400" s="8">
        <f t="shared" si="27"/>
        <v>42123.584791666661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42687.667442129627</v>
      </c>
      <c r="T401" s="8">
        <v>42687.667442129627</v>
      </c>
      <c r="U401" s="8">
        <f t="shared" si="27"/>
        <v>42718.291666666664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41745.427627314813</v>
      </c>
      <c r="T402" s="8">
        <v>41745.427627314813</v>
      </c>
      <c r="U402" s="8">
        <f t="shared" si="27"/>
        <v>41775.9375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40732.633912037032</v>
      </c>
      <c r="T403" s="8">
        <v>40732.633912037032</v>
      </c>
      <c r="U403" s="8">
        <f t="shared" si="27"/>
        <v>40762.633912037032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42292.331215277773</v>
      </c>
      <c r="T404" s="8">
        <v>42292.331215277773</v>
      </c>
      <c r="U404" s="8">
        <f t="shared" si="27"/>
        <v>42313.372881944444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40718.102326388886</v>
      </c>
      <c r="T405" s="8">
        <v>40718.102326388886</v>
      </c>
      <c r="U405" s="8">
        <f t="shared" si="27"/>
        <v>40765.088888888888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41646.419699074067</v>
      </c>
      <c r="T406" s="8">
        <v>41646.419699074067</v>
      </c>
      <c r="U406" s="8">
        <f t="shared" si="27"/>
        <v>41675.75277777778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41673.876608796294</v>
      </c>
      <c r="T407" s="8">
        <v>41673.876608796294</v>
      </c>
      <c r="U407" s="8">
        <f t="shared" si="27"/>
        <v>41703.876608796294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40637.95413194444</v>
      </c>
      <c r="T408" s="8">
        <v>40637.95413194444</v>
      </c>
      <c r="U408" s="8">
        <f t="shared" si="27"/>
        <v>40672.040972222218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40806.662615740737</v>
      </c>
      <c r="T409" s="8">
        <v>40806.662615740737</v>
      </c>
      <c r="U409" s="8">
        <f t="shared" si="27"/>
        <v>40866.704282407409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41543.527662037035</v>
      </c>
      <c r="T410" s="8">
        <v>41543.527662037035</v>
      </c>
      <c r="U410" s="8">
        <f t="shared" si="27"/>
        <v>41583.569328703699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42543.654444444437</v>
      </c>
      <c r="T411" s="8">
        <v>42543.654444444437</v>
      </c>
      <c r="U411" s="8">
        <f t="shared" si="27"/>
        <v>42573.654444444437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42113.773113425923</v>
      </c>
      <c r="T412" s="8">
        <v>42113.773113425923</v>
      </c>
      <c r="U412" s="8">
        <f t="shared" si="27"/>
        <v>42173.773113425923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41597.967638888884</v>
      </c>
      <c r="T413" s="8">
        <v>41597.967638888884</v>
      </c>
      <c r="U413" s="8">
        <f t="shared" si="27"/>
        <v>41630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41099.534467592588</v>
      </c>
      <c r="T414" s="8">
        <v>41099.534467592588</v>
      </c>
      <c r="U414" s="8">
        <f t="shared" si="27"/>
        <v>41115.534467592588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41079.66910879629</v>
      </c>
      <c r="T415" s="8">
        <v>41079.66910879629</v>
      </c>
      <c r="U415" s="8">
        <f t="shared" si="27"/>
        <v>41109.66910879629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41528.85491898148</v>
      </c>
      <c r="T416" s="8">
        <v>41528.85491898148</v>
      </c>
      <c r="U416" s="8">
        <f t="shared" si="27"/>
        <v>41558.85491898148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41904.643541666665</v>
      </c>
      <c r="T417" s="8">
        <v>41904.643541666665</v>
      </c>
      <c r="U417" s="8">
        <f t="shared" si="27"/>
        <v>41929.291666666664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41648.187858796293</v>
      </c>
      <c r="T418" s="8">
        <v>41648.187858796293</v>
      </c>
      <c r="U418" s="8">
        <f t="shared" si="27"/>
        <v>41678.187858796293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41360.762268518512</v>
      </c>
      <c r="T419" s="8">
        <v>41360.762268518512</v>
      </c>
      <c r="U419" s="8">
        <f t="shared" si="27"/>
        <v>41371.981249999997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42178.07403935185</v>
      </c>
      <c r="T420" s="8">
        <v>42178.07403935185</v>
      </c>
      <c r="U420" s="8">
        <f t="shared" si="27"/>
        <v>42208.07403935185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41394.634108796294</v>
      </c>
      <c r="T421" s="8">
        <v>41394.634108796294</v>
      </c>
      <c r="U421" s="8">
        <f t="shared" si="27"/>
        <v>41454.634108796294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41682.028136574074</v>
      </c>
      <c r="T422" s="8">
        <v>41682.028136574074</v>
      </c>
      <c r="U422" s="8">
        <f t="shared" si="27"/>
        <v>41711.986469907402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42177.283055555548</v>
      </c>
      <c r="T423" s="8">
        <v>42177.283055555548</v>
      </c>
      <c r="U423" s="8">
        <f t="shared" si="27"/>
        <v>42237.283055555548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41863.052048611113</v>
      </c>
      <c r="T424" s="8">
        <v>41863.052048611113</v>
      </c>
      <c r="U424" s="8">
        <f t="shared" si="27"/>
        <v>41893.052048611113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41400.717939814815</v>
      </c>
      <c r="T425" s="8">
        <v>41400.717939814815</v>
      </c>
      <c r="U425" s="8">
        <f t="shared" si="27"/>
        <v>41430.717939814815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40934.167812499996</v>
      </c>
      <c r="T426" s="8">
        <v>40934.167812499996</v>
      </c>
      <c r="U426" s="8">
        <f t="shared" si="27"/>
        <v>40994.126145833332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42275.652824074066</v>
      </c>
      <c r="T427" s="8">
        <v>42275.652824074066</v>
      </c>
      <c r="U427" s="8">
        <f t="shared" si="27"/>
        <v>42335.694490740738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42400.503634259258</v>
      </c>
      <c r="T428" s="8">
        <v>42400.503634259258</v>
      </c>
      <c r="U428" s="8">
        <f t="shared" si="27"/>
        <v>42430.503634259258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42285.700694444444</v>
      </c>
      <c r="T429" s="8">
        <v>42285.700694444444</v>
      </c>
      <c r="U429" s="8">
        <f t="shared" si="27"/>
        <v>42299.582638888889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41778.558391203704</v>
      </c>
      <c r="T430" s="8">
        <v>41778.558391203704</v>
      </c>
      <c r="U430" s="8">
        <f t="shared" si="27"/>
        <v>41806.708333333328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40070.693078703705</v>
      </c>
      <c r="T431" s="8">
        <v>40070.693078703705</v>
      </c>
      <c r="U431" s="8">
        <f t="shared" si="27"/>
        <v>40143.999305555553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41512.898923611108</v>
      </c>
      <c r="T432" s="8">
        <v>41512.898923611108</v>
      </c>
      <c r="U432" s="8">
        <f t="shared" si="27"/>
        <v>41527.898923611108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42526.662997685184</v>
      </c>
      <c r="T433" s="8">
        <v>42526.662997685184</v>
      </c>
      <c r="U433" s="8">
        <f t="shared" si="27"/>
        <v>42556.662997685184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42238.51829861111</v>
      </c>
      <c r="T434" s="8">
        <v>42238.51829861111</v>
      </c>
      <c r="U434" s="8">
        <f t="shared" si="27"/>
        <v>42298.51829861111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42228.421550925923</v>
      </c>
      <c r="T435" s="8">
        <v>42228.421550925923</v>
      </c>
      <c r="U435" s="8">
        <f t="shared" si="27"/>
        <v>42288.421550925923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41576.626180555555</v>
      </c>
      <c r="T436" s="8">
        <v>41576.626180555555</v>
      </c>
      <c r="U436" s="8">
        <f t="shared" si="27"/>
        <v>41609.667847222219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41500.539120370369</v>
      </c>
      <c r="T437" s="8">
        <v>41500.539120370369</v>
      </c>
      <c r="U437" s="8">
        <f t="shared" si="27"/>
        <v>41530.539120370369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41456.154085648144</v>
      </c>
      <c r="T438" s="8">
        <v>41456.154085648144</v>
      </c>
      <c r="U438" s="8">
        <f t="shared" si="27"/>
        <v>41486.154085648144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42591.110254629624</v>
      </c>
      <c r="T439" s="8">
        <v>42591.110254629624</v>
      </c>
      <c r="U439" s="8">
        <f t="shared" si="27"/>
        <v>42651.110254629624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42296.052754629629</v>
      </c>
      <c r="T440" s="8">
        <v>42296.052754629629</v>
      </c>
      <c r="U440" s="8">
        <f t="shared" si="27"/>
        <v>42326.094421296293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41919.553449074076</v>
      </c>
      <c r="T441" s="8">
        <v>41919.553449074076</v>
      </c>
      <c r="U441" s="8">
        <f t="shared" si="27"/>
        <v>41929.553449074076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42423.777233796289</v>
      </c>
      <c r="T442" s="8">
        <v>42423.777233796289</v>
      </c>
      <c r="U442" s="8">
        <f t="shared" si="27"/>
        <v>42453.735567129632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41550.585601851846</v>
      </c>
      <c r="T443" s="8">
        <v>41550.585601851846</v>
      </c>
      <c r="U443" s="8">
        <f t="shared" si="27"/>
        <v>41580.585601851846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42024.680358796293</v>
      </c>
      <c r="T444" s="8">
        <v>42024.680358796293</v>
      </c>
      <c r="U444" s="8">
        <f t="shared" si="27"/>
        <v>42054.680358796293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41649.806724537033</v>
      </c>
      <c r="T445" s="8">
        <v>41649.806724537033</v>
      </c>
      <c r="U445" s="8">
        <f t="shared" si="27"/>
        <v>41679.806724537033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40894.69862268518</v>
      </c>
      <c r="T446" s="8">
        <v>40894.69862268518</v>
      </c>
      <c r="U446" s="8">
        <f t="shared" si="27"/>
        <v>40954.69862268518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42130.127025462956</v>
      </c>
      <c r="T447" s="8">
        <v>42130.127025462956</v>
      </c>
      <c r="U447" s="8">
        <f t="shared" si="27"/>
        <v>42145.127025462956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42036.875231481477</v>
      </c>
      <c r="T448" s="8">
        <v>42036.875231481477</v>
      </c>
      <c r="U448" s="8">
        <f t="shared" si="27"/>
        <v>42066.875231481477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41331.34679398148</v>
      </c>
      <c r="T449" s="8">
        <v>41331.34679398148</v>
      </c>
      <c r="U449" s="8">
        <f t="shared" si="27"/>
        <v>41356.305127314808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41753.549710648142</v>
      </c>
      <c r="T450" s="8">
        <v>41753.549710648142</v>
      </c>
      <c r="U450" s="8">
        <f t="shared" si="27"/>
        <v>41773.549710648142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ROUND(((E451/D451) *100),2)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(J451/86400)+25569+(-5/24)</f>
        <v>41534.359780092593</v>
      </c>
      <c r="T451" s="8">
        <v>41534.359780092593</v>
      </c>
      <c r="U451" s="8">
        <f t="shared" ref="U451:U514" si="31">(I451/86400)+25569+(-5/24)</f>
        <v>41564.359780092593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41654.73842592592</v>
      </c>
      <c r="T452" s="8">
        <v>41654.73842592592</v>
      </c>
      <c r="U452" s="8">
        <f t="shared" si="31"/>
        <v>41684.73842592592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41634.506840277776</v>
      </c>
      <c r="T453" s="8">
        <v>41634.506840277776</v>
      </c>
      <c r="U453" s="8">
        <f t="shared" si="31"/>
        <v>41664.506840277776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42107.49554398148</v>
      </c>
      <c r="T454" s="8">
        <v>42107.49554398148</v>
      </c>
      <c r="U454" s="8">
        <f t="shared" si="31"/>
        <v>42137.49554398148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42038.616655092592</v>
      </c>
      <c r="T455" s="8">
        <v>42038.616655092592</v>
      </c>
      <c r="U455" s="8">
        <f t="shared" si="31"/>
        <v>42054.616655092592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41938.508923611109</v>
      </c>
      <c r="T456" s="8">
        <v>41938.508923611109</v>
      </c>
      <c r="U456" s="8">
        <f t="shared" si="31"/>
        <v>41969.343055555553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40970.794236111113</v>
      </c>
      <c r="T457" s="8">
        <v>40970.794236111113</v>
      </c>
      <c r="U457" s="8">
        <f t="shared" si="31"/>
        <v>41015.813194444439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41547.486122685186</v>
      </c>
      <c r="T458" s="8">
        <v>41547.486122685186</v>
      </c>
      <c r="U458" s="8">
        <f t="shared" si="31"/>
        <v>41568.957638888889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41837.559166666666</v>
      </c>
      <c r="T459" s="8">
        <v>41837.559166666666</v>
      </c>
      <c r="U459" s="8">
        <f t="shared" si="31"/>
        <v>41867.559166666666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41378.491435185184</v>
      </c>
      <c r="T460" s="8">
        <v>41378.491435185184</v>
      </c>
      <c r="U460" s="8">
        <f t="shared" si="31"/>
        <v>41408.491435185184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40800.432025462964</v>
      </c>
      <c r="T461" s="8">
        <v>40800.432025462964</v>
      </c>
      <c r="U461" s="8">
        <f t="shared" si="31"/>
        <v>40860.473692129628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41759.334201388883</v>
      </c>
      <c r="T462" s="8">
        <v>41759.334201388883</v>
      </c>
      <c r="U462" s="8">
        <f t="shared" si="31"/>
        <v>41790.958333333328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41407.638506944444</v>
      </c>
      <c r="T463" s="8">
        <v>41407.638506944444</v>
      </c>
      <c r="U463" s="8">
        <f t="shared" si="31"/>
        <v>41427.638506944444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40704.918298611105</v>
      </c>
      <c r="T464" s="8">
        <v>40704.918298611105</v>
      </c>
      <c r="U464" s="8">
        <f t="shared" si="31"/>
        <v>40764.918298611105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40750.501770833333</v>
      </c>
      <c r="T465" s="8">
        <v>40750.501770833333</v>
      </c>
      <c r="U465" s="8">
        <f t="shared" si="31"/>
        <v>40810.501770833333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42488.640451388885</v>
      </c>
      <c r="T466" s="8">
        <v>42488.640451388885</v>
      </c>
      <c r="U466" s="8">
        <f t="shared" si="31"/>
        <v>42508.640451388885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41800.911736111106</v>
      </c>
      <c r="T467" s="8">
        <v>41800.911736111106</v>
      </c>
      <c r="U467" s="8">
        <f t="shared" si="31"/>
        <v>41816.911736111106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41129.734537037039</v>
      </c>
      <c r="T468" s="8">
        <v>41129.734537037039</v>
      </c>
      <c r="U468" s="8">
        <f t="shared" si="31"/>
        <v>41159.734537037039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41135.471458333333</v>
      </c>
      <c r="T469" s="8">
        <v>41135.471458333333</v>
      </c>
      <c r="U469" s="8">
        <f t="shared" si="31"/>
        <v>41180.471458333333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41040.959293981483</v>
      </c>
      <c r="T470" s="8">
        <v>41040.959293981483</v>
      </c>
      <c r="U470" s="8">
        <f t="shared" si="31"/>
        <v>41100.952141203699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41827.781527777777</v>
      </c>
      <c r="T471" s="8">
        <v>41827.781527777777</v>
      </c>
      <c r="U471" s="8">
        <f t="shared" si="31"/>
        <v>41887.781527777777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41604.959363425922</v>
      </c>
      <c r="T472" s="8">
        <v>41604.959363425922</v>
      </c>
      <c r="U472" s="8">
        <f t="shared" si="31"/>
        <v>41654.958333333328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41703.513645833329</v>
      </c>
      <c r="T473" s="8">
        <v>41703.513645833329</v>
      </c>
      <c r="U473" s="8">
        <f t="shared" si="31"/>
        <v>41748.471979166665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41844.714328703703</v>
      </c>
      <c r="T474" s="8">
        <v>41844.714328703703</v>
      </c>
      <c r="U474" s="8">
        <f t="shared" si="31"/>
        <v>41874.714328703703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41869.489803240736</v>
      </c>
      <c r="T475" s="8">
        <v>41869.489803240736</v>
      </c>
      <c r="U475" s="8">
        <f t="shared" si="31"/>
        <v>41899.489803240736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42753.120706018519</v>
      </c>
      <c r="T476" s="8">
        <v>42753.120706018519</v>
      </c>
      <c r="U476" s="8">
        <f t="shared" si="31"/>
        <v>42783.120706018519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42099.877812500003</v>
      </c>
      <c r="T477" s="8">
        <v>42099.877812500003</v>
      </c>
      <c r="U477" s="8">
        <f t="shared" si="31"/>
        <v>42129.877812500003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41757.76667824074</v>
      </c>
      <c r="T478" s="8">
        <v>41757.76667824074</v>
      </c>
      <c r="U478" s="8">
        <f t="shared" si="31"/>
        <v>41792.957638888889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40987.626550925925</v>
      </c>
      <c r="T479" s="8">
        <v>40987.626550925925</v>
      </c>
      <c r="U479" s="8">
        <f t="shared" si="31"/>
        <v>41047.626550925925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42065.702650462961</v>
      </c>
      <c r="T480" s="8">
        <v>42065.702650462961</v>
      </c>
      <c r="U480" s="8">
        <f t="shared" si="31"/>
        <v>42095.660983796297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41904.199479166666</v>
      </c>
      <c r="T481" s="8">
        <v>41904.199479166666</v>
      </c>
      <c r="U481" s="8">
        <f t="shared" si="31"/>
        <v>41964.24114583333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41465.29184027778</v>
      </c>
      <c r="T482" s="8">
        <v>41465.29184027778</v>
      </c>
      <c r="U482" s="8">
        <f t="shared" si="31"/>
        <v>41495.29184027778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41162.46399305555</v>
      </c>
      <c r="T483" s="8">
        <v>41162.46399305555</v>
      </c>
      <c r="U483" s="8">
        <f t="shared" si="31"/>
        <v>41192.46399305555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42447.688541666663</v>
      </c>
      <c r="T484" s="8">
        <v>42447.688541666663</v>
      </c>
      <c r="U484" s="8">
        <f t="shared" si="31"/>
        <v>42474.398611111108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41242.989259259259</v>
      </c>
      <c r="T485" s="8">
        <v>41242.989259259259</v>
      </c>
      <c r="U485" s="8">
        <f t="shared" si="31"/>
        <v>41302.989259259259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42272.731157407405</v>
      </c>
      <c r="T486" s="8">
        <v>42272.731157407405</v>
      </c>
      <c r="U486" s="8">
        <f t="shared" si="31"/>
        <v>42313.772824074076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41381.297442129631</v>
      </c>
      <c r="T487" s="8">
        <v>41381.297442129631</v>
      </c>
      <c r="U487" s="8">
        <f t="shared" si="31"/>
        <v>41411.297442129631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41761.734247685185</v>
      </c>
      <c r="T488" s="8">
        <v>41761.734247685185</v>
      </c>
      <c r="U488" s="8">
        <f t="shared" si="31"/>
        <v>41791.734247685185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42669.386504629627</v>
      </c>
      <c r="T489" s="8">
        <v>42669.386504629627</v>
      </c>
      <c r="U489" s="8">
        <f t="shared" si="31"/>
        <v>42729.428171296291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42713.84606481481</v>
      </c>
      <c r="T490" s="8">
        <v>42713.84606481481</v>
      </c>
      <c r="U490" s="8">
        <f t="shared" si="31"/>
        <v>42743.84606481481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40882.273333333331</v>
      </c>
      <c r="T491" s="8">
        <v>40882.273333333331</v>
      </c>
      <c r="U491" s="8">
        <f t="shared" si="31"/>
        <v>40913.272916666661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41113.760243055549</v>
      </c>
      <c r="T492" s="8">
        <v>41113.760243055549</v>
      </c>
      <c r="U492" s="8">
        <f t="shared" si="31"/>
        <v>41143.760243055549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42366.774293981478</v>
      </c>
      <c r="T493" s="8">
        <v>42366.774293981478</v>
      </c>
      <c r="U493" s="8">
        <f t="shared" si="31"/>
        <v>42396.774293981478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42595.826736111114</v>
      </c>
      <c r="T494" s="8">
        <v>42595.826736111114</v>
      </c>
      <c r="U494" s="8">
        <f t="shared" si="31"/>
        <v>42655.826736111114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42114.517800925925</v>
      </c>
      <c r="T495" s="8">
        <v>42114.517800925925</v>
      </c>
      <c r="U495" s="8">
        <f t="shared" si="31"/>
        <v>42144.517800925925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41799.62228009259</v>
      </c>
      <c r="T496" s="8">
        <v>41799.62228009259</v>
      </c>
      <c r="U496" s="8">
        <f t="shared" si="31"/>
        <v>41822.916666666664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42171.619270833333</v>
      </c>
      <c r="T497" s="8">
        <v>42171.619270833333</v>
      </c>
      <c r="U497" s="8">
        <f t="shared" si="31"/>
        <v>42201.619270833333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41620.723078703704</v>
      </c>
      <c r="T498" s="8">
        <v>41620.723078703704</v>
      </c>
      <c r="U498" s="8">
        <f t="shared" si="31"/>
        <v>41680.723078703704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41944.829456018517</v>
      </c>
      <c r="T499" s="8">
        <v>41944.829456018517</v>
      </c>
      <c r="U499" s="8">
        <f t="shared" si="31"/>
        <v>41997.999999999993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40858.553807870368</v>
      </c>
      <c r="T500" s="8">
        <v>40858.553807870368</v>
      </c>
      <c r="U500" s="8">
        <f t="shared" si="31"/>
        <v>40900.553807870368</v>
      </c>
    </row>
    <row r="501" spans="1:21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40043.687129629623</v>
      </c>
      <c r="T501" s="8">
        <v>40043.687129629623</v>
      </c>
      <c r="U501" s="8">
        <f t="shared" si="31"/>
        <v>40098.665972222218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40247.677673611106</v>
      </c>
      <c r="T502" s="8">
        <v>40247.677673611106</v>
      </c>
      <c r="U502" s="8">
        <f t="shared" si="31"/>
        <v>40306.719444444439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40703.026053240741</v>
      </c>
      <c r="T503" s="8">
        <v>40703.026053240741</v>
      </c>
      <c r="U503" s="8">
        <f t="shared" si="31"/>
        <v>40733.026053240741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40956.345196759255</v>
      </c>
      <c r="T504" s="8">
        <v>40956.345196759255</v>
      </c>
      <c r="U504" s="8">
        <f t="shared" si="31"/>
        <v>40986.303530092591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41991.318321759252</v>
      </c>
      <c r="T505" s="8">
        <v>41991.318321759252</v>
      </c>
      <c r="U505" s="8">
        <f t="shared" si="31"/>
        <v>42021.318321759252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40949.775312499994</v>
      </c>
      <c r="T506" s="8">
        <v>40949.775312499994</v>
      </c>
      <c r="U506" s="8">
        <f t="shared" si="31"/>
        <v>41009.73364583333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42317.889884259253</v>
      </c>
      <c r="T507" s="8">
        <v>42317.889884259253</v>
      </c>
      <c r="U507" s="8">
        <f t="shared" si="31"/>
        <v>42362.889884259253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41466.343981481477</v>
      </c>
      <c r="T508" s="8">
        <v>41466.343981481477</v>
      </c>
      <c r="U508" s="8">
        <f t="shared" si="31"/>
        <v>41496.343981481477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41156.750659722216</v>
      </c>
      <c r="T509" s="8">
        <v>41156.750659722216</v>
      </c>
      <c r="U509" s="8">
        <f t="shared" si="31"/>
        <v>41201.750659722216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40994.815983796296</v>
      </c>
      <c r="T510" s="8">
        <v>40994.815983796296</v>
      </c>
      <c r="U510" s="8">
        <f t="shared" si="31"/>
        <v>41054.384722222218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42153.423263888886</v>
      </c>
      <c r="T511" s="8">
        <v>42153.423263888886</v>
      </c>
      <c r="U511" s="8">
        <f t="shared" si="31"/>
        <v>42183.423263888886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42399.968043981477</v>
      </c>
      <c r="T512" s="8">
        <v>42399.968043981477</v>
      </c>
      <c r="U512" s="8">
        <f t="shared" si="31"/>
        <v>42429.968043981477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41340.09469907407</v>
      </c>
      <c r="T513" s="8">
        <v>41340.09469907407</v>
      </c>
      <c r="U513" s="8">
        <f t="shared" si="31"/>
        <v>41370.053032407406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42649.533877314818</v>
      </c>
      <c r="T514" s="8">
        <v>42649.533877314818</v>
      </c>
      <c r="U514" s="8">
        <f t="shared" si="31"/>
        <v>42694.575543981475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ROUND(((E515/D515) *100),2)</f>
        <v>13.92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(J515/86400)+25569+(-5/24)</f>
        <v>42552.445659722223</v>
      </c>
      <c r="T515" s="8">
        <v>42552.445659722223</v>
      </c>
      <c r="U515" s="8">
        <f t="shared" ref="U515:U578" si="35">(I515/86400)+25569+(-5/24)</f>
        <v>42597.083333333336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41830.405636574069</v>
      </c>
      <c r="T516" s="8">
        <v>41830.405636574069</v>
      </c>
      <c r="U516" s="8">
        <f t="shared" si="35"/>
        <v>41860.405636574069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42327.282418981478</v>
      </c>
      <c r="T517" s="8">
        <v>42327.282418981478</v>
      </c>
      <c r="U517" s="8">
        <f t="shared" si="35"/>
        <v>42367.282418981478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42091.570370370369</v>
      </c>
      <c r="T518" s="8">
        <v>42091.570370370369</v>
      </c>
      <c r="U518" s="8">
        <f t="shared" si="35"/>
        <v>42151.570370370369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42738.406956018516</v>
      </c>
      <c r="T519" s="8">
        <v>42738.406956018516</v>
      </c>
      <c r="U519" s="8">
        <f t="shared" si="35"/>
        <v>42768.406956018516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42223.407685185179</v>
      </c>
      <c r="T520" s="8">
        <v>42223.407685185179</v>
      </c>
      <c r="U520" s="8">
        <f t="shared" si="35"/>
        <v>42253.406944444439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41218.183113425919</v>
      </c>
      <c r="T521" s="8">
        <v>41218.183113425919</v>
      </c>
      <c r="U521" s="8">
        <f t="shared" si="35"/>
        <v>41248.183113425919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42318.493761574071</v>
      </c>
      <c r="T522" s="8">
        <v>42318.493761574071</v>
      </c>
      <c r="U522" s="8">
        <f t="shared" si="35"/>
        <v>42348.493761574071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42645.884479166663</v>
      </c>
      <c r="T523" s="8">
        <v>42645.884479166663</v>
      </c>
      <c r="U523" s="8">
        <f t="shared" si="35"/>
        <v>42674.999305555553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42429.832465277774</v>
      </c>
      <c r="T524" s="8">
        <v>42429.832465277774</v>
      </c>
      <c r="U524" s="8">
        <f t="shared" si="35"/>
        <v>42449.790798611109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42237.924490740734</v>
      </c>
      <c r="T525" s="8">
        <v>42237.924490740734</v>
      </c>
      <c r="U525" s="8">
        <f t="shared" si="35"/>
        <v>42267.924490740734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42492.508900462963</v>
      </c>
      <c r="T526" s="8">
        <v>42492.508900462963</v>
      </c>
      <c r="U526" s="8">
        <f t="shared" si="35"/>
        <v>42522.508900462963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41850.192604166667</v>
      </c>
      <c r="T527" s="8">
        <v>41850.192604166667</v>
      </c>
      <c r="U527" s="8">
        <f t="shared" si="35"/>
        <v>41895.192604166667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42192.383611111109</v>
      </c>
      <c r="T528" s="8">
        <v>42192.383611111109</v>
      </c>
      <c r="U528" s="8">
        <f t="shared" si="35"/>
        <v>42223.499999999993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42752.997291666667</v>
      </c>
      <c r="T529" s="8">
        <v>42752.997291666667</v>
      </c>
      <c r="U529" s="8">
        <f t="shared" si="35"/>
        <v>42783.461805555555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42155.71188657407</v>
      </c>
      <c r="T530" s="8">
        <v>42155.71188657407</v>
      </c>
      <c r="U530" s="8">
        <f t="shared" si="35"/>
        <v>42176.680555555555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42724.822847222218</v>
      </c>
      <c r="T531" s="8">
        <v>42724.822847222218</v>
      </c>
      <c r="U531" s="8">
        <f t="shared" si="35"/>
        <v>42745.999999999993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42157.382731481477</v>
      </c>
      <c r="T532" s="8">
        <v>42157.382731481477</v>
      </c>
      <c r="U532" s="8">
        <f t="shared" si="35"/>
        <v>42178.874999999993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42675.856817129628</v>
      </c>
      <c r="T533" s="8">
        <v>42675.856817129628</v>
      </c>
      <c r="U533" s="8">
        <f t="shared" si="35"/>
        <v>42721.082638888889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42472.798703703702</v>
      </c>
      <c r="T534" s="8">
        <v>42472.798703703702</v>
      </c>
      <c r="U534" s="8">
        <f t="shared" si="35"/>
        <v>42502.798703703702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42482.226446759254</v>
      </c>
      <c r="T535" s="8">
        <v>42482.226446759254</v>
      </c>
      <c r="U535" s="8">
        <f t="shared" si="35"/>
        <v>42506.226446759254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42270.602662037032</v>
      </c>
      <c r="T536" s="8">
        <v>42270.602662037032</v>
      </c>
      <c r="U536" s="8">
        <f t="shared" si="35"/>
        <v>42309.749999999993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42711.336863425924</v>
      </c>
      <c r="T537" s="8">
        <v>42711.336863425924</v>
      </c>
      <c r="U537" s="8">
        <f t="shared" si="35"/>
        <v>42741.336863425924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42179.136655092589</v>
      </c>
      <c r="T538" s="8">
        <v>42179.136655092589</v>
      </c>
      <c r="U538" s="8">
        <f t="shared" si="35"/>
        <v>42219.541666666664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42282.560081018521</v>
      </c>
      <c r="T539" s="8">
        <v>42282.560081018521</v>
      </c>
      <c r="U539" s="8">
        <f t="shared" si="35"/>
        <v>42312.601747685178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42473.586377314808</v>
      </c>
      <c r="T540" s="8">
        <v>42473.586377314808</v>
      </c>
      <c r="U540" s="8">
        <f t="shared" si="35"/>
        <v>42503.586377314808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42534.841516203705</v>
      </c>
      <c r="T541" s="8">
        <v>42534.841516203705</v>
      </c>
      <c r="U541" s="8">
        <f t="shared" si="35"/>
        <v>42555.841516203705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42009.608865740738</v>
      </c>
      <c r="T542" s="8">
        <v>42009.608865740738</v>
      </c>
      <c r="U542" s="8">
        <f t="shared" si="35"/>
        <v>42039.608865740738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42275.838356481479</v>
      </c>
      <c r="T543" s="8">
        <v>42275.838356481479</v>
      </c>
      <c r="U543" s="8">
        <f t="shared" si="35"/>
        <v>42305.838356481479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42433.529120370367</v>
      </c>
      <c r="T544" s="8">
        <v>42433.529120370367</v>
      </c>
      <c r="U544" s="8">
        <f t="shared" si="35"/>
        <v>42493.487453703703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41913.88381944444</v>
      </c>
      <c r="T545" s="8">
        <v>41913.88381944444</v>
      </c>
      <c r="U545" s="8">
        <f t="shared" si="35"/>
        <v>41943.88381944444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42525.448611111111</v>
      </c>
      <c r="T546" s="8">
        <v>42525.448611111111</v>
      </c>
      <c r="U546" s="8">
        <f t="shared" si="35"/>
        <v>42555.448611111111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42283.38413194444</v>
      </c>
      <c r="T547" s="8">
        <v>42283.38413194444</v>
      </c>
      <c r="U547" s="8">
        <f t="shared" si="35"/>
        <v>42323.425798611112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42249.459664351853</v>
      </c>
      <c r="T548" s="8">
        <v>42249.459664351853</v>
      </c>
      <c r="U548" s="8">
        <f t="shared" si="35"/>
        <v>42294.459664351853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42380.488009259258</v>
      </c>
      <c r="T549" s="8">
        <v>42380.488009259258</v>
      </c>
      <c r="U549" s="8">
        <f t="shared" si="35"/>
        <v>42410.488009259258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42276.695</v>
      </c>
      <c r="T550" s="8">
        <v>42276.695</v>
      </c>
      <c r="U550" s="8">
        <f t="shared" si="35"/>
        <v>42306.695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42163.428495370368</v>
      </c>
      <c r="T551" s="8">
        <v>42163.428495370368</v>
      </c>
      <c r="U551" s="8">
        <f t="shared" si="35"/>
        <v>42193.428495370368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42753.47042824074</v>
      </c>
      <c r="T552" s="8">
        <v>42753.47042824074</v>
      </c>
      <c r="U552" s="8">
        <f t="shared" si="35"/>
        <v>42765.999999999993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42173.067407407405</v>
      </c>
      <c r="T553" s="8">
        <v>42173.067407407405</v>
      </c>
      <c r="U553" s="8">
        <f t="shared" si="35"/>
        <v>42217.536805555552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42318.408518518518</v>
      </c>
      <c r="T554" s="8">
        <v>42318.408518518518</v>
      </c>
      <c r="U554" s="8">
        <f t="shared" si="35"/>
        <v>42378.408518518518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41927.511469907404</v>
      </c>
      <c r="T555" s="8">
        <v>41927.511469907404</v>
      </c>
      <c r="U555" s="8">
        <f t="shared" si="35"/>
        <v>41957.553136574068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41901.476527777777</v>
      </c>
      <c r="T556" s="8">
        <v>41901.476527777777</v>
      </c>
      <c r="U556" s="8">
        <f t="shared" si="35"/>
        <v>41931.476527777777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42503.145173611112</v>
      </c>
      <c r="T557" s="8">
        <v>42503.145173611112</v>
      </c>
      <c r="U557" s="8">
        <f t="shared" si="35"/>
        <v>42533.145173611112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42345.651817129627</v>
      </c>
      <c r="T558" s="8">
        <v>42345.651817129627</v>
      </c>
      <c r="U558" s="8">
        <f t="shared" si="35"/>
        <v>42375.651817129627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42676.733831018515</v>
      </c>
      <c r="T559" s="8">
        <v>42676.733831018515</v>
      </c>
      <c r="U559" s="8">
        <f t="shared" si="35"/>
        <v>42706.775497685179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42057.674826388888</v>
      </c>
      <c r="T560" s="8">
        <v>42057.674826388888</v>
      </c>
      <c r="U560" s="8">
        <f t="shared" si="35"/>
        <v>42087.633159722223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42321.074768518512</v>
      </c>
      <c r="T561" s="8">
        <v>42321.074768518512</v>
      </c>
      <c r="U561" s="8">
        <f t="shared" si="35"/>
        <v>42351.074768518512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41960.563020833331</v>
      </c>
      <c r="T562" s="8">
        <v>41960.563020833331</v>
      </c>
      <c r="U562" s="8">
        <f t="shared" si="35"/>
        <v>41990.563020833331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42268.450381944444</v>
      </c>
      <c r="T563" s="8">
        <v>42268.450381944444</v>
      </c>
      <c r="U563" s="8">
        <f t="shared" si="35"/>
        <v>42303.450381944444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42692.180729166663</v>
      </c>
      <c r="T564" s="8">
        <v>42692.180729166663</v>
      </c>
      <c r="U564" s="8">
        <f t="shared" si="35"/>
        <v>42722.180729166663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42021.861655092587</v>
      </c>
      <c r="T565" s="8">
        <v>42021.861655092587</v>
      </c>
      <c r="U565" s="8">
        <f t="shared" si="35"/>
        <v>42051.861655092587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42411.734664351847</v>
      </c>
      <c r="T566" s="8">
        <v>42411.734664351847</v>
      </c>
      <c r="U566" s="8">
        <f t="shared" si="35"/>
        <v>42441.734664351847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42165.576956018514</v>
      </c>
      <c r="T567" s="8">
        <v>42165.576956018514</v>
      </c>
      <c r="U567" s="8">
        <f t="shared" si="35"/>
        <v>42195.576956018514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42535.476076388884</v>
      </c>
      <c r="T568" s="8">
        <v>42535.476076388884</v>
      </c>
      <c r="U568" s="8">
        <f t="shared" si="35"/>
        <v>42565.476076388884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41975.634189814817</v>
      </c>
      <c r="T569" s="8">
        <v>41975.634189814817</v>
      </c>
      <c r="U569" s="8">
        <f t="shared" si="35"/>
        <v>42005.634189814817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42348.713229166664</v>
      </c>
      <c r="T570" s="8">
        <v>42348.713229166664</v>
      </c>
      <c r="U570" s="8">
        <f t="shared" si="35"/>
        <v>42385.249999999993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42340.639027777775</v>
      </c>
      <c r="T571" s="8">
        <v>42340.639027777775</v>
      </c>
      <c r="U571" s="8">
        <f t="shared" si="35"/>
        <v>42370.639027777775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42388.589918981474</v>
      </c>
      <c r="T572" s="8">
        <v>42388.589918981474</v>
      </c>
      <c r="U572" s="8">
        <f t="shared" si="35"/>
        <v>42418.589918981474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42192.607905092591</v>
      </c>
      <c r="T573" s="8">
        <v>42192.607905092591</v>
      </c>
      <c r="U573" s="8">
        <f t="shared" si="35"/>
        <v>42211.957638888889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42282.507962962962</v>
      </c>
      <c r="T574" s="8">
        <v>42282.507962962962</v>
      </c>
      <c r="U574" s="8">
        <f t="shared" si="35"/>
        <v>42312.549629629626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41962.841793981475</v>
      </c>
      <c r="T575" s="8">
        <v>41962.841793981475</v>
      </c>
      <c r="U575" s="8">
        <f t="shared" si="35"/>
        <v>42021.841666666667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42632.235034722216</v>
      </c>
      <c r="T576" s="8">
        <v>42632.235034722216</v>
      </c>
      <c r="U576" s="8">
        <f t="shared" si="35"/>
        <v>42662.235034722216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42138.484293981477</v>
      </c>
      <c r="T577" s="8">
        <v>42138.484293981477</v>
      </c>
      <c r="U577" s="8">
        <f t="shared" si="35"/>
        <v>42168.484293981477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42031.263333333329</v>
      </c>
      <c r="T578" s="8">
        <v>42031.263333333329</v>
      </c>
      <c r="U578" s="8">
        <f t="shared" si="35"/>
        <v>42091.221666666665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ROUND(((E579/D579) *100),2)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(J579/86400)+25569+(-5/24)</f>
        <v>42450.380810185183</v>
      </c>
      <c r="T579" s="8">
        <v>42450.380810185183</v>
      </c>
      <c r="U579" s="8">
        <f t="shared" ref="U579:U642" si="39">(I579/86400)+25569+(-5/24)</f>
        <v>42510.380810185183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42230.370289351849</v>
      </c>
      <c r="T580" s="8">
        <v>42230.370289351849</v>
      </c>
      <c r="U580" s="8">
        <f t="shared" si="39"/>
        <v>42254.370289351849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41968.643784722219</v>
      </c>
      <c r="T581" s="8">
        <v>41968.643784722219</v>
      </c>
      <c r="U581" s="8">
        <f t="shared" si="39"/>
        <v>41998.643784722219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42605.699849537035</v>
      </c>
      <c r="T582" s="8">
        <v>42605.699849537035</v>
      </c>
      <c r="U582" s="8">
        <f t="shared" si="39"/>
        <v>42635.699849537035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42187.804444444446</v>
      </c>
      <c r="T583" s="8">
        <v>42187.804444444446</v>
      </c>
      <c r="U583" s="8">
        <f t="shared" si="39"/>
        <v>42217.804444444446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42055.531469907401</v>
      </c>
      <c r="T584" s="8">
        <v>42055.531469907401</v>
      </c>
      <c r="U584" s="8">
        <f t="shared" si="39"/>
        <v>42078.541666666664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42052.730173611104</v>
      </c>
      <c r="T585" s="8">
        <v>42052.730173611104</v>
      </c>
      <c r="U585" s="8">
        <f t="shared" si="39"/>
        <v>42082.688506944447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42049.508287037032</v>
      </c>
      <c r="T586" s="8">
        <v>42049.508287037032</v>
      </c>
      <c r="U586" s="8">
        <f t="shared" si="39"/>
        <v>42079.466620370367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42283.182604166665</v>
      </c>
      <c r="T587" s="8">
        <v>42283.182604166665</v>
      </c>
      <c r="U587" s="8">
        <f t="shared" si="39"/>
        <v>42338.791666666664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42020.645914351851</v>
      </c>
      <c r="T588" s="8">
        <v>42020.645914351851</v>
      </c>
      <c r="U588" s="8">
        <f t="shared" si="39"/>
        <v>42050.645914351851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42080.548993055556</v>
      </c>
      <c r="T589" s="8">
        <v>42080.548993055556</v>
      </c>
      <c r="U589" s="8">
        <f t="shared" si="39"/>
        <v>42110.548993055556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42631.561180555553</v>
      </c>
      <c r="T590" s="8">
        <v>42631.561180555553</v>
      </c>
      <c r="U590" s="8">
        <f t="shared" si="39"/>
        <v>42691.602847222217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42178.406238425923</v>
      </c>
      <c r="T591" s="8">
        <v>42178.406238425923</v>
      </c>
      <c r="U591" s="8">
        <f t="shared" si="39"/>
        <v>42193.406238425923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42377.34642361111</v>
      </c>
      <c r="T592" s="8">
        <v>42377.34642361111</v>
      </c>
      <c r="U592" s="8">
        <f t="shared" si="39"/>
        <v>42408.334027777775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42177.334837962961</v>
      </c>
      <c r="T593" s="8">
        <v>42177.334837962961</v>
      </c>
      <c r="U593" s="8">
        <f t="shared" si="39"/>
        <v>42207.334837962961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41946.023842592593</v>
      </c>
      <c r="T594" s="8">
        <v>41946.023842592593</v>
      </c>
      <c r="U594" s="8">
        <f t="shared" si="39"/>
        <v>41976.023842592585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42070.469270833331</v>
      </c>
      <c r="T595" s="8">
        <v>42070.469270833331</v>
      </c>
      <c r="U595" s="8">
        <f t="shared" si="39"/>
        <v>42100.427604166667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42446.571828703702</v>
      </c>
      <c r="T596" s="8">
        <v>42446.571828703702</v>
      </c>
      <c r="U596" s="8">
        <f t="shared" si="39"/>
        <v>42476.571828703702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42082.861550925925</v>
      </c>
      <c r="T597" s="8">
        <v>42082.861550925925</v>
      </c>
      <c r="U597" s="8">
        <f t="shared" si="39"/>
        <v>42127.861550925925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42646.688564814809</v>
      </c>
      <c r="T598" s="8">
        <v>42646.688564814809</v>
      </c>
      <c r="U598" s="8">
        <f t="shared" si="39"/>
        <v>42676.688564814809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42545.496932870366</v>
      </c>
      <c r="T599" s="8">
        <v>42545.496932870366</v>
      </c>
      <c r="U599" s="8">
        <f t="shared" si="39"/>
        <v>42582.458333333336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41947.793761574074</v>
      </c>
      <c r="T600" s="8">
        <v>41947.793761574074</v>
      </c>
      <c r="U600" s="8">
        <f t="shared" si="39"/>
        <v>41977.793761574074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42047.604189814818</v>
      </c>
      <c r="T601" s="8">
        <v>42047.604189814818</v>
      </c>
      <c r="U601" s="8">
        <f t="shared" si="39"/>
        <v>42071.427777777775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42073.589837962958</v>
      </c>
      <c r="T602" s="8">
        <v>42073.589837962958</v>
      </c>
      <c r="U602" s="8">
        <f t="shared" si="39"/>
        <v>42133.589837962958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41969.64975694444</v>
      </c>
      <c r="T603" s="8">
        <v>41969.64975694444</v>
      </c>
      <c r="U603" s="8">
        <f t="shared" si="39"/>
        <v>41999.64975694444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42143.585821759254</v>
      </c>
      <c r="T604" s="8">
        <v>42143.585821759254</v>
      </c>
      <c r="U604" s="8">
        <f t="shared" si="39"/>
        <v>42173.585821759254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41835.430821759255</v>
      </c>
      <c r="T605" s="8">
        <v>41835.430821759255</v>
      </c>
      <c r="U605" s="8">
        <f t="shared" si="39"/>
        <v>41865.430821759255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41848.827037037037</v>
      </c>
      <c r="T606" s="8">
        <v>41848.827037037037</v>
      </c>
      <c r="U606" s="8">
        <f t="shared" si="39"/>
        <v>41878.827037037037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42194.149398148147</v>
      </c>
      <c r="T607" s="8">
        <v>42194.149398148147</v>
      </c>
      <c r="U607" s="8">
        <f t="shared" si="39"/>
        <v>42239.149398148147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42102.442233796297</v>
      </c>
      <c r="T608" s="8">
        <v>42102.442233796297</v>
      </c>
      <c r="U608" s="8">
        <f t="shared" si="39"/>
        <v>42148.416666666664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42300.617314814815</v>
      </c>
      <c r="T609" s="8">
        <v>42300.617314814815</v>
      </c>
      <c r="U609" s="8">
        <f t="shared" si="39"/>
        <v>42330.65898148148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42140.712731481479</v>
      </c>
      <c r="T610" s="8">
        <v>42140.712731481479</v>
      </c>
      <c r="U610" s="8">
        <f t="shared" si="39"/>
        <v>42170.712731481479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42306.825740740744</v>
      </c>
      <c r="T611" s="8">
        <v>42306.825740740744</v>
      </c>
      <c r="U611" s="8">
        <f t="shared" si="39"/>
        <v>42336.867407407401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42086.622523148144</v>
      </c>
      <c r="T612" s="8">
        <v>42086.622523148144</v>
      </c>
      <c r="U612" s="8">
        <f t="shared" si="39"/>
        <v>42116.622523148144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42328.352280092593</v>
      </c>
      <c r="T613" s="8">
        <v>42328.352280092593</v>
      </c>
      <c r="U613" s="8">
        <f t="shared" si="39"/>
        <v>42388.352280092593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42584.823449074072</v>
      </c>
      <c r="T614" s="8">
        <v>42584.823449074072</v>
      </c>
      <c r="U614" s="8">
        <f t="shared" si="39"/>
        <v>42614.823449074072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42247.288425925923</v>
      </c>
      <c r="T615" s="8">
        <v>42247.288425925923</v>
      </c>
      <c r="U615" s="8">
        <f t="shared" si="39"/>
        <v>42277.999305555553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42514.853472222218</v>
      </c>
      <c r="T616" s="8">
        <v>42514.853472222218</v>
      </c>
      <c r="U616" s="8">
        <f t="shared" si="39"/>
        <v>42544.853472222218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42241.913877314808</v>
      </c>
      <c r="T617" s="8">
        <v>42241.913877314808</v>
      </c>
      <c r="U617" s="8">
        <f t="shared" si="39"/>
        <v>42271.913877314808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42761.167905092589</v>
      </c>
      <c r="T618" s="8">
        <v>42761.167905092589</v>
      </c>
      <c r="U618" s="8">
        <f t="shared" si="39"/>
        <v>42791.167905092589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42087.134756944441</v>
      </c>
      <c r="T619" s="8">
        <v>42087.134756944441</v>
      </c>
      <c r="U619" s="8">
        <f t="shared" si="39"/>
        <v>42132.134756944441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42317.60188657407</v>
      </c>
      <c r="T620" s="8">
        <v>42317.60188657407</v>
      </c>
      <c r="U620" s="8">
        <f t="shared" si="39"/>
        <v>42347.60188657407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41908.442013888889</v>
      </c>
      <c r="T621" s="8">
        <v>41908.442013888889</v>
      </c>
      <c r="U621" s="8">
        <f t="shared" si="39"/>
        <v>41968.483680555553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41831.508541666662</v>
      </c>
      <c r="T622" s="8">
        <v>41831.508541666662</v>
      </c>
      <c r="U622" s="8">
        <f t="shared" si="39"/>
        <v>41876.508541666662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42528.779363425921</v>
      </c>
      <c r="T623" s="8">
        <v>42528.779363425921</v>
      </c>
      <c r="U623" s="8">
        <f t="shared" si="39"/>
        <v>42558.779363425921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42532.566412037035</v>
      </c>
      <c r="T624" s="8">
        <v>42532.566412037035</v>
      </c>
      <c r="U624" s="8">
        <f t="shared" si="39"/>
        <v>42552.566412037035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42121.800891203697</v>
      </c>
      <c r="T625" s="8">
        <v>42121.800891203697</v>
      </c>
      <c r="U625" s="8">
        <f t="shared" si="39"/>
        <v>42151.800891203697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42108.78056712963</v>
      </c>
      <c r="T626" s="8">
        <v>42108.78056712963</v>
      </c>
      <c r="U626" s="8">
        <f t="shared" si="39"/>
        <v>42138.78056712963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42790.687233796292</v>
      </c>
      <c r="T627" s="8">
        <v>42790.687233796292</v>
      </c>
      <c r="U627" s="8">
        <f t="shared" si="39"/>
        <v>42820.645567129628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42198.351145833331</v>
      </c>
      <c r="T628" s="8">
        <v>42198.351145833331</v>
      </c>
      <c r="U628" s="8">
        <f t="shared" si="39"/>
        <v>42231.348611111105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42384.098506944443</v>
      </c>
      <c r="T629" s="8">
        <v>42384.098506944443</v>
      </c>
      <c r="U629" s="8">
        <f t="shared" si="39"/>
        <v>42443.749999999993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41803.484456018516</v>
      </c>
      <c r="T630" s="8">
        <v>41803.484456018516</v>
      </c>
      <c r="U630" s="8">
        <f t="shared" si="39"/>
        <v>41833.484456018516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42474.429490740738</v>
      </c>
      <c r="T631" s="8">
        <v>42474.429490740738</v>
      </c>
      <c r="U631" s="8">
        <f t="shared" si="39"/>
        <v>42504.429490740738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42223.411122685182</v>
      </c>
      <c r="T632" s="8">
        <v>42223.411122685182</v>
      </c>
      <c r="U632" s="8">
        <f t="shared" si="39"/>
        <v>42253.006944444445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42489.563993055555</v>
      </c>
      <c r="T633" s="8">
        <v>42489.563993055555</v>
      </c>
      <c r="U633" s="8">
        <f t="shared" si="39"/>
        <v>42518.563993055555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42303.450983796291</v>
      </c>
      <c r="T634" s="8">
        <v>42303.450983796291</v>
      </c>
      <c r="U634" s="8">
        <f t="shared" si="39"/>
        <v>42333.492650462962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42507.090995370367</v>
      </c>
      <c r="T635" s="8">
        <v>42507.090995370367</v>
      </c>
      <c r="U635" s="8">
        <f t="shared" si="39"/>
        <v>42538.749999999993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42031.720243055555</v>
      </c>
      <c r="T636" s="8">
        <v>42031.720243055555</v>
      </c>
      <c r="U636" s="8">
        <f t="shared" si="39"/>
        <v>42061.720243055555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42075.883819444447</v>
      </c>
      <c r="T637" s="8">
        <v>42075.883819444447</v>
      </c>
      <c r="U637" s="8">
        <f t="shared" si="39"/>
        <v>42105.883819444447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42131.247106481482</v>
      </c>
      <c r="T638" s="8">
        <v>42131.247106481482</v>
      </c>
      <c r="U638" s="8">
        <f t="shared" si="39"/>
        <v>42161.240972222215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42762.75368055555</v>
      </c>
      <c r="T639" s="8">
        <v>42762.75368055555</v>
      </c>
      <c r="U639" s="8">
        <f t="shared" si="39"/>
        <v>42791.75277777778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42759.384976851848</v>
      </c>
      <c r="T640" s="8">
        <v>42759.384976851848</v>
      </c>
      <c r="U640" s="8">
        <f t="shared" si="39"/>
        <v>42819.343310185184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41865.374942129631</v>
      </c>
      <c r="T641" s="8">
        <v>41865.374942129631</v>
      </c>
      <c r="U641" s="8">
        <f t="shared" si="39"/>
        <v>41925.374942129631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42683.211979166663</v>
      </c>
      <c r="T642" s="8">
        <v>42683.211979166663</v>
      </c>
      <c r="U642" s="8">
        <f t="shared" si="39"/>
        <v>42698.749999999993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ROUND(((E643/D643) *100),2)</f>
        <v>119.16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(J643/86400)+25569+(-5/24)</f>
        <v>42199.361666666664</v>
      </c>
      <c r="T643" s="8">
        <v>42199.361666666664</v>
      </c>
      <c r="U643" s="8">
        <f t="shared" ref="U643:U706" si="43">(I643/86400)+25569+(-5/24)</f>
        <v>42229.361666666664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42199.442986111106</v>
      </c>
      <c r="T644" s="8">
        <v>42199.442986111106</v>
      </c>
      <c r="U644" s="8">
        <f t="shared" si="43"/>
        <v>42235.442986111106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42100.43373842592</v>
      </c>
      <c r="T645" s="8">
        <v>42100.43373842592</v>
      </c>
      <c r="U645" s="8">
        <f t="shared" si="43"/>
        <v>42155.43373842592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41898.457627314812</v>
      </c>
      <c r="T646" s="8">
        <v>41898.457627314812</v>
      </c>
      <c r="U646" s="8">
        <f t="shared" si="43"/>
        <v>41940.833333333328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42563.817986111106</v>
      </c>
      <c r="T647" s="8">
        <v>42563.817986111106</v>
      </c>
      <c r="U647" s="8">
        <f t="shared" si="43"/>
        <v>42593.817986111106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41832.644293981481</v>
      </c>
      <c r="T648" s="8">
        <v>41832.644293981481</v>
      </c>
      <c r="U648" s="8">
        <f t="shared" si="43"/>
        <v>41862.644293981481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42416.559594907405</v>
      </c>
      <c r="T649" s="8">
        <v>42416.559594907405</v>
      </c>
      <c r="U649" s="8">
        <f t="shared" si="43"/>
        <v>42446.517928240741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41891.485046296293</v>
      </c>
      <c r="T650" s="8">
        <v>41891.485046296293</v>
      </c>
      <c r="U650" s="8">
        <f t="shared" si="43"/>
        <v>41926.485046296293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41877.703854166662</v>
      </c>
      <c r="T651" s="8">
        <v>41877.703854166662</v>
      </c>
      <c r="U651" s="8">
        <f t="shared" si="43"/>
        <v>41898.703854166662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41931.828518518516</v>
      </c>
      <c r="T652" s="8">
        <v>41931.828518518516</v>
      </c>
      <c r="U652" s="8">
        <f t="shared" si="43"/>
        <v>41991.870185185187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41955.809155092589</v>
      </c>
      <c r="T653" s="8">
        <v>41955.809155092589</v>
      </c>
      <c r="U653" s="8">
        <f t="shared" si="43"/>
        <v>41985.809155092589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42675.482060185182</v>
      </c>
      <c r="T654" s="8">
        <v>42675.482060185182</v>
      </c>
      <c r="U654" s="8">
        <f t="shared" si="43"/>
        <v>42705.523726851847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42199.410185185181</v>
      </c>
      <c r="T655" s="8">
        <v>42199.410185185181</v>
      </c>
      <c r="U655" s="8">
        <f t="shared" si="43"/>
        <v>42236.410185185181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42163.748993055553</v>
      </c>
      <c r="T656" s="8">
        <v>42163.748993055553</v>
      </c>
      <c r="U656" s="8">
        <f t="shared" si="43"/>
        <v>42193.748993055553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42045.748981481483</v>
      </c>
      <c r="T657" s="8">
        <v>42045.748981481483</v>
      </c>
      <c r="U657" s="8">
        <f t="shared" si="43"/>
        <v>42075.707314814812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42417.596284722218</v>
      </c>
      <c r="T658" s="8">
        <v>42417.596284722218</v>
      </c>
      <c r="U658" s="8">
        <f t="shared" si="43"/>
        <v>42477.554618055554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42331.637407407405</v>
      </c>
      <c r="T659" s="8">
        <v>42331.637407407405</v>
      </c>
      <c r="U659" s="8">
        <f t="shared" si="43"/>
        <v>42361.637407407405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42178.952418981477</v>
      </c>
      <c r="T660" s="8">
        <v>42178.952418981477</v>
      </c>
      <c r="U660" s="8">
        <f t="shared" si="43"/>
        <v>42211.541666666664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42209.385358796295</v>
      </c>
      <c r="T661" s="8">
        <v>42209.385358796295</v>
      </c>
      <c r="U661" s="8">
        <f t="shared" si="43"/>
        <v>42239.385358796295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41922.533321759256</v>
      </c>
      <c r="T662" s="8">
        <v>41922.533321759256</v>
      </c>
      <c r="U662" s="8">
        <f t="shared" si="43"/>
        <v>41952.57498842592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42636.437025462961</v>
      </c>
      <c r="T663" s="8">
        <v>42636.437025462961</v>
      </c>
      <c r="U663" s="8">
        <f t="shared" si="43"/>
        <v>42666.437025462961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41990.229710648149</v>
      </c>
      <c r="T664" s="8">
        <v>41990.229710648149</v>
      </c>
      <c r="U664" s="8">
        <f t="shared" si="43"/>
        <v>42020.229710648149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42173.634907407402</v>
      </c>
      <c r="T665" s="8">
        <v>42173.634907407402</v>
      </c>
      <c r="U665" s="8">
        <f t="shared" si="43"/>
        <v>42203.634907407402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42077.458043981482</v>
      </c>
      <c r="T666" s="8">
        <v>42077.458043981482</v>
      </c>
      <c r="U666" s="8">
        <f t="shared" si="43"/>
        <v>42107.458043981482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42688.503020833326</v>
      </c>
      <c r="T667" s="8">
        <v>42688.503020833326</v>
      </c>
      <c r="U667" s="8">
        <f t="shared" si="43"/>
        <v>42748.503020833326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41838.623819444438</v>
      </c>
      <c r="T668" s="8">
        <v>41838.623819444438</v>
      </c>
      <c r="U668" s="8">
        <f t="shared" si="43"/>
        <v>41868.623819444438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42632.165081018517</v>
      </c>
      <c r="T669" s="8">
        <v>42632.165081018517</v>
      </c>
      <c r="U669" s="8">
        <f t="shared" si="43"/>
        <v>42672.165081018517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42090.622939814813</v>
      </c>
      <c r="T670" s="8">
        <v>42090.622939814813</v>
      </c>
      <c r="U670" s="8">
        <f t="shared" si="43"/>
        <v>42135.622939814813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42527.417337962957</v>
      </c>
      <c r="T671" s="8">
        <v>42527.417337962957</v>
      </c>
      <c r="U671" s="8">
        <f t="shared" si="43"/>
        <v>42557.417337962957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42506.501388888886</v>
      </c>
      <c r="T672" s="8">
        <v>42506.501388888886</v>
      </c>
      <c r="U672" s="8">
        <f t="shared" si="43"/>
        <v>42540.131944444445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41984.484398148146</v>
      </c>
      <c r="T673" s="8">
        <v>41984.484398148146</v>
      </c>
      <c r="U673" s="8">
        <f t="shared" si="43"/>
        <v>42017.958333333336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41974.011157407404</v>
      </c>
      <c r="T674" s="8">
        <v>41974.011157407404</v>
      </c>
      <c r="U674" s="8">
        <f t="shared" si="43"/>
        <v>42004.999305555553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41838.6321412037</v>
      </c>
      <c r="T675" s="8">
        <v>41838.6321412037</v>
      </c>
      <c r="U675" s="8">
        <f t="shared" si="43"/>
        <v>41883.6321412037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41802.907719907402</v>
      </c>
      <c r="T676" s="8">
        <v>41802.907719907402</v>
      </c>
      <c r="U676" s="8">
        <f t="shared" si="43"/>
        <v>41862.907719907402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41975.722268518519</v>
      </c>
      <c r="T677" s="8">
        <v>41975.722268518519</v>
      </c>
      <c r="U677" s="8">
        <f t="shared" si="43"/>
        <v>42005.082638888889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42012.559965277775</v>
      </c>
      <c r="T678" s="8">
        <v>42012.559965277775</v>
      </c>
      <c r="U678" s="8">
        <f t="shared" si="43"/>
        <v>42042.559965277775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42504.195543981477</v>
      </c>
      <c r="T679" s="8">
        <v>42504.195543981477</v>
      </c>
      <c r="U679" s="8">
        <f t="shared" si="43"/>
        <v>42549.195543981477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42481.168263888881</v>
      </c>
      <c r="T680" s="8">
        <v>42481.168263888881</v>
      </c>
      <c r="U680" s="8">
        <f t="shared" si="43"/>
        <v>42511.168263888881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42556.487372685187</v>
      </c>
      <c r="T681" s="8">
        <v>42556.487372685187</v>
      </c>
      <c r="U681" s="8">
        <f t="shared" si="43"/>
        <v>42616.487372685187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41864.293182870366</v>
      </c>
      <c r="T682" s="8">
        <v>41864.293182870366</v>
      </c>
      <c r="U682" s="8">
        <f t="shared" si="43"/>
        <v>41899.293182870366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42639.597268518519</v>
      </c>
      <c r="T683" s="8">
        <v>42639.597268518519</v>
      </c>
      <c r="U683" s="8">
        <f t="shared" si="43"/>
        <v>42669.597268518519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42778.556967592587</v>
      </c>
      <c r="T684" s="8">
        <v>42778.556967592587</v>
      </c>
      <c r="U684" s="8">
        <f t="shared" si="43"/>
        <v>42808.515300925923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42634.691712962966</v>
      </c>
      <c r="T685" s="8">
        <v>42634.691712962966</v>
      </c>
      <c r="U685" s="8">
        <f t="shared" si="43"/>
        <v>42674.691712962966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41809.26494212963</v>
      </c>
      <c r="T686" s="8">
        <v>41809.26494212963</v>
      </c>
      <c r="U686" s="8">
        <f t="shared" si="43"/>
        <v>41844.916666666664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41971.658240740733</v>
      </c>
      <c r="T687" s="8">
        <v>41971.658240740733</v>
      </c>
      <c r="U687" s="8">
        <f t="shared" si="43"/>
        <v>42016.658240740733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42189.464930555558</v>
      </c>
      <c r="T688" s="8">
        <v>42189.464930555558</v>
      </c>
      <c r="U688" s="8">
        <f t="shared" si="43"/>
        <v>42219.464930555558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42711.542280092595</v>
      </c>
      <c r="T689" s="8">
        <v>42711.542280092595</v>
      </c>
      <c r="U689" s="8">
        <f t="shared" si="43"/>
        <v>42771.542280092595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42261.896446759252</v>
      </c>
      <c r="T690" s="8">
        <v>42261.896446759252</v>
      </c>
      <c r="U690" s="8">
        <f t="shared" si="43"/>
        <v>42291.896446759252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42675.459456018514</v>
      </c>
      <c r="T691" s="8">
        <v>42675.459456018514</v>
      </c>
      <c r="U691" s="8">
        <f t="shared" si="43"/>
        <v>42711.999305555553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42579.426400462959</v>
      </c>
      <c r="T692" s="8">
        <v>42579.426400462959</v>
      </c>
      <c r="U692" s="8">
        <f t="shared" si="43"/>
        <v>42622.041666666664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42157.819976851846</v>
      </c>
      <c r="T693" s="8">
        <v>42157.819976851846</v>
      </c>
      <c r="U693" s="8">
        <f t="shared" si="43"/>
        <v>42185.819976851846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42696.167395833334</v>
      </c>
      <c r="T694" s="8">
        <v>42696.167395833334</v>
      </c>
      <c r="U694" s="8">
        <f t="shared" si="43"/>
        <v>42726.167395833334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42094.599849537037</v>
      </c>
      <c r="T695" s="8">
        <v>42094.599849537037</v>
      </c>
      <c r="U695" s="8">
        <f t="shared" si="43"/>
        <v>42124.599849537037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42737.455543981479</v>
      </c>
      <c r="T696" s="8">
        <v>42737.455543981479</v>
      </c>
      <c r="U696" s="8">
        <f t="shared" si="43"/>
        <v>42767.455543981479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41913.312731481477</v>
      </c>
      <c r="T697" s="8">
        <v>41913.312731481477</v>
      </c>
      <c r="U697" s="8">
        <f t="shared" si="43"/>
        <v>41943.312731481477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41815.718773148146</v>
      </c>
      <c r="T698" s="8">
        <v>41815.718773148146</v>
      </c>
      <c r="U698" s="8">
        <f t="shared" si="43"/>
        <v>41845.718773148146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42388.314687500002</v>
      </c>
      <c r="T699" s="8">
        <v>42388.314687500002</v>
      </c>
      <c r="U699" s="8">
        <f t="shared" si="43"/>
        <v>42403.314687500002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41866.722743055558</v>
      </c>
      <c r="T700" s="8">
        <v>41866.722743055558</v>
      </c>
      <c r="U700" s="8">
        <f t="shared" si="43"/>
        <v>41899.875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41563.277175925927</v>
      </c>
      <c r="T701" s="8">
        <v>41563.277175925927</v>
      </c>
      <c r="U701" s="8">
        <f t="shared" si="43"/>
        <v>41600.458333333328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42715.480104166665</v>
      </c>
      <c r="T702" s="8">
        <v>42715.480104166665</v>
      </c>
      <c r="U702" s="8">
        <f t="shared" si="43"/>
        <v>42745.480104166665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41813.454629629625</v>
      </c>
      <c r="T703" s="8">
        <v>41813.454629629625</v>
      </c>
      <c r="U703" s="8">
        <f t="shared" si="43"/>
        <v>41843.454629629625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42668.518368055556</v>
      </c>
      <c r="T704" s="8">
        <v>42668.518368055556</v>
      </c>
      <c r="U704" s="8">
        <f t="shared" si="43"/>
        <v>42698.560034722221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42711.742465277777</v>
      </c>
      <c r="T705" s="8">
        <v>42711.742465277777</v>
      </c>
      <c r="U705" s="8">
        <f t="shared" si="43"/>
        <v>42766.772222222215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42725.984583333331</v>
      </c>
      <c r="T706" s="8">
        <v>42725.984583333331</v>
      </c>
      <c r="U706" s="8">
        <f t="shared" si="43"/>
        <v>42785.984583333331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ROUND(((E707/D707) *100),2)</f>
        <v>0.98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(J707/86400)+25569+(-5/24)</f>
        <v>42726.283310185179</v>
      </c>
      <c r="T707" s="8">
        <v>42726.283310185179</v>
      </c>
      <c r="U707" s="8">
        <f t="shared" ref="U707:U770" si="47">(I707/86400)+25569+(-5/24)</f>
        <v>42756.283310185179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42676.786840277775</v>
      </c>
      <c r="T708" s="8">
        <v>42676.786840277775</v>
      </c>
      <c r="U708" s="8">
        <f t="shared" si="47"/>
        <v>42718.568749999999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42696.45517361111</v>
      </c>
      <c r="T709" s="8">
        <v>42696.45517361111</v>
      </c>
      <c r="U709" s="8">
        <f t="shared" si="47"/>
        <v>42736.45517361111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41835.372685185182</v>
      </c>
      <c r="T710" s="8">
        <v>41835.372685185182</v>
      </c>
      <c r="U710" s="8">
        <f t="shared" si="47"/>
        <v>41895.372685185182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41947.832858796297</v>
      </c>
      <c r="T711" s="8">
        <v>41947.832858796297</v>
      </c>
      <c r="U711" s="8">
        <f t="shared" si="47"/>
        <v>41977.832858796297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41837.776643518519</v>
      </c>
      <c r="T712" s="8">
        <v>41837.776643518519</v>
      </c>
      <c r="U712" s="8">
        <f t="shared" si="47"/>
        <v>41870.822222222218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42678.250787037039</v>
      </c>
      <c r="T713" s="8">
        <v>42678.250787037039</v>
      </c>
      <c r="U713" s="8">
        <f t="shared" si="47"/>
        <v>42718.292453703696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42384.472592592589</v>
      </c>
      <c r="T714" s="8">
        <v>42384.472592592589</v>
      </c>
      <c r="U714" s="8">
        <f t="shared" si="47"/>
        <v>42414.472592592589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42496.320972222216</v>
      </c>
      <c r="T715" s="8">
        <v>42496.320972222216</v>
      </c>
      <c r="U715" s="8">
        <f t="shared" si="47"/>
        <v>42526.320972222216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42734.579652777778</v>
      </c>
      <c r="T716" s="8">
        <v>42734.579652777778</v>
      </c>
      <c r="U716" s="8">
        <f t="shared" si="47"/>
        <v>42794.579652777778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42272.8824074074</v>
      </c>
      <c r="T717" s="8">
        <v>42272.8824074074</v>
      </c>
      <c r="U717" s="8">
        <f t="shared" si="47"/>
        <v>42312.924074074072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41940.450312499997</v>
      </c>
      <c r="T718" s="8">
        <v>41940.450312499997</v>
      </c>
      <c r="U718" s="8">
        <f t="shared" si="47"/>
        <v>41973.791666666664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41857.645856481475</v>
      </c>
      <c r="T719" s="8">
        <v>41857.645856481475</v>
      </c>
      <c r="U719" s="8">
        <f t="shared" si="47"/>
        <v>41887.645856481475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42752.637118055551</v>
      </c>
      <c r="T720" s="8">
        <v>42752.637118055551</v>
      </c>
      <c r="U720" s="8">
        <f t="shared" si="47"/>
        <v>42784.040972222218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42408.83189814815</v>
      </c>
      <c r="T721" s="8">
        <v>42408.83189814815</v>
      </c>
      <c r="U721" s="8">
        <f t="shared" si="47"/>
        <v>42422.83189814815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40909.440868055557</v>
      </c>
      <c r="T722" s="8">
        <v>40909.440868055557</v>
      </c>
      <c r="U722" s="8">
        <f t="shared" si="47"/>
        <v>40937.440868055557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41807.363506944443</v>
      </c>
      <c r="T723" s="8">
        <v>41807.363506944443</v>
      </c>
      <c r="U723" s="8">
        <f t="shared" si="47"/>
        <v>41852.363506944443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40977.596967592588</v>
      </c>
      <c r="T724" s="8">
        <v>40977.596967592588</v>
      </c>
      <c r="U724" s="8">
        <f t="shared" si="47"/>
        <v>41007.555300925924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42184.608206018514</v>
      </c>
      <c r="T725" s="8">
        <v>42184.608206018514</v>
      </c>
      <c r="U725" s="8">
        <f t="shared" si="47"/>
        <v>42214.957638888889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40694.430127314808</v>
      </c>
      <c r="T726" s="8">
        <v>40694.430127314808</v>
      </c>
      <c r="U726" s="8">
        <f t="shared" si="47"/>
        <v>40724.430127314808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42321.417962962958</v>
      </c>
      <c r="T727" s="8">
        <v>42321.417962962958</v>
      </c>
      <c r="U727" s="8">
        <f t="shared" si="47"/>
        <v>42351.417962962958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41345.834340277775</v>
      </c>
      <c r="T728" s="8">
        <v>41345.834340277775</v>
      </c>
      <c r="U728" s="8">
        <f t="shared" si="47"/>
        <v>41375.834340277775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41246.811909722222</v>
      </c>
      <c r="T729" s="8">
        <v>41246.811909722222</v>
      </c>
      <c r="U729" s="8">
        <f t="shared" si="47"/>
        <v>41288.680555555555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40731.629131944443</v>
      </c>
      <c r="T730" s="8">
        <v>40731.629131944443</v>
      </c>
      <c r="U730" s="8">
        <f t="shared" si="47"/>
        <v>40776.629131944443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41110.97755787037</v>
      </c>
      <c r="T731" s="8">
        <v>41110.97755787037</v>
      </c>
      <c r="U731" s="8">
        <f t="shared" si="47"/>
        <v>41170.97755787037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40854.536932870367</v>
      </c>
      <c r="T732" s="8">
        <v>40854.536932870367</v>
      </c>
      <c r="U732" s="8">
        <f t="shared" si="47"/>
        <v>40884.536932870367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40879.587349537032</v>
      </c>
      <c r="T733" s="8">
        <v>40879.587349537032</v>
      </c>
      <c r="U733" s="8">
        <f t="shared" si="47"/>
        <v>40930.041666666664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41486.21598379629</v>
      </c>
      <c r="T734" s="8">
        <v>41486.21598379629</v>
      </c>
      <c r="U734" s="8">
        <f t="shared" si="47"/>
        <v>41546.21598379629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41598.211712962962</v>
      </c>
      <c r="T735" s="8">
        <v>41598.211712962962</v>
      </c>
      <c r="U735" s="8">
        <f t="shared" si="47"/>
        <v>41628.211712962962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42101.956249999996</v>
      </c>
      <c r="T736" s="8">
        <v>42101.956249999996</v>
      </c>
      <c r="U736" s="8">
        <f t="shared" si="47"/>
        <v>42132.999999999993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41945.821134259255</v>
      </c>
      <c r="T737" s="8">
        <v>41945.821134259255</v>
      </c>
      <c r="U737" s="8">
        <f t="shared" si="47"/>
        <v>41976.818749999999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41579.525925925926</v>
      </c>
      <c r="T738" s="8">
        <v>41579.525925925926</v>
      </c>
      <c r="U738" s="8">
        <f t="shared" si="47"/>
        <v>41598.999305555553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41667.066979166666</v>
      </c>
      <c r="T739" s="8">
        <v>41667.066979166666</v>
      </c>
      <c r="U739" s="8">
        <f t="shared" si="47"/>
        <v>41684.625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41943.39576388889</v>
      </c>
      <c r="T740" s="8">
        <v>41943.39576388889</v>
      </c>
      <c r="U740" s="8">
        <f t="shared" si="47"/>
        <v>41973.999305555553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41829.294317129628</v>
      </c>
      <c r="T741" s="8">
        <v>41829.294317129628</v>
      </c>
      <c r="U741" s="8">
        <f t="shared" si="47"/>
        <v>41862.294317129628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42161.93844907407</v>
      </c>
      <c r="T742" s="8">
        <v>42161.93844907407</v>
      </c>
      <c r="U742" s="8">
        <f t="shared" si="47"/>
        <v>42175.93844907407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41401.439884259256</v>
      </c>
      <c r="T743" s="8">
        <v>41401.439884259256</v>
      </c>
      <c r="U743" s="8">
        <f t="shared" si="47"/>
        <v>41436.439884259256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41689.709629629629</v>
      </c>
      <c r="T744" s="8">
        <v>41689.709629629629</v>
      </c>
      <c r="U744" s="8">
        <f t="shared" si="47"/>
        <v>41719.667962962958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40990.500983796293</v>
      </c>
      <c r="T745" s="8">
        <v>40990.500983796293</v>
      </c>
      <c r="U745" s="8">
        <f t="shared" si="47"/>
        <v>41015.666666666664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41226.748877314814</v>
      </c>
      <c r="T746" s="8">
        <v>41226.748877314814</v>
      </c>
      <c r="U746" s="8">
        <f t="shared" si="47"/>
        <v>41256.748877314814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41367.363946759258</v>
      </c>
      <c r="T747" s="8">
        <v>41367.363946759258</v>
      </c>
      <c r="U747" s="8">
        <f t="shared" si="47"/>
        <v>41397.363946759258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41156.834594907406</v>
      </c>
      <c r="T748" s="8">
        <v>41156.834594907406</v>
      </c>
      <c r="U748" s="8">
        <f t="shared" si="47"/>
        <v>41174.957638888889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41988.340497685182</v>
      </c>
      <c r="T749" s="8">
        <v>41988.340497685182</v>
      </c>
      <c r="U749" s="8">
        <f t="shared" si="47"/>
        <v>42019.245833333327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41831.638495370367</v>
      </c>
      <c r="T750" s="8">
        <v>41831.638495370367</v>
      </c>
      <c r="U750" s="8">
        <f t="shared" si="47"/>
        <v>41861.638495370367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42733.732986111114</v>
      </c>
      <c r="T751" s="8">
        <v>42733.732986111114</v>
      </c>
      <c r="U751" s="8">
        <f t="shared" si="47"/>
        <v>42763.732986111114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41299.669814814813</v>
      </c>
      <c r="T752" s="8">
        <v>41299.669814814813</v>
      </c>
      <c r="U752" s="8">
        <f t="shared" si="47"/>
        <v>41329.669814814813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40713.422164351847</v>
      </c>
      <c r="T753" s="8">
        <v>40713.422164351847</v>
      </c>
      <c r="U753" s="8">
        <f t="shared" si="47"/>
        <v>40759.422164351847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42639.213159722225</v>
      </c>
      <c r="T754" s="8">
        <v>42639.213159722225</v>
      </c>
      <c r="U754" s="8">
        <f t="shared" si="47"/>
        <v>42659.249999999993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42019.381840277776</v>
      </c>
      <c r="T755" s="8">
        <v>42019.381840277776</v>
      </c>
      <c r="U755" s="8">
        <f t="shared" si="47"/>
        <v>42049.381840277776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41249.54075231481</v>
      </c>
      <c r="T756" s="8">
        <v>41249.54075231481</v>
      </c>
      <c r="U756" s="8">
        <f t="shared" si="47"/>
        <v>41279.54075231481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41383.396724537037</v>
      </c>
      <c r="T757" s="8">
        <v>41383.396724537037</v>
      </c>
      <c r="U757" s="8">
        <f t="shared" si="47"/>
        <v>41413.820138888885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40590.558553240735</v>
      </c>
      <c r="T758" s="8">
        <v>40590.558553240735</v>
      </c>
      <c r="U758" s="8">
        <f t="shared" si="47"/>
        <v>40651.516886574071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41234.846226851849</v>
      </c>
      <c r="T759" s="8">
        <v>41234.846226851849</v>
      </c>
      <c r="U759" s="8">
        <f t="shared" si="47"/>
        <v>41248.846226851849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40429.628101851849</v>
      </c>
      <c r="T760" s="8">
        <v>40429.628101851849</v>
      </c>
      <c r="U760" s="8">
        <f t="shared" si="47"/>
        <v>40459.628101851849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41789.121979166666</v>
      </c>
      <c r="T761" s="8">
        <v>41789.121979166666</v>
      </c>
      <c r="U761" s="8">
        <f t="shared" si="47"/>
        <v>41829.121979166666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42670.555706018517</v>
      </c>
      <c r="T762" s="8">
        <v>42670.555706018517</v>
      </c>
      <c r="U762" s="8">
        <f t="shared" si="47"/>
        <v>42700.597372685188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41642.543124999997</v>
      </c>
      <c r="T763" s="8">
        <v>41642.543124999997</v>
      </c>
      <c r="U763" s="8">
        <f t="shared" si="47"/>
        <v>41672.543124999997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42690.65011574074</v>
      </c>
      <c r="T764" s="8">
        <v>42690.65011574074</v>
      </c>
      <c r="U764" s="8">
        <f t="shared" si="47"/>
        <v>42708.041666666664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41471.238518518519</v>
      </c>
      <c r="T765" s="8">
        <v>41471.238518518519</v>
      </c>
      <c r="U765" s="8">
        <f t="shared" si="47"/>
        <v>41501.238518518519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42226.964826388888</v>
      </c>
      <c r="T766" s="8">
        <v>42226.964826388888</v>
      </c>
      <c r="U766" s="8">
        <f t="shared" si="47"/>
        <v>42256.964826388888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41901.334305555552</v>
      </c>
      <c r="T767" s="8">
        <v>41901.334305555552</v>
      </c>
      <c r="U767" s="8">
        <f t="shared" si="47"/>
        <v>41931.334305555552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42021.57503472222</v>
      </c>
      <c r="T768" s="8">
        <v>42021.57503472222</v>
      </c>
      <c r="U768" s="8">
        <f t="shared" si="47"/>
        <v>42051.57503472222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42114.935300925928</v>
      </c>
      <c r="T769" s="8">
        <v>42114.935300925928</v>
      </c>
      <c r="U769" s="8">
        <f t="shared" si="47"/>
        <v>42144.935300925928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41593.998726851853</v>
      </c>
      <c r="T770" s="8">
        <v>41593.998726851853</v>
      </c>
      <c r="U770" s="8">
        <f t="shared" si="47"/>
        <v>41623.998726851853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ROUND(((E771/D771) *100),2)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(J771/86400)+25569+(-5/24)</f>
        <v>41604.788124999999</v>
      </c>
      <c r="T771" s="8">
        <v>41604.788124999999</v>
      </c>
      <c r="U771" s="8">
        <f t="shared" ref="U771:U834" si="51">(I771/86400)+25569+(-5/24)</f>
        <v>41634.788124999999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41289.791307870364</v>
      </c>
      <c r="T772" s="8">
        <v>41289.791307870364</v>
      </c>
      <c r="U772" s="8">
        <f t="shared" si="51"/>
        <v>41329.791307870364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42349.615763888891</v>
      </c>
      <c r="T773" s="8">
        <v>42349.615763888891</v>
      </c>
      <c r="U773" s="8">
        <f t="shared" si="51"/>
        <v>42399.615763888891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40067.848599537036</v>
      </c>
      <c r="T774" s="8">
        <v>40067.848599537036</v>
      </c>
      <c r="U774" s="8">
        <f t="shared" si="51"/>
        <v>40117.957638888889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42100.527604166666</v>
      </c>
      <c r="T775" s="8">
        <v>42100.527604166666</v>
      </c>
      <c r="U775" s="8">
        <f t="shared" si="51"/>
        <v>42134.750694444439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41663.571967592587</v>
      </c>
      <c r="T776" s="8">
        <v>41663.571967592587</v>
      </c>
      <c r="U776" s="8">
        <f t="shared" si="51"/>
        <v>41693.571967592587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40862.851793981477</v>
      </c>
      <c r="T777" s="8">
        <v>40862.851793981477</v>
      </c>
      <c r="U777" s="8">
        <f t="shared" si="51"/>
        <v>40892.851793981477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42250.477372685178</v>
      </c>
      <c r="T778" s="8">
        <v>42250.477372685178</v>
      </c>
      <c r="U778" s="8">
        <f t="shared" si="51"/>
        <v>42287.999999999993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41456.772881944438</v>
      </c>
      <c r="T779" s="8">
        <v>41456.772881944438</v>
      </c>
      <c r="U779" s="8">
        <f t="shared" si="51"/>
        <v>41486.772881944438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41729.493981481479</v>
      </c>
      <c r="T780" s="8">
        <v>41729.493981481479</v>
      </c>
      <c r="U780" s="8">
        <f t="shared" si="51"/>
        <v>41759.493981481479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40436.475752314815</v>
      </c>
      <c r="T781" s="8">
        <v>40436.475752314815</v>
      </c>
      <c r="U781" s="8">
        <f t="shared" si="51"/>
        <v>40465.958333333328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40636.465567129628</v>
      </c>
      <c r="T782" s="8">
        <v>40636.465567129628</v>
      </c>
      <c r="U782" s="8">
        <f t="shared" si="51"/>
        <v>40666.465567129628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41402.792523148142</v>
      </c>
      <c r="T783" s="8">
        <v>41402.792523148142</v>
      </c>
      <c r="U783" s="8">
        <f t="shared" si="51"/>
        <v>41432.792523148142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41116.549791666665</v>
      </c>
      <c r="T784" s="8">
        <v>41116.549791666665</v>
      </c>
      <c r="U784" s="8">
        <f t="shared" si="51"/>
        <v>41146.549791666665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40987.565381944441</v>
      </c>
      <c r="T785" s="8">
        <v>40987.565381944441</v>
      </c>
      <c r="U785" s="8">
        <f t="shared" si="51"/>
        <v>41026.708333333328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41674.941192129627</v>
      </c>
      <c r="T786" s="8">
        <v>41674.941192129627</v>
      </c>
      <c r="U786" s="8">
        <f t="shared" si="51"/>
        <v>41714.899525462963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41303.38559027778</v>
      </c>
      <c r="T787" s="8">
        <v>41303.38559027778</v>
      </c>
      <c r="U787" s="8">
        <f t="shared" si="51"/>
        <v>41333.38559027778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40982.847615740735</v>
      </c>
      <c r="T788" s="8">
        <v>40982.847615740735</v>
      </c>
      <c r="U788" s="8">
        <f t="shared" si="51"/>
        <v>41040.449305555558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41549.419282407405</v>
      </c>
      <c r="T789" s="8">
        <v>41549.419282407405</v>
      </c>
      <c r="U789" s="8">
        <f t="shared" si="51"/>
        <v>41579.419282407405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41058.798472222217</v>
      </c>
      <c r="T790" s="8">
        <v>41058.798472222217</v>
      </c>
      <c r="U790" s="8">
        <f t="shared" si="51"/>
        <v>41096.957638888889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41276.977777777771</v>
      </c>
      <c r="T791" s="8">
        <v>41276.977777777771</v>
      </c>
      <c r="U791" s="8">
        <f t="shared" si="51"/>
        <v>41295.124305555553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41275.839571759258</v>
      </c>
      <c r="T792" s="8">
        <v>41275.839571759258</v>
      </c>
      <c r="U792" s="8">
        <f t="shared" si="51"/>
        <v>41305.839571759258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41557.572291666664</v>
      </c>
      <c r="T793" s="8">
        <v>41557.572291666664</v>
      </c>
      <c r="U793" s="8">
        <f t="shared" si="51"/>
        <v>41591.040972222218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41555.665312499994</v>
      </c>
      <c r="T794" s="8">
        <v>41555.665312499994</v>
      </c>
      <c r="U794" s="8">
        <f t="shared" si="51"/>
        <v>41585.706979166665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41442.532916666663</v>
      </c>
      <c r="T795" s="8">
        <v>41442.532916666663</v>
      </c>
      <c r="U795" s="8">
        <f t="shared" si="51"/>
        <v>41457.999305555553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40735.906678240739</v>
      </c>
      <c r="T796" s="8">
        <v>40735.906678240739</v>
      </c>
      <c r="U796" s="8">
        <f t="shared" si="51"/>
        <v>40791.504166666666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40963.404699074068</v>
      </c>
      <c r="T797" s="8">
        <v>40963.404699074068</v>
      </c>
      <c r="U797" s="8">
        <f t="shared" si="51"/>
        <v>41005.999305555553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41502.674594907403</v>
      </c>
      <c r="T798" s="8">
        <v>41502.674594907403</v>
      </c>
      <c r="U798" s="8">
        <f t="shared" si="51"/>
        <v>41532.673611111109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40996.785740740735</v>
      </c>
      <c r="T799" s="8">
        <v>40996.785740740735</v>
      </c>
      <c r="U799" s="8">
        <f t="shared" si="51"/>
        <v>41027.958333333328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41882.381793981483</v>
      </c>
      <c r="T800" s="8">
        <v>41882.381793981483</v>
      </c>
      <c r="U800" s="8">
        <f t="shared" si="51"/>
        <v>41912.381793981483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40996.458865740737</v>
      </c>
      <c r="T801" s="8">
        <v>40996.458865740737</v>
      </c>
      <c r="U801" s="8">
        <f t="shared" si="51"/>
        <v>41026.458865740737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41863.225162037037</v>
      </c>
      <c r="T802" s="8">
        <v>41863.225162037037</v>
      </c>
      <c r="U802" s="8">
        <f t="shared" si="51"/>
        <v>41893.225162037037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40695.587037037032</v>
      </c>
      <c r="T803" s="8">
        <v>40695.587037037032</v>
      </c>
      <c r="U803" s="8">
        <f t="shared" si="51"/>
        <v>40725.587037037032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41122.813935185179</v>
      </c>
      <c r="T804" s="8">
        <v>41122.813935185179</v>
      </c>
      <c r="U804" s="8">
        <f t="shared" si="51"/>
        <v>41168.961805555555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40665.741643518515</v>
      </c>
      <c r="T805" s="8">
        <v>40665.741643518515</v>
      </c>
      <c r="U805" s="8">
        <f t="shared" si="51"/>
        <v>40691.833333333328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40729.897291666661</v>
      </c>
      <c r="T806" s="8">
        <v>40729.897291666661</v>
      </c>
      <c r="U806" s="8">
        <f t="shared" si="51"/>
        <v>40746.957638888889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40690.614722222221</v>
      </c>
      <c r="T807" s="8">
        <v>40690.614722222221</v>
      </c>
      <c r="U807" s="8">
        <f t="shared" si="51"/>
        <v>40740.75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40763.483090277776</v>
      </c>
      <c r="T808" s="8">
        <v>40763.483090277776</v>
      </c>
      <c r="U808" s="8">
        <f t="shared" si="51"/>
        <v>40793.483090277776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42759.420266203706</v>
      </c>
      <c r="T809" s="8">
        <v>42759.420266203706</v>
      </c>
      <c r="U809" s="8">
        <f t="shared" si="51"/>
        <v>42794.874999999993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41961.892199074071</v>
      </c>
      <c r="T810" s="8">
        <v>41961.892199074071</v>
      </c>
      <c r="U810" s="8">
        <f t="shared" si="51"/>
        <v>41994.999305555553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41628.625347222223</v>
      </c>
      <c r="T811" s="8">
        <v>41628.625347222223</v>
      </c>
      <c r="U811" s="8">
        <f t="shared" si="51"/>
        <v>41658.625347222223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41122.847939814812</v>
      </c>
      <c r="T812" s="8">
        <v>41122.847939814812</v>
      </c>
      <c r="U812" s="8">
        <f t="shared" si="51"/>
        <v>41152.847939814812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41443.435208333329</v>
      </c>
      <c r="T813" s="8">
        <v>41443.435208333329</v>
      </c>
      <c r="U813" s="8">
        <f t="shared" si="51"/>
        <v>41465.494444444441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41281.809629629628</v>
      </c>
      <c r="T814" s="8">
        <v>41281.809629629628</v>
      </c>
      <c r="U814" s="8">
        <f t="shared" si="51"/>
        <v>41334.373611111107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41080.751909722218</v>
      </c>
      <c r="T815" s="8">
        <v>41080.751909722218</v>
      </c>
      <c r="U815" s="8">
        <f t="shared" si="51"/>
        <v>41110.751909722218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40679.534733796296</v>
      </c>
      <c r="T816" s="8">
        <v>40679.534733796296</v>
      </c>
      <c r="U816" s="8">
        <f t="shared" si="51"/>
        <v>40694.544444444444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41914.70952546296</v>
      </c>
      <c r="T817" s="8">
        <v>41914.70952546296</v>
      </c>
      <c r="U817" s="8">
        <f t="shared" si="51"/>
        <v>41944.70952546296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41341.662534722222</v>
      </c>
      <c r="T818" s="8">
        <v>41341.662534722222</v>
      </c>
      <c r="U818" s="8">
        <f t="shared" si="51"/>
        <v>41373.0625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40925.391331018516</v>
      </c>
      <c r="T819" s="8">
        <v>40925.391331018516</v>
      </c>
      <c r="U819" s="8">
        <f t="shared" si="51"/>
        <v>40978.999305555553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41120.67454861111</v>
      </c>
      <c r="T820" s="8">
        <v>41120.67454861111</v>
      </c>
      <c r="U820" s="8">
        <f t="shared" si="51"/>
        <v>41128.500694444439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41619.789976851847</v>
      </c>
      <c r="T821" s="8">
        <v>41619.789976851847</v>
      </c>
      <c r="U821" s="8">
        <f t="shared" si="51"/>
        <v>41628.988888888889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41768.633587962962</v>
      </c>
      <c r="T822" s="8">
        <v>41768.633587962962</v>
      </c>
      <c r="U822" s="8">
        <f t="shared" si="51"/>
        <v>41799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42093.71371527778</v>
      </c>
      <c r="T823" s="8">
        <v>42093.71371527778</v>
      </c>
      <c r="U823" s="8">
        <f t="shared" si="51"/>
        <v>42127.959027777775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41157.739004629628</v>
      </c>
      <c r="T824" s="8">
        <v>41157.739004629628</v>
      </c>
      <c r="U824" s="8">
        <f t="shared" si="51"/>
        <v>41187.739004629628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42055.764490740738</v>
      </c>
      <c r="T825" s="8">
        <v>42055.764490740738</v>
      </c>
      <c r="U825" s="8">
        <f t="shared" si="51"/>
        <v>42085.722824074073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40250.033773148149</v>
      </c>
      <c r="T826" s="8">
        <v>40250.033773148149</v>
      </c>
      <c r="U826" s="8">
        <f t="shared" si="51"/>
        <v>40286.082638888889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41186.098194444443</v>
      </c>
      <c r="T827" s="8">
        <v>41186.098194444443</v>
      </c>
      <c r="U827" s="8">
        <f t="shared" si="51"/>
        <v>41211.098194444443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40972.830208333333</v>
      </c>
      <c r="T828" s="8">
        <v>40972.830208333333</v>
      </c>
      <c r="U828" s="8">
        <f t="shared" si="51"/>
        <v>40993.788541666661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40927.265127314815</v>
      </c>
      <c r="T829" s="8">
        <v>40927.265127314815</v>
      </c>
      <c r="U829" s="8">
        <f t="shared" si="51"/>
        <v>40953.617361111108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41072.842384259253</v>
      </c>
      <c r="T830" s="8">
        <v>41072.842384259253</v>
      </c>
      <c r="U830" s="8">
        <f t="shared" si="51"/>
        <v>41085.474999999999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42504.593055555553</v>
      </c>
      <c r="T831" s="8">
        <v>42504.593055555553</v>
      </c>
      <c r="U831" s="8">
        <f t="shared" si="51"/>
        <v>42564.593055555553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41325.317418981482</v>
      </c>
      <c r="T832" s="8">
        <v>41325.317418981482</v>
      </c>
      <c r="U832" s="8">
        <f t="shared" si="51"/>
        <v>41355.27575231481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40996.438587962963</v>
      </c>
      <c r="T833" s="8">
        <v>40996.438587962963</v>
      </c>
      <c r="U833" s="8">
        <f t="shared" si="51"/>
        <v>41026.438587962963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40869.466840277775</v>
      </c>
      <c r="T834" s="8">
        <v>40869.466840277775</v>
      </c>
      <c r="U834" s="8">
        <f t="shared" si="51"/>
        <v>40929.134027777771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ROUND(((E835/D835) *100),2)</f>
        <v>101.67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(J835/86400)+25569+(-5/24)</f>
        <v>41718.669849537036</v>
      </c>
      <c r="T835" s="8">
        <v>41718.669849537036</v>
      </c>
      <c r="U835" s="8">
        <f t="shared" ref="U835:U898" si="55">(I835/86400)+25569+(-5/24)</f>
        <v>41748.669849537036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41422.614490740736</v>
      </c>
      <c r="T836" s="8">
        <v>41422.614490740736</v>
      </c>
      <c r="U836" s="8">
        <f t="shared" si="55"/>
        <v>41455.957638888889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41005.249513888884</v>
      </c>
      <c r="T837" s="8">
        <v>41005.249513888884</v>
      </c>
      <c r="U837" s="8">
        <f t="shared" si="55"/>
        <v>41047.916666666664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41523.848587962959</v>
      </c>
      <c r="T838" s="8">
        <v>41523.848587962959</v>
      </c>
      <c r="U838" s="8">
        <f t="shared" si="55"/>
        <v>41553.848587962959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41730.79006944444</v>
      </c>
      <c r="T839" s="8">
        <v>41730.79006944444</v>
      </c>
      <c r="U839" s="8">
        <f t="shared" si="55"/>
        <v>41760.79006944444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40895.689641203702</v>
      </c>
      <c r="T840" s="8">
        <v>40895.689641203702</v>
      </c>
      <c r="U840" s="8">
        <f t="shared" si="55"/>
        <v>40925.689641203702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41144.555046296293</v>
      </c>
      <c r="T841" s="8">
        <v>41144.555046296293</v>
      </c>
      <c r="U841" s="8">
        <f t="shared" si="55"/>
        <v>41174.555046296293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42607.018368055556</v>
      </c>
      <c r="T842" s="8">
        <v>42607.018368055556</v>
      </c>
      <c r="U842" s="8">
        <f t="shared" si="55"/>
        <v>42637.018368055556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41923.630358796298</v>
      </c>
      <c r="T843" s="8">
        <v>41923.630358796298</v>
      </c>
      <c r="U843" s="8">
        <f t="shared" si="55"/>
        <v>41953.672025462962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41526.384062499994</v>
      </c>
      <c r="T844" s="8">
        <v>41526.384062499994</v>
      </c>
      <c r="U844" s="8">
        <f t="shared" si="55"/>
        <v>41560.957638888889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42695.049537037034</v>
      </c>
      <c r="T845" s="8">
        <v>42695.049537037034</v>
      </c>
      <c r="U845" s="8">
        <f t="shared" si="55"/>
        <v>42712.124999999993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41905.476296296292</v>
      </c>
      <c r="T846" s="8">
        <v>41905.476296296292</v>
      </c>
      <c r="U846" s="8">
        <f t="shared" si="55"/>
        <v>41943.999305555553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42577.997638888883</v>
      </c>
      <c r="T847" s="8">
        <v>42577.997638888883</v>
      </c>
      <c r="U847" s="8">
        <f t="shared" si="55"/>
        <v>42617.957638888889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41694.183506944442</v>
      </c>
      <c r="T848" s="8">
        <v>41694.183506944442</v>
      </c>
      <c r="U848" s="8">
        <f t="shared" si="55"/>
        <v>41708.375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42165.59</v>
      </c>
      <c r="T849" s="8">
        <v>42165.59</v>
      </c>
      <c r="U849" s="8">
        <f t="shared" si="55"/>
        <v>42195.59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42078.583715277775</v>
      </c>
      <c r="T850" s="8">
        <v>42078.583715277775</v>
      </c>
      <c r="U850" s="8">
        <f t="shared" si="55"/>
        <v>42108.583715277775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42050.94055555555</v>
      </c>
      <c r="T851" s="8">
        <v>42050.94055555555</v>
      </c>
      <c r="U851" s="8">
        <f t="shared" si="55"/>
        <v>42078.898888888885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42452.619409722225</v>
      </c>
      <c r="T852" s="8">
        <v>42452.619409722225</v>
      </c>
      <c r="U852" s="8">
        <f t="shared" si="55"/>
        <v>42484.999305555553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42522.671909722216</v>
      </c>
      <c r="T853" s="8">
        <v>42522.671909722216</v>
      </c>
      <c r="U853" s="8">
        <f t="shared" si="55"/>
        <v>42582.614583333336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42656.59716435185</v>
      </c>
      <c r="T854" s="8">
        <v>42656.59716435185</v>
      </c>
      <c r="U854" s="8">
        <f t="shared" si="55"/>
        <v>42667.666666666664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42021.62394675926</v>
      </c>
      <c r="T855" s="8">
        <v>42021.62394675926</v>
      </c>
      <c r="U855" s="8">
        <f t="shared" si="55"/>
        <v>42051.62394675926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42702.004004629627</v>
      </c>
      <c r="T856" s="8">
        <v>42702.004004629627</v>
      </c>
      <c r="U856" s="8">
        <f t="shared" si="55"/>
        <v>42732.004004629627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42544.916863425919</v>
      </c>
      <c r="T857" s="8">
        <v>42544.916863425919</v>
      </c>
      <c r="U857" s="8">
        <f t="shared" si="55"/>
        <v>42574.916863425919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42609.103657407402</v>
      </c>
      <c r="T858" s="8">
        <v>42609.103657407402</v>
      </c>
      <c r="U858" s="8">
        <f t="shared" si="55"/>
        <v>42668.583333333336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42291.373043981475</v>
      </c>
      <c r="T859" s="8">
        <v>42291.373043981475</v>
      </c>
      <c r="U859" s="8">
        <f t="shared" si="55"/>
        <v>42333.414710648147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42079.537245370368</v>
      </c>
      <c r="T860" s="8">
        <v>42079.537245370368</v>
      </c>
      <c r="U860" s="8">
        <f t="shared" si="55"/>
        <v>42109.749305555553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42128.611898148149</v>
      </c>
      <c r="T861" s="8">
        <v>42128.611898148149</v>
      </c>
      <c r="U861" s="8">
        <f t="shared" si="55"/>
        <v>42158.791666666664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41570.274456018517</v>
      </c>
      <c r="T862" s="8">
        <v>41570.274456018517</v>
      </c>
      <c r="U862" s="8">
        <f t="shared" si="55"/>
        <v>41600.316122685181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42599.756990740738</v>
      </c>
      <c r="T863" s="8">
        <v>42599.756990740738</v>
      </c>
      <c r="U863" s="8">
        <f t="shared" si="55"/>
        <v>42629.756990740738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41559.346620370365</v>
      </c>
      <c r="T864" s="8">
        <v>41559.346620370365</v>
      </c>
      <c r="U864" s="8">
        <f t="shared" si="55"/>
        <v>41589.388287037036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40920.909328703703</v>
      </c>
      <c r="T865" s="8">
        <v>40920.909328703703</v>
      </c>
      <c r="U865" s="8">
        <f t="shared" si="55"/>
        <v>40950.909328703703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41540.898587962962</v>
      </c>
      <c r="T866" s="8">
        <v>41540.898587962962</v>
      </c>
      <c r="U866" s="8">
        <f t="shared" si="55"/>
        <v>41563.207638888889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41230.564780092587</v>
      </c>
      <c r="T867" s="8">
        <v>41230.564780092587</v>
      </c>
      <c r="U867" s="8">
        <f t="shared" si="55"/>
        <v>41290.564780092587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42025.429606481477</v>
      </c>
      <c r="T868" s="8">
        <v>42025.429606481477</v>
      </c>
      <c r="U868" s="8">
        <f t="shared" si="55"/>
        <v>42063.423611111109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40087.897060185183</v>
      </c>
      <c r="T869" s="8">
        <v>40087.897060185183</v>
      </c>
      <c r="U869" s="8">
        <f t="shared" si="55"/>
        <v>40147.999305555553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41615.819421296292</v>
      </c>
      <c r="T870" s="8">
        <v>41615.819421296292</v>
      </c>
      <c r="U870" s="8">
        <f t="shared" si="55"/>
        <v>41645.819421296292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41342.637233796289</v>
      </c>
      <c r="T871" s="8">
        <v>41342.637233796289</v>
      </c>
      <c r="U871" s="8">
        <f t="shared" si="55"/>
        <v>41372.595567129625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41487.813923611109</v>
      </c>
      <c r="T872" s="8">
        <v>41487.813923611109</v>
      </c>
      <c r="U872" s="8">
        <f t="shared" si="55"/>
        <v>41517.813923611109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41577.352951388886</v>
      </c>
      <c r="T873" s="8">
        <v>41577.352951388886</v>
      </c>
      <c r="U873" s="8">
        <f t="shared" si="55"/>
        <v>41607.394618055558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40567.617210648146</v>
      </c>
      <c r="T874" s="8">
        <v>40567.617210648146</v>
      </c>
      <c r="U874" s="8">
        <f t="shared" si="55"/>
        <v>40612.617210648146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41183.958796296291</v>
      </c>
      <c r="T875" s="8">
        <v>41183.958796296291</v>
      </c>
      <c r="U875" s="8">
        <f t="shared" si="55"/>
        <v>41224.000462962962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41368.375393518516</v>
      </c>
      <c r="T876" s="8">
        <v>41368.375393518516</v>
      </c>
      <c r="U876" s="8">
        <f t="shared" si="55"/>
        <v>41398.375393518516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42248.515405092585</v>
      </c>
      <c r="T877" s="8">
        <v>42248.515405092585</v>
      </c>
      <c r="U877" s="8">
        <f t="shared" si="55"/>
        <v>42268.515405092585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41276.288506944438</v>
      </c>
      <c r="T878" s="8">
        <v>41276.288506944438</v>
      </c>
      <c r="U878" s="8">
        <f t="shared" si="55"/>
        <v>41309.288506944438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41597.580555555549</v>
      </c>
      <c r="T879" s="8">
        <v>41597.580555555549</v>
      </c>
      <c r="U879" s="8">
        <f t="shared" si="55"/>
        <v>41627.580555555549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40505.024583333332</v>
      </c>
      <c r="T880" s="8">
        <v>40505.024583333332</v>
      </c>
      <c r="U880" s="8">
        <f t="shared" si="55"/>
        <v>40535.024583333332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41037.621585648143</v>
      </c>
      <c r="T881" s="8">
        <v>41037.621585648143</v>
      </c>
      <c r="U881" s="8">
        <f t="shared" si="55"/>
        <v>41058.621585648143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41179.112708333334</v>
      </c>
      <c r="T882" s="8">
        <v>41179.112708333334</v>
      </c>
      <c r="U882" s="8">
        <f t="shared" si="55"/>
        <v>41212.112708333334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40877.042662037034</v>
      </c>
      <c r="T883" s="8">
        <v>40877.042662037034</v>
      </c>
      <c r="U883" s="8">
        <f t="shared" si="55"/>
        <v>40922.042662037034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40759.652199074073</v>
      </c>
      <c r="T884" s="8">
        <v>40759.652199074073</v>
      </c>
      <c r="U884" s="8">
        <f t="shared" si="55"/>
        <v>40792.652199074073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42371.727256944439</v>
      </c>
      <c r="T885" s="8">
        <v>42371.727256944439</v>
      </c>
      <c r="U885" s="8">
        <f t="shared" si="55"/>
        <v>42431.727256944439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40981.594282407408</v>
      </c>
      <c r="T886" s="8">
        <v>40981.594282407408</v>
      </c>
      <c r="U886" s="8">
        <f t="shared" si="55"/>
        <v>41040.896527777775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42713.732766203706</v>
      </c>
      <c r="T887" s="8">
        <v>42713.732766203706</v>
      </c>
      <c r="U887" s="8">
        <f t="shared" si="55"/>
        <v>42734.732766203706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42603.662187499998</v>
      </c>
      <c r="T888" s="8">
        <v>42603.662187499998</v>
      </c>
      <c r="U888" s="8">
        <f t="shared" si="55"/>
        <v>42628.662187499998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41026.75063657407</v>
      </c>
      <c r="T889" s="8">
        <v>41026.75063657407</v>
      </c>
      <c r="U889" s="8">
        <f t="shared" si="55"/>
        <v>41056.75063657407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40751.544965277775</v>
      </c>
      <c r="T890" s="8">
        <v>40751.544965277775</v>
      </c>
      <c r="U890" s="8">
        <f t="shared" si="55"/>
        <v>40787.041666666664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41887.575729166667</v>
      </c>
      <c r="T891" s="8">
        <v>41887.575729166667</v>
      </c>
      <c r="U891" s="8">
        <f t="shared" si="55"/>
        <v>41917.575729166667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41569.490497685183</v>
      </c>
      <c r="T892" s="8">
        <v>41569.490497685183</v>
      </c>
      <c r="U892" s="8">
        <f t="shared" si="55"/>
        <v>41599.532164351847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41841.823263888888</v>
      </c>
      <c r="T893" s="8">
        <v>41841.823263888888</v>
      </c>
      <c r="U893" s="8">
        <f t="shared" si="55"/>
        <v>41871.823263888888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40303.991701388884</v>
      </c>
      <c r="T894" s="8">
        <v>40303.991701388884</v>
      </c>
      <c r="U894" s="8">
        <f t="shared" si="55"/>
        <v>40390.958333333328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42065.689386574071</v>
      </c>
      <c r="T895" s="8">
        <v>42065.689386574071</v>
      </c>
      <c r="U895" s="8">
        <f t="shared" si="55"/>
        <v>42095.647719907407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42496.773263888885</v>
      </c>
      <c r="T896" s="8">
        <v>42496.773263888885</v>
      </c>
      <c r="U896" s="8">
        <f t="shared" si="55"/>
        <v>42526.773263888885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40430.919317129628</v>
      </c>
      <c r="T897" s="8">
        <v>40430.919317129628</v>
      </c>
      <c r="U897" s="8">
        <f t="shared" si="55"/>
        <v>40475.919317129628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42218.66465277777</v>
      </c>
      <c r="T898" s="8">
        <v>42218.66465277777</v>
      </c>
      <c r="U898" s="8">
        <f t="shared" si="55"/>
        <v>42243.958333333336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ROUND(((E899/D899) *100),2)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(J899/86400)+25569+(-5/24)</f>
        <v>41211.480416666665</v>
      </c>
      <c r="T899" s="8">
        <v>41211.480416666665</v>
      </c>
      <c r="U899" s="8">
        <f t="shared" ref="U899:U962" si="59">(I899/86400)+25569+(-5/24)</f>
        <v>41241.52208333333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40878.549884259257</v>
      </c>
      <c r="T900" s="8">
        <v>40878.549884259257</v>
      </c>
      <c r="U900" s="8">
        <f t="shared" si="59"/>
        <v>40923.549884259257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40645.890763888885</v>
      </c>
      <c r="T901" s="8">
        <v>40645.890763888885</v>
      </c>
      <c r="U901" s="8">
        <f t="shared" si="59"/>
        <v>40690.890763888885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42429.641226851854</v>
      </c>
      <c r="T902" s="8">
        <v>42429.641226851854</v>
      </c>
      <c r="U902" s="8">
        <f t="shared" si="59"/>
        <v>42459.599560185183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40291.603171296294</v>
      </c>
      <c r="T903" s="8">
        <v>40291.603171296294</v>
      </c>
      <c r="U903" s="8">
        <f t="shared" si="59"/>
        <v>40337.59097222222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41829.757199074069</v>
      </c>
      <c r="T904" s="8">
        <v>41829.757199074069</v>
      </c>
      <c r="U904" s="8">
        <f t="shared" si="59"/>
        <v>41881.4375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41149.587731481479</v>
      </c>
      <c r="T905" s="8">
        <v>41149.587731481479</v>
      </c>
      <c r="U905" s="8">
        <f t="shared" si="59"/>
        <v>41174.892361111109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42341.87195601852</v>
      </c>
      <c r="T906" s="8">
        <v>42341.87195601852</v>
      </c>
      <c r="U906" s="8">
        <f t="shared" si="59"/>
        <v>42371.87195601852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40507.031550925924</v>
      </c>
      <c r="T907" s="8">
        <v>40507.031550925924</v>
      </c>
      <c r="U907" s="8">
        <f t="shared" si="59"/>
        <v>40567.031550925924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41680.981365740736</v>
      </c>
      <c r="T908" s="8">
        <v>41680.981365740736</v>
      </c>
      <c r="U908" s="8">
        <f t="shared" si="59"/>
        <v>41710.939699074072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40766.9840625</v>
      </c>
      <c r="T909" s="8">
        <v>40766.9840625</v>
      </c>
      <c r="U909" s="8">
        <f t="shared" si="59"/>
        <v>40796.9840625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40340.593229166661</v>
      </c>
      <c r="T910" s="8">
        <v>40340.593229166661</v>
      </c>
      <c r="U910" s="8">
        <f t="shared" si="59"/>
        <v>40385.999305555553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41081.481944444444</v>
      </c>
      <c r="T911" s="8">
        <v>41081.481944444444</v>
      </c>
      <c r="U911" s="8">
        <f t="shared" si="59"/>
        <v>41112.958333333328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42737.337025462963</v>
      </c>
      <c r="T912" s="8">
        <v>42737.337025462963</v>
      </c>
      <c r="U912" s="8">
        <f t="shared" si="59"/>
        <v>42797.337025462963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41641.796817129631</v>
      </c>
      <c r="T913" s="8">
        <v>41641.796817129631</v>
      </c>
      <c r="U913" s="8">
        <f t="shared" si="59"/>
        <v>41662.796817129631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41193.901006944441</v>
      </c>
      <c r="T914" s="8">
        <v>41193.901006944441</v>
      </c>
      <c r="U914" s="8">
        <f t="shared" si="59"/>
        <v>41253.942673611113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41003.930775462963</v>
      </c>
      <c r="T915" s="8">
        <v>41003.930775462963</v>
      </c>
      <c r="U915" s="8">
        <f t="shared" si="59"/>
        <v>41033.930775462963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41116.554942129624</v>
      </c>
      <c r="T916" s="8">
        <v>41116.554942129624</v>
      </c>
      <c r="U916" s="8">
        <f t="shared" si="59"/>
        <v>41146.554942129624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40937.471226851849</v>
      </c>
      <c r="T917" s="8">
        <v>40937.471226851849</v>
      </c>
      <c r="U917" s="8">
        <f t="shared" si="59"/>
        <v>40968.999305555553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40434.645069444443</v>
      </c>
      <c r="T918" s="8">
        <v>40434.645069444443</v>
      </c>
      <c r="U918" s="8">
        <f t="shared" si="59"/>
        <v>40473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41802.735300925924</v>
      </c>
      <c r="T919" s="8">
        <v>41802.735300925924</v>
      </c>
      <c r="U919" s="8">
        <f t="shared" si="59"/>
        <v>41833.895833333328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41944.707881944443</v>
      </c>
      <c r="T920" s="8">
        <v>41944.707881944443</v>
      </c>
      <c r="U920" s="8">
        <f t="shared" si="59"/>
        <v>41974.749548611107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41227.433391203704</v>
      </c>
      <c r="T921" s="8">
        <v>41227.433391203704</v>
      </c>
      <c r="U921" s="8">
        <f t="shared" si="59"/>
        <v>41262.433391203704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41562.463217592587</v>
      </c>
      <c r="T922" s="8">
        <v>41562.463217592587</v>
      </c>
      <c r="U922" s="8">
        <f t="shared" si="59"/>
        <v>41592.504884259259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40846.962685185186</v>
      </c>
      <c r="T923" s="8">
        <v>40846.962685185186</v>
      </c>
      <c r="U923" s="8">
        <f t="shared" si="59"/>
        <v>40889.004351851851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41878.32167824074</v>
      </c>
      <c r="T924" s="8">
        <v>41878.32167824074</v>
      </c>
      <c r="U924" s="8">
        <f t="shared" si="59"/>
        <v>41913.32167824074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41934.751423611109</v>
      </c>
      <c r="T925" s="8">
        <v>41934.751423611109</v>
      </c>
      <c r="U925" s="8">
        <f t="shared" si="59"/>
        <v>41964.793090277781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41288.734594907401</v>
      </c>
      <c r="T926" s="8">
        <v>41288.734594907401</v>
      </c>
      <c r="U926" s="8">
        <f t="shared" si="59"/>
        <v>41318.734594907401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41575.672581018516</v>
      </c>
      <c r="T927" s="8">
        <v>41575.672581018516</v>
      </c>
      <c r="U927" s="8">
        <f t="shared" si="59"/>
        <v>41605.71424768518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40337.811689814815</v>
      </c>
      <c r="T928" s="8">
        <v>40337.811689814815</v>
      </c>
      <c r="U928" s="8">
        <f t="shared" si="59"/>
        <v>40367.736111111109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41013.614525462959</v>
      </c>
      <c r="T929" s="8">
        <v>41013.614525462959</v>
      </c>
      <c r="U929" s="8">
        <f t="shared" si="59"/>
        <v>41043.614525462959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41180.654085648144</v>
      </c>
      <c r="T930" s="8">
        <v>41180.654085648144</v>
      </c>
      <c r="U930" s="8">
        <f t="shared" si="59"/>
        <v>41230.791666666664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40978.029733796291</v>
      </c>
      <c r="T931" s="8">
        <v>40978.029733796291</v>
      </c>
      <c r="U931" s="8">
        <f t="shared" si="59"/>
        <v>41007.988067129627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40312.707245370366</v>
      </c>
      <c r="T932" s="8">
        <v>40312.707245370366</v>
      </c>
      <c r="U932" s="8">
        <f t="shared" si="59"/>
        <v>40354.688888888886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41680.151643518519</v>
      </c>
      <c r="T933" s="8">
        <v>41680.151643518519</v>
      </c>
      <c r="U933" s="8">
        <f t="shared" si="59"/>
        <v>41714.708333333328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41310.760937499996</v>
      </c>
      <c r="T934" s="8">
        <v>41310.760937499996</v>
      </c>
      <c r="U934" s="8">
        <f t="shared" si="59"/>
        <v>41355.719270833331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41710.960752314808</v>
      </c>
      <c r="T935" s="8">
        <v>41710.960752314808</v>
      </c>
      <c r="U935" s="8">
        <f t="shared" si="59"/>
        <v>41770.960752314808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41733.528749999998</v>
      </c>
      <c r="T936" s="8">
        <v>41733.528749999998</v>
      </c>
      <c r="U936" s="8">
        <f t="shared" si="59"/>
        <v>41763.041666666664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42368.125335648147</v>
      </c>
      <c r="T937" s="8">
        <v>42368.125335648147</v>
      </c>
      <c r="U937" s="8">
        <f t="shared" si="59"/>
        <v>42398.125335648147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40882.815844907404</v>
      </c>
      <c r="T938" s="8">
        <v>40882.815844907404</v>
      </c>
      <c r="U938" s="8">
        <f t="shared" si="59"/>
        <v>40926.625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41551.589780092589</v>
      </c>
      <c r="T939" s="8">
        <v>41551.589780092589</v>
      </c>
      <c r="U939" s="8">
        <f t="shared" si="59"/>
        <v>41581.631446759253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41124.27138888889</v>
      </c>
      <c r="T940" s="8">
        <v>41124.27138888889</v>
      </c>
      <c r="U940" s="8">
        <f t="shared" si="59"/>
        <v>41154.27138888889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41416.554837962962</v>
      </c>
      <c r="T941" s="8">
        <v>41416.554837962962</v>
      </c>
      <c r="U941" s="8">
        <f t="shared" si="59"/>
        <v>41455.623611111107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42181.800069444442</v>
      </c>
      <c r="T942" s="8">
        <v>42181.800069444442</v>
      </c>
      <c r="U942" s="8">
        <f t="shared" si="59"/>
        <v>42226.800069444442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42745.888252314813</v>
      </c>
      <c r="T943" s="8">
        <v>42745.888252314813</v>
      </c>
      <c r="U943" s="8">
        <f t="shared" si="59"/>
        <v>42775.888252314813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42382.634953703702</v>
      </c>
      <c r="T944" s="8">
        <v>42382.634953703702</v>
      </c>
      <c r="U944" s="8">
        <f t="shared" si="59"/>
        <v>42418.634953703702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42673.459548611114</v>
      </c>
      <c r="T945" s="8">
        <v>42673.459548611114</v>
      </c>
      <c r="U945" s="8">
        <f t="shared" si="59"/>
        <v>42703.501215277771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42444.375578703701</v>
      </c>
      <c r="T946" s="8">
        <v>42444.375578703701</v>
      </c>
      <c r="U946" s="8">
        <f t="shared" si="59"/>
        <v>42478.374999999993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42732.66465277777</v>
      </c>
      <c r="T947" s="8">
        <v>42732.66465277777</v>
      </c>
      <c r="U947" s="8">
        <f t="shared" si="59"/>
        <v>42784.790972222218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42592.542222222219</v>
      </c>
      <c r="T948" s="8">
        <v>42592.542222222219</v>
      </c>
      <c r="U948" s="8">
        <f t="shared" si="59"/>
        <v>42622.542222222219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42491.57298611111</v>
      </c>
      <c r="T949" s="8">
        <v>42491.57298611111</v>
      </c>
      <c r="U949" s="8">
        <f t="shared" si="59"/>
        <v>42551.57298611111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42411.619953703703</v>
      </c>
      <c r="T950" s="8">
        <v>42411.619953703703</v>
      </c>
      <c r="U950" s="8">
        <f t="shared" si="59"/>
        <v>42441.619953703703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42360.835370370369</v>
      </c>
      <c r="T951" s="8">
        <v>42360.835370370369</v>
      </c>
      <c r="U951" s="8">
        <f t="shared" si="59"/>
        <v>42420.835370370369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42356.54237268518</v>
      </c>
      <c r="T952" s="8">
        <v>42356.54237268518</v>
      </c>
      <c r="U952" s="8">
        <f t="shared" si="59"/>
        <v>42386.54237268518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42480.445277777777</v>
      </c>
      <c r="T953" s="8">
        <v>42480.445277777777</v>
      </c>
      <c r="U953" s="8">
        <f t="shared" si="59"/>
        <v>42525.445277777777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42662.405231481483</v>
      </c>
      <c r="T954" s="8">
        <v>42662.405231481483</v>
      </c>
      <c r="U954" s="8">
        <f t="shared" si="59"/>
        <v>42692.44689814814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41998.956006944441</v>
      </c>
      <c r="T955" s="8">
        <v>41998.956006944441</v>
      </c>
      <c r="U955" s="8">
        <f t="shared" si="59"/>
        <v>42028.956006944441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42194.625451388885</v>
      </c>
      <c r="T956" s="8">
        <v>42194.625451388885</v>
      </c>
      <c r="U956" s="8">
        <f t="shared" si="59"/>
        <v>42236.625451388885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42586.086805555555</v>
      </c>
      <c r="T957" s="8">
        <v>42586.086805555555</v>
      </c>
      <c r="U957" s="8">
        <f t="shared" si="59"/>
        <v>42626.086805555555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42060.705543981479</v>
      </c>
      <c r="T958" s="8">
        <v>42060.705543981479</v>
      </c>
      <c r="U958" s="8">
        <f t="shared" si="59"/>
        <v>42120.663877314808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42660.344131944446</v>
      </c>
      <c r="T959" s="8">
        <v>42660.344131944446</v>
      </c>
      <c r="U959" s="8">
        <f t="shared" si="59"/>
        <v>42691.385798611103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42082.594479166662</v>
      </c>
      <c r="T960" s="8">
        <v>42082.594479166662</v>
      </c>
      <c r="U960" s="8">
        <f t="shared" si="59"/>
        <v>42103.999305555553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41992.96603009259</v>
      </c>
      <c r="T961" s="8">
        <v>41992.96603009259</v>
      </c>
      <c r="U961" s="8">
        <f t="shared" si="59"/>
        <v>42022.96603009259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42766.41846064815</v>
      </c>
      <c r="T962" s="8">
        <v>42766.41846064815</v>
      </c>
      <c r="U962" s="8">
        <f t="shared" si="59"/>
        <v>42808.376793981479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ROUND(((E963/D963) *100),2)</f>
        <v>42.19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(J963/86400)+25569+(-5/24)</f>
        <v>42740.485358796293</v>
      </c>
      <c r="T963" s="8">
        <v>42740.485358796293</v>
      </c>
      <c r="U963" s="8">
        <f t="shared" ref="U963:U1026" si="63">(I963/86400)+25569+(-5/24)</f>
        <v>42786.583333333336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42373.504085648143</v>
      </c>
      <c r="T964" s="8">
        <v>42373.504085648143</v>
      </c>
      <c r="U964" s="8">
        <f t="shared" si="63"/>
        <v>42411.504085648143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42625.427303240744</v>
      </c>
      <c r="T965" s="8">
        <v>42625.427303240744</v>
      </c>
      <c r="U965" s="8">
        <f t="shared" si="63"/>
        <v>42660.427303240744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42208.420358796291</v>
      </c>
      <c r="T966" s="8">
        <v>42208.420358796291</v>
      </c>
      <c r="U966" s="8">
        <f t="shared" si="63"/>
        <v>42248.420358796291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42636.808402777773</v>
      </c>
      <c r="T967" s="8">
        <v>42636.808402777773</v>
      </c>
      <c r="U967" s="8">
        <f t="shared" si="63"/>
        <v>42668.957638888889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42619.427453703705</v>
      </c>
      <c r="T968" s="8">
        <v>42619.427453703705</v>
      </c>
      <c r="U968" s="8">
        <f t="shared" si="63"/>
        <v>42649.427453703705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42422.045995370368</v>
      </c>
      <c r="T969" s="8">
        <v>42422.045995370368</v>
      </c>
      <c r="U969" s="8">
        <f t="shared" si="63"/>
        <v>42482.004328703704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41836.639282407406</v>
      </c>
      <c r="T970" s="8">
        <v>41836.639282407406</v>
      </c>
      <c r="U970" s="8">
        <f t="shared" si="63"/>
        <v>41866.639282407406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42742.094988425924</v>
      </c>
      <c r="T971" s="8">
        <v>42742.094988425924</v>
      </c>
      <c r="U971" s="8">
        <f t="shared" si="63"/>
        <v>42775.094988425924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42721.012187499997</v>
      </c>
      <c r="T972" s="8">
        <v>42721.012187499997</v>
      </c>
      <c r="U972" s="8">
        <f t="shared" si="63"/>
        <v>42757.999305555553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42111.500694444439</v>
      </c>
      <c r="T973" s="8">
        <v>42111.500694444439</v>
      </c>
      <c r="U973" s="8">
        <f t="shared" si="63"/>
        <v>42156.500694444439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41856.657384259255</v>
      </c>
      <c r="T974" s="8">
        <v>41856.657384259255</v>
      </c>
      <c r="U974" s="8">
        <f t="shared" si="63"/>
        <v>41886.082638888889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42256.806631944441</v>
      </c>
      <c r="T975" s="8">
        <v>42256.806631944441</v>
      </c>
      <c r="U975" s="8">
        <f t="shared" si="63"/>
        <v>42316.848298611112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42424.541157407402</v>
      </c>
      <c r="T976" s="8">
        <v>42424.541157407402</v>
      </c>
      <c r="U976" s="8">
        <f t="shared" si="63"/>
        <v>42454.499490740738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42489.488252314812</v>
      </c>
      <c r="T977" s="8">
        <v>42489.488252314812</v>
      </c>
      <c r="U977" s="8">
        <f t="shared" si="63"/>
        <v>42549.488252314812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42184.850659722222</v>
      </c>
      <c r="T978" s="8">
        <v>42184.850659722222</v>
      </c>
      <c r="U978" s="8">
        <f t="shared" si="63"/>
        <v>42229.850659722222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42391.733761574076</v>
      </c>
      <c r="T979" s="8">
        <v>42391.733761574076</v>
      </c>
      <c r="U979" s="8">
        <f t="shared" si="63"/>
        <v>42421.733761574076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42395.100706018515</v>
      </c>
      <c r="T980" s="8">
        <v>42395.100706018515</v>
      </c>
      <c r="U980" s="8">
        <f t="shared" si="63"/>
        <v>42425.100706018515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42506.208657407406</v>
      </c>
      <c r="T981" s="8">
        <v>42506.208657407406</v>
      </c>
      <c r="U981" s="8">
        <f t="shared" si="63"/>
        <v>42541.582638888889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41928.695856481478</v>
      </c>
      <c r="T982" s="8">
        <v>41928.695856481478</v>
      </c>
      <c r="U982" s="8">
        <f t="shared" si="63"/>
        <v>41973.737523148149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41830.738680555551</v>
      </c>
      <c r="T983" s="8">
        <v>41830.738680555551</v>
      </c>
      <c r="U983" s="8">
        <f t="shared" si="63"/>
        <v>41860.738680555551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42615.544976851852</v>
      </c>
      <c r="T984" s="8">
        <v>42615.544976851852</v>
      </c>
      <c r="U984" s="8">
        <f t="shared" si="63"/>
        <v>42645.544976851852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42574.459317129622</v>
      </c>
      <c r="T985" s="8">
        <v>42574.459317129622</v>
      </c>
      <c r="U985" s="8">
        <f t="shared" si="63"/>
        <v>42605.662499999999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42060.907499999994</v>
      </c>
      <c r="T986" s="8">
        <v>42060.907499999994</v>
      </c>
      <c r="U986" s="8">
        <f t="shared" si="63"/>
        <v>42090.86583333333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42339.759375000001</v>
      </c>
      <c r="T987" s="8">
        <v>42339.759375000001</v>
      </c>
      <c r="U987" s="8">
        <f t="shared" si="63"/>
        <v>42369.749999999993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42324.559027777774</v>
      </c>
      <c r="T988" s="8">
        <v>42324.559027777774</v>
      </c>
      <c r="U988" s="8">
        <f t="shared" si="63"/>
        <v>42378.791666666664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41773.086226851847</v>
      </c>
      <c r="T989" s="8">
        <v>41773.086226851847</v>
      </c>
      <c r="U989" s="8">
        <f t="shared" si="63"/>
        <v>41813.086226851847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42614.148437499993</v>
      </c>
      <c r="T990" s="8">
        <v>42614.148437499993</v>
      </c>
      <c r="U990" s="8">
        <f t="shared" si="63"/>
        <v>42644.148437499993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42611.725636574069</v>
      </c>
      <c r="T991" s="8">
        <v>42611.725636574069</v>
      </c>
      <c r="U991" s="8">
        <f t="shared" si="63"/>
        <v>42641.725636574069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41855.575972222221</v>
      </c>
      <c r="T992" s="8">
        <v>41855.575972222221</v>
      </c>
      <c r="U992" s="8">
        <f t="shared" si="63"/>
        <v>41885.575972222221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42538.548472222225</v>
      </c>
      <c r="T993" s="8">
        <v>42538.548472222225</v>
      </c>
      <c r="U993" s="8">
        <f t="shared" si="63"/>
        <v>42563.57708333333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42437.71665509259</v>
      </c>
      <c r="T994" s="8">
        <v>42437.71665509259</v>
      </c>
      <c r="U994" s="8">
        <f t="shared" si="63"/>
        <v>42497.674988425926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42652.756574074076</v>
      </c>
      <c r="T995" s="8">
        <v>42652.756574074076</v>
      </c>
      <c r="U995" s="8">
        <f t="shared" si="63"/>
        <v>42685.999999999993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41921.054745370369</v>
      </c>
      <c r="T996" s="8">
        <v>41921.054745370369</v>
      </c>
      <c r="U996" s="8">
        <f t="shared" si="63"/>
        <v>41973.749305555553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41947.732407407406</v>
      </c>
      <c r="T997" s="8">
        <v>41947.732407407406</v>
      </c>
      <c r="U997" s="8">
        <f t="shared" si="63"/>
        <v>41972.458333333336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41817.658101851848</v>
      </c>
      <c r="T998" s="8">
        <v>41817.658101851848</v>
      </c>
      <c r="U998" s="8">
        <f t="shared" si="63"/>
        <v>41847.435416666667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41940.894641203704</v>
      </c>
      <c r="T999" s="8">
        <v>41940.894641203704</v>
      </c>
      <c r="U999" s="8">
        <f t="shared" si="63"/>
        <v>41970.936307870368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42281.960659722223</v>
      </c>
      <c r="T1000" s="8">
        <v>42281.960659722223</v>
      </c>
      <c r="U1000" s="8">
        <f t="shared" si="63"/>
        <v>42327.002326388887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41926.091319444444</v>
      </c>
      <c r="T1001" s="8">
        <v>41926.091319444444</v>
      </c>
      <c r="U1001" s="8">
        <f t="shared" si="63"/>
        <v>41956.126388888886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42748.851388888885</v>
      </c>
      <c r="T1002" s="8">
        <v>42748.851388888885</v>
      </c>
      <c r="U1002" s="8">
        <f t="shared" si="63"/>
        <v>42808.80972222222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42720.511724537035</v>
      </c>
      <c r="T1003" s="8">
        <v>42720.511724537035</v>
      </c>
      <c r="U1003" s="8">
        <f t="shared" si="63"/>
        <v>42765.511724537035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42325.475856481477</v>
      </c>
      <c r="T1004" s="8">
        <v>42325.475856481477</v>
      </c>
      <c r="U1004" s="8">
        <f t="shared" si="63"/>
        <v>42355.040972222218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42780.500706018516</v>
      </c>
      <c r="T1005" s="8">
        <v>42780.500706018516</v>
      </c>
      <c r="U1005" s="8">
        <f t="shared" si="63"/>
        <v>42810.459039351852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42388.5003125</v>
      </c>
      <c r="T1006" s="8">
        <v>42388.5003125</v>
      </c>
      <c r="U1006" s="8">
        <f t="shared" si="63"/>
        <v>42418.5003125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42276.41646990741</v>
      </c>
      <c r="T1007" s="8">
        <v>42276.41646990741</v>
      </c>
      <c r="U1007" s="8">
        <f t="shared" si="63"/>
        <v>42307.41646990741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41976.83185185185</v>
      </c>
      <c r="T1008" s="8">
        <v>41976.83185185185</v>
      </c>
      <c r="U1008" s="8">
        <f t="shared" si="63"/>
        <v>41985.09097222222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42676.3752662037</v>
      </c>
      <c r="T1009" s="8">
        <v>42676.3752662037</v>
      </c>
      <c r="U1009" s="8">
        <f t="shared" si="63"/>
        <v>42718.416932870365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42702.600868055553</v>
      </c>
      <c r="T1010" s="8">
        <v>42702.600868055553</v>
      </c>
      <c r="U1010" s="8">
        <f t="shared" si="63"/>
        <v>42732.600868055553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42510.396365740737</v>
      </c>
      <c r="T1011" s="8">
        <v>42510.396365740737</v>
      </c>
      <c r="U1011" s="8">
        <f t="shared" si="63"/>
        <v>42540.396365740737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42561.621087962958</v>
      </c>
      <c r="T1012" s="8">
        <v>42561.621087962958</v>
      </c>
      <c r="U1012" s="8">
        <f t="shared" si="63"/>
        <v>42617.915972222218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41946.689756944441</v>
      </c>
      <c r="T1013" s="8">
        <v>41946.689756944441</v>
      </c>
      <c r="U1013" s="8">
        <f t="shared" si="63"/>
        <v>41991.689756944441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42714.232083333329</v>
      </c>
      <c r="T1014" s="8">
        <v>42714.232083333329</v>
      </c>
      <c r="U1014" s="8">
        <f t="shared" si="63"/>
        <v>42759.232083333329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42339.625648148147</v>
      </c>
      <c r="T1015" s="8">
        <v>42339.625648148147</v>
      </c>
      <c r="U1015" s="8">
        <f t="shared" si="63"/>
        <v>42367.624999999993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41954.79415509259</v>
      </c>
      <c r="T1016" s="8">
        <v>41954.79415509259</v>
      </c>
      <c r="U1016" s="8">
        <f t="shared" si="63"/>
        <v>42004.79415509259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42303.670081018521</v>
      </c>
      <c r="T1017" s="8">
        <v>42303.670081018521</v>
      </c>
      <c r="U1017" s="8">
        <f t="shared" si="63"/>
        <v>42333.711747685178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42421.898796296293</v>
      </c>
      <c r="T1018" s="8">
        <v>42421.898796296293</v>
      </c>
      <c r="U1018" s="8">
        <f t="shared" si="63"/>
        <v>42466.857129629629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42289.466840277775</v>
      </c>
      <c r="T1019" s="8">
        <v>42289.466840277775</v>
      </c>
      <c r="U1019" s="8">
        <f t="shared" si="63"/>
        <v>42329.508506944439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42535.283946759257</v>
      </c>
      <c r="T1020" s="8">
        <v>42535.283946759257</v>
      </c>
      <c r="U1020" s="8">
        <f t="shared" si="63"/>
        <v>42565.283946759257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42009.765613425923</v>
      </c>
      <c r="T1021" s="8">
        <v>42009.765613425923</v>
      </c>
      <c r="U1021" s="8">
        <f t="shared" si="63"/>
        <v>42039.765613425923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42126.861215277771</v>
      </c>
      <c r="T1022" s="8">
        <v>42126.861215277771</v>
      </c>
      <c r="U1022" s="8">
        <f t="shared" si="63"/>
        <v>42156.824305555558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42271.043645833335</v>
      </c>
      <c r="T1023" s="8">
        <v>42271.043645833335</v>
      </c>
      <c r="U1023" s="8">
        <f t="shared" si="63"/>
        <v>42293.958333333336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42111.438391203701</v>
      </c>
      <c r="T1024" s="8">
        <v>42111.438391203701</v>
      </c>
      <c r="U1024" s="8">
        <f t="shared" si="63"/>
        <v>42141.438391203701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42145.711354166669</v>
      </c>
      <c r="T1025" s="8">
        <v>42145.711354166669</v>
      </c>
      <c r="U1025" s="8">
        <f t="shared" si="63"/>
        <v>42175.711354166669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42370.372256944444</v>
      </c>
      <c r="T1026" s="8">
        <v>42370.372256944444</v>
      </c>
      <c r="U1026" s="8">
        <f t="shared" si="63"/>
        <v>42400.372256944444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ROUND(((E1027/D1027) *100),2)</f>
        <v>109.93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(J1027/86400)+25569+(-5/24)</f>
        <v>42049.625428240739</v>
      </c>
      <c r="T1027" s="8">
        <v>42049.625428240739</v>
      </c>
      <c r="U1027" s="8">
        <f t="shared" ref="U1027:U1090" si="67">(I1027/86400)+25569+(-5/24)</f>
        <v>42079.583761574067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42426.199259259258</v>
      </c>
      <c r="T1028" s="8">
        <v>42426.199259259258</v>
      </c>
      <c r="U1028" s="8">
        <f t="shared" si="67"/>
        <v>42460.157592592594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41904.825775462959</v>
      </c>
      <c r="T1029" s="8">
        <v>41904.825775462959</v>
      </c>
      <c r="U1029" s="8">
        <f t="shared" si="67"/>
        <v>41934.825775462959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42755.419039351851</v>
      </c>
      <c r="T1030" s="8">
        <v>42755.419039351851</v>
      </c>
      <c r="U1030" s="8">
        <f t="shared" si="67"/>
        <v>42800.624999999993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42044.503553240742</v>
      </c>
      <c r="T1031" s="8">
        <v>42044.503553240742</v>
      </c>
      <c r="U1031" s="8">
        <f t="shared" si="67"/>
        <v>42098.707638888889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42611.274872685179</v>
      </c>
      <c r="T1032" s="8">
        <v>42611.274872685179</v>
      </c>
      <c r="U1032" s="8">
        <f t="shared" si="67"/>
        <v>42625.274872685179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42324.555671296293</v>
      </c>
      <c r="T1033" s="8">
        <v>42324.555671296293</v>
      </c>
      <c r="U1033" s="8">
        <f t="shared" si="67"/>
        <v>42354.555671296293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42514.458622685182</v>
      </c>
      <c r="T1034" s="8">
        <v>42514.458622685182</v>
      </c>
      <c r="U1034" s="8">
        <f t="shared" si="67"/>
        <v>42544.458622685182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42688.52407407407</v>
      </c>
      <c r="T1035" s="8">
        <v>42688.52407407407</v>
      </c>
      <c r="U1035" s="8">
        <f t="shared" si="67"/>
        <v>42716.52407407407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42554.958379629628</v>
      </c>
      <c r="T1036" s="8">
        <v>42554.958379629628</v>
      </c>
      <c r="U1036" s="8">
        <f t="shared" si="67"/>
        <v>42586.957638888889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42016.43310185185</v>
      </c>
      <c r="T1037" s="8">
        <v>42016.43310185185</v>
      </c>
      <c r="U1037" s="8">
        <f t="shared" si="67"/>
        <v>42046.43310185185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41249.240624999999</v>
      </c>
      <c r="T1038" s="8">
        <v>41249.240624999999</v>
      </c>
      <c r="U1038" s="8">
        <f t="shared" si="67"/>
        <v>41281.125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42119.61414351852</v>
      </c>
      <c r="T1039" s="8">
        <v>42119.61414351852</v>
      </c>
      <c r="U1039" s="8">
        <f t="shared" si="67"/>
        <v>42141.999999999993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42418.023414351854</v>
      </c>
      <c r="T1040" s="8">
        <v>42418.023414351854</v>
      </c>
      <c r="U1040" s="8">
        <f t="shared" si="67"/>
        <v>42447.981747685182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42691.900995370372</v>
      </c>
      <c r="T1041" s="8">
        <v>42691.900995370372</v>
      </c>
      <c r="U1041" s="8">
        <f t="shared" si="67"/>
        <v>42717.124305555553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42579.500104166662</v>
      </c>
      <c r="T1042" s="8">
        <v>42579.500104166662</v>
      </c>
      <c r="U1042" s="8">
        <f t="shared" si="67"/>
        <v>42609.500104166662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41830.851759259254</v>
      </c>
      <c r="T1043" s="8">
        <v>41830.851759259254</v>
      </c>
      <c r="U1043" s="8">
        <f t="shared" si="67"/>
        <v>41850.851759259254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41851.487824074073</v>
      </c>
      <c r="T1044" s="8">
        <v>41851.487824074073</v>
      </c>
      <c r="U1044" s="8">
        <f t="shared" si="67"/>
        <v>41894.208333333328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42114.044618055552</v>
      </c>
      <c r="T1045" s="8">
        <v>42114.044618055552</v>
      </c>
      <c r="U1045" s="8">
        <f t="shared" si="67"/>
        <v>42144.044618055552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42011.717604166661</v>
      </c>
      <c r="T1046" s="8">
        <v>42011.717604166661</v>
      </c>
      <c r="U1046" s="8">
        <f t="shared" si="67"/>
        <v>42068.643749999996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41844.666087962956</v>
      </c>
      <c r="T1047" s="8">
        <v>41844.666087962956</v>
      </c>
      <c r="U1047" s="8">
        <f t="shared" si="67"/>
        <v>41874.666087962956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42319.643055555549</v>
      </c>
      <c r="T1048" s="8">
        <v>42319.643055555549</v>
      </c>
      <c r="U1048" s="8">
        <f t="shared" si="67"/>
        <v>42364.643055555549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41918.610127314816</v>
      </c>
      <c r="T1049" s="8">
        <v>41918.610127314816</v>
      </c>
      <c r="U1049" s="8">
        <f t="shared" si="67"/>
        <v>41948.65179398148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42597.844780092586</v>
      </c>
      <c r="T1050" s="8">
        <v>42597.844780092586</v>
      </c>
      <c r="U1050" s="8">
        <f t="shared" si="67"/>
        <v>42637.844780092586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42382.222743055558</v>
      </c>
      <c r="T1051" s="8">
        <v>42382.222743055558</v>
      </c>
      <c r="U1051" s="8">
        <f t="shared" si="67"/>
        <v>42412.222743055558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42231.588854166665</v>
      </c>
      <c r="T1052" s="8">
        <v>42231.588854166665</v>
      </c>
      <c r="U1052" s="8">
        <f t="shared" si="67"/>
        <v>42261.588854166665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41849.805844907409</v>
      </c>
      <c r="T1053" s="8">
        <v>41849.805844907409</v>
      </c>
      <c r="U1053" s="8">
        <f t="shared" si="67"/>
        <v>41877.805844907409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42483.589062499996</v>
      </c>
      <c r="T1054" s="8">
        <v>42483.589062499996</v>
      </c>
      <c r="U1054" s="8">
        <f t="shared" si="67"/>
        <v>42527.631249999999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42774.964490740742</v>
      </c>
      <c r="T1055" s="8">
        <v>42774.964490740742</v>
      </c>
      <c r="U1055" s="8">
        <f t="shared" si="67"/>
        <v>42799.964490740742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41831.643506944441</v>
      </c>
      <c r="T1056" s="8">
        <v>41831.643506944441</v>
      </c>
      <c r="U1056" s="8">
        <f t="shared" si="67"/>
        <v>41861.708333333328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42406.784085648142</v>
      </c>
      <c r="T1057" s="8">
        <v>42406.784085648142</v>
      </c>
      <c r="U1057" s="8">
        <f t="shared" si="67"/>
        <v>42436.784085648142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42058.511307870365</v>
      </c>
      <c r="T1058" s="8">
        <v>42058.511307870365</v>
      </c>
      <c r="U1058" s="8">
        <f t="shared" si="67"/>
        <v>42118.469641203701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42678.662997685184</v>
      </c>
      <c r="T1059" s="8">
        <v>42678.662997685184</v>
      </c>
      <c r="U1059" s="8">
        <f t="shared" si="67"/>
        <v>42708.704664351848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42047.692627314813</v>
      </c>
      <c r="T1060" s="8">
        <v>42047.692627314813</v>
      </c>
      <c r="U1060" s="8">
        <f t="shared" si="67"/>
        <v>42088.791666666664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42046.581666666665</v>
      </c>
      <c r="T1061" s="8">
        <v>42046.581666666665</v>
      </c>
      <c r="U1061" s="8">
        <f t="shared" si="67"/>
        <v>42076.54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42079.704780092587</v>
      </c>
      <c r="T1062" s="8">
        <v>42079.704780092587</v>
      </c>
      <c r="U1062" s="8">
        <f t="shared" si="67"/>
        <v>42109.704780092587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42432.068379629629</v>
      </c>
      <c r="T1063" s="8">
        <v>42432.068379629629</v>
      </c>
      <c r="U1063" s="8">
        <f t="shared" si="67"/>
        <v>42491.833333333336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42556.598854166667</v>
      </c>
      <c r="T1064" s="8">
        <v>42556.598854166667</v>
      </c>
      <c r="U1064" s="8">
        <f t="shared" si="67"/>
        <v>42563.598854166667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42582.822476851848</v>
      </c>
      <c r="T1065" s="8">
        <v>42582.822476851848</v>
      </c>
      <c r="U1065" s="8">
        <f t="shared" si="67"/>
        <v>42612.822476851848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41417.019710648143</v>
      </c>
      <c r="T1066" s="8">
        <v>41417.019710648143</v>
      </c>
      <c r="U1066" s="8">
        <f t="shared" si="67"/>
        <v>41462.019710648143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41661.172708333332</v>
      </c>
      <c r="T1067" s="8">
        <v>41661.172708333332</v>
      </c>
      <c r="U1067" s="8">
        <f t="shared" si="67"/>
        <v>41689.172708333332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41445.754421296289</v>
      </c>
      <c r="T1068" s="8">
        <v>41445.754421296289</v>
      </c>
      <c r="U1068" s="8">
        <f t="shared" si="67"/>
        <v>41490.754421296289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41599.647349537037</v>
      </c>
      <c r="T1069" s="8">
        <v>41599.647349537037</v>
      </c>
      <c r="U1069" s="8">
        <f t="shared" si="67"/>
        <v>41629.647349537037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42440.162777777776</v>
      </c>
      <c r="T1070" s="8">
        <v>42440.162777777776</v>
      </c>
      <c r="U1070" s="8">
        <f t="shared" si="67"/>
        <v>42470.121111111112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41572.021516203698</v>
      </c>
      <c r="T1071" s="8">
        <v>41572.021516203698</v>
      </c>
      <c r="U1071" s="8">
        <f t="shared" si="67"/>
        <v>41604.06318287037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41162.803495370368</v>
      </c>
      <c r="T1072" s="8">
        <v>41162.803495370368</v>
      </c>
      <c r="U1072" s="8">
        <f t="shared" si="67"/>
        <v>41182.803495370368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42295.545057870368</v>
      </c>
      <c r="T1073" s="8">
        <v>42295.545057870368</v>
      </c>
      <c r="U1073" s="8">
        <f t="shared" si="67"/>
        <v>42325.586724537039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41645.623807870368</v>
      </c>
      <c r="T1074" s="8">
        <v>41645.623807870368</v>
      </c>
      <c r="U1074" s="8">
        <f t="shared" si="67"/>
        <v>41675.623807870368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40802.756261574068</v>
      </c>
      <c r="T1075" s="8">
        <v>40802.756261574068</v>
      </c>
      <c r="U1075" s="8">
        <f t="shared" si="67"/>
        <v>40832.756261574068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41612.964641203704</v>
      </c>
      <c r="T1076" s="8">
        <v>41612.964641203704</v>
      </c>
      <c r="U1076" s="8">
        <f t="shared" si="67"/>
        <v>41642.964641203704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41005.695787037032</v>
      </c>
      <c r="T1077" s="8">
        <v>41005.695787037032</v>
      </c>
      <c r="U1077" s="8">
        <f t="shared" si="67"/>
        <v>41035.695787037032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41838.169560185182</v>
      </c>
      <c r="T1078" s="8">
        <v>41838.169560185182</v>
      </c>
      <c r="U1078" s="8">
        <f t="shared" si="67"/>
        <v>41893.169560185182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42352.958460648144</v>
      </c>
      <c r="T1079" s="8">
        <v>42352.958460648144</v>
      </c>
      <c r="U1079" s="8">
        <f t="shared" si="67"/>
        <v>42382.958460648144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40700.987511574072</v>
      </c>
      <c r="T1080" s="8">
        <v>40700.987511574072</v>
      </c>
      <c r="U1080" s="8">
        <f t="shared" si="67"/>
        <v>40745.987511574072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42479.358055555553</v>
      </c>
      <c r="T1081" s="8">
        <v>42479.358055555553</v>
      </c>
      <c r="U1081" s="8">
        <f t="shared" si="67"/>
        <v>42504.358055555553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41739.929780092592</v>
      </c>
      <c r="T1082" s="8">
        <v>41739.929780092592</v>
      </c>
      <c r="U1082" s="8">
        <f t="shared" si="67"/>
        <v>41769.929780092592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42002.718657407408</v>
      </c>
      <c r="T1083" s="8">
        <v>42002.718657407408</v>
      </c>
      <c r="U1083" s="8">
        <f t="shared" si="67"/>
        <v>42032.718657407408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41101.697777777772</v>
      </c>
      <c r="T1084" s="8">
        <v>41101.697777777772</v>
      </c>
      <c r="U1084" s="8">
        <f t="shared" si="67"/>
        <v>41131.697777777772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41793.451192129629</v>
      </c>
      <c r="T1085" s="8">
        <v>41793.451192129629</v>
      </c>
      <c r="U1085" s="8">
        <f t="shared" si="67"/>
        <v>41853.451192129629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41829.703749999993</v>
      </c>
      <c r="T1086" s="8">
        <v>41829.703749999993</v>
      </c>
      <c r="U1086" s="8">
        <f t="shared" si="67"/>
        <v>41859.703749999993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42413.462673611109</v>
      </c>
      <c r="T1087" s="8">
        <v>42413.462673611109</v>
      </c>
      <c r="U1087" s="8">
        <f t="shared" si="67"/>
        <v>42443.421006944445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41845.658460648148</v>
      </c>
      <c r="T1088" s="8">
        <v>41845.658460648148</v>
      </c>
      <c r="U1088" s="8">
        <f t="shared" si="67"/>
        <v>41875.658460648148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41775.505636574067</v>
      </c>
      <c r="T1089" s="8">
        <v>41775.505636574067</v>
      </c>
      <c r="U1089" s="8">
        <f t="shared" si="67"/>
        <v>41805.505636574067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41723.591053240736</v>
      </c>
      <c r="T1090" s="8">
        <v>41723.591053240736</v>
      </c>
      <c r="U1090" s="8">
        <f t="shared" si="67"/>
        <v>41753.591053240736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ROUND(((E1091/D1091) *100),2)</f>
        <v>7.83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(J1091/86400)+25569+(-5/24)</f>
        <v>42150.981192129628</v>
      </c>
      <c r="T1091" s="8">
        <v>42150.981192129628</v>
      </c>
      <c r="U1091" s="8">
        <f t="shared" ref="U1091:U1154" si="71">(I1091/86400)+25569+(-5/24)</f>
        <v>42180.981192129628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42122.977465277778</v>
      </c>
      <c r="T1092" s="8">
        <v>42122.977465277778</v>
      </c>
      <c r="U1092" s="8">
        <f t="shared" si="71"/>
        <v>42152.977465277778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42440.611944444441</v>
      </c>
      <c r="T1093" s="8">
        <v>42440.611944444441</v>
      </c>
      <c r="U1093" s="8">
        <f t="shared" si="71"/>
        <v>42470.570277777777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41249.817569444444</v>
      </c>
      <c r="T1094" s="8">
        <v>41249.817569444444</v>
      </c>
      <c r="U1094" s="8">
        <f t="shared" si="71"/>
        <v>41279.817569444444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42396.765474537031</v>
      </c>
      <c r="T1095" s="8">
        <v>42396.765474537031</v>
      </c>
      <c r="U1095" s="8">
        <f t="shared" si="71"/>
        <v>42411.765474537031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40795.505011574074</v>
      </c>
      <c r="T1096" s="8">
        <v>40795.505011574074</v>
      </c>
      <c r="U1096" s="8">
        <f t="shared" si="71"/>
        <v>40825.505011574074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41486.328935185185</v>
      </c>
      <c r="T1097" s="8">
        <v>41486.328935185185</v>
      </c>
      <c r="U1097" s="8">
        <f t="shared" si="71"/>
        <v>41516.328935185185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41885.309652777774</v>
      </c>
      <c r="T1098" s="8">
        <v>41885.309652777774</v>
      </c>
      <c r="U1098" s="8">
        <f t="shared" si="71"/>
        <v>41915.9375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41660.584224537037</v>
      </c>
      <c r="T1099" s="8">
        <v>41660.584224537037</v>
      </c>
      <c r="U1099" s="8">
        <f t="shared" si="71"/>
        <v>41700.584224537037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41712.554340277777</v>
      </c>
      <c r="T1100" s="8">
        <v>41712.554340277777</v>
      </c>
      <c r="U1100" s="8">
        <f t="shared" si="71"/>
        <v>41742.554340277777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42107.628101851849</v>
      </c>
      <c r="T1101" s="8">
        <v>42107.628101851849</v>
      </c>
      <c r="U1101" s="8">
        <f t="shared" si="71"/>
        <v>42137.628101851849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42383.902442129627</v>
      </c>
      <c r="T1102" s="8">
        <v>42383.902442129627</v>
      </c>
      <c r="U1102" s="8">
        <f t="shared" si="71"/>
        <v>42413.902442129627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42538.564097222225</v>
      </c>
      <c r="T1103" s="8">
        <v>42538.564097222225</v>
      </c>
      <c r="U1103" s="8">
        <f t="shared" si="71"/>
        <v>42565.549999999996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41576.837094907409</v>
      </c>
      <c r="T1104" s="8">
        <v>41576.837094907409</v>
      </c>
      <c r="U1104" s="8">
        <f t="shared" si="71"/>
        <v>41617.040972222218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42479.013773148145</v>
      </c>
      <c r="T1105" s="8">
        <v>42479.013773148145</v>
      </c>
      <c r="U1105" s="8">
        <f t="shared" si="71"/>
        <v>42539.013773148145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41771.201631944445</v>
      </c>
      <c r="T1106" s="8">
        <v>41771.201631944445</v>
      </c>
      <c r="U1106" s="8">
        <f t="shared" si="71"/>
        <v>41801.201631944445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41691.927395833329</v>
      </c>
      <c r="T1107" s="8">
        <v>41691.927395833329</v>
      </c>
      <c r="U1107" s="8">
        <f t="shared" si="71"/>
        <v>41721.885729166665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40973.532118055555</v>
      </c>
      <c r="T1108" s="8">
        <v>40973.532118055555</v>
      </c>
      <c r="U1108" s="8">
        <f t="shared" si="71"/>
        <v>41003.490451388883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41813.653055555551</v>
      </c>
      <c r="T1109" s="8">
        <v>41813.653055555551</v>
      </c>
      <c r="U1109" s="8">
        <f t="shared" si="71"/>
        <v>41843.653055555551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40952.42864583333</v>
      </c>
      <c r="T1110" s="8">
        <v>40952.42864583333</v>
      </c>
      <c r="U1110" s="8">
        <f t="shared" si="71"/>
        <v>41012.386979166666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42662.543865740743</v>
      </c>
      <c r="T1111" s="8">
        <v>42662.543865740743</v>
      </c>
      <c r="U1111" s="8">
        <f t="shared" si="71"/>
        <v>42692.5855324074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41220.72479166666</v>
      </c>
      <c r="T1112" s="8">
        <v>41220.72479166666</v>
      </c>
      <c r="U1112" s="8">
        <f t="shared" si="71"/>
        <v>41250.72479166666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42346.995254629626</v>
      </c>
      <c r="T1113" s="8">
        <v>42346.995254629626</v>
      </c>
      <c r="U1113" s="8">
        <f t="shared" si="71"/>
        <v>42376.995254629626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41963.551053240742</v>
      </c>
      <c r="T1114" s="8">
        <v>41963.551053240742</v>
      </c>
      <c r="U1114" s="8">
        <f t="shared" si="71"/>
        <v>42023.145833333336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41835.768749999996</v>
      </c>
      <c r="T1115" s="8">
        <v>41835.768749999996</v>
      </c>
      <c r="U1115" s="8">
        <f t="shared" si="71"/>
        <v>41865.768749999996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41526.13758101852</v>
      </c>
      <c r="T1116" s="8">
        <v>41526.13758101852</v>
      </c>
      <c r="U1116" s="8">
        <f t="shared" si="71"/>
        <v>41556.13758101852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42429.487210648142</v>
      </c>
      <c r="T1117" s="8">
        <v>42429.487210648142</v>
      </c>
      <c r="U1117" s="8">
        <f t="shared" si="71"/>
        <v>42459.445543981477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41009.638981481483</v>
      </c>
      <c r="T1118" s="8">
        <v>41009.638981481483</v>
      </c>
      <c r="U1118" s="8">
        <f t="shared" si="71"/>
        <v>41069.638981481483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42333.390196759261</v>
      </c>
      <c r="T1119" s="8">
        <v>42333.390196759261</v>
      </c>
      <c r="U1119" s="8">
        <f t="shared" si="71"/>
        <v>42363.390196759261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41703.958090277774</v>
      </c>
      <c r="T1120" s="8">
        <v>41703.958090277774</v>
      </c>
      <c r="U1120" s="8">
        <f t="shared" si="71"/>
        <v>41733.91642361111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41722.584074074075</v>
      </c>
      <c r="T1121" s="8">
        <v>41722.584074074075</v>
      </c>
      <c r="U1121" s="8">
        <f t="shared" si="71"/>
        <v>41735.584074074075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40799.664351851847</v>
      </c>
      <c r="T1122" s="8">
        <v>40799.664351851847</v>
      </c>
      <c r="U1122" s="8">
        <f t="shared" si="71"/>
        <v>40844.664351851847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42412.72587962963</v>
      </c>
      <c r="T1123" s="8">
        <v>42412.72587962963</v>
      </c>
      <c r="U1123" s="8">
        <f t="shared" si="71"/>
        <v>42442.684212962959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41410.495659722219</v>
      </c>
      <c r="T1124" s="8">
        <v>41410.495659722219</v>
      </c>
      <c r="U1124" s="8">
        <f t="shared" si="71"/>
        <v>41424.495659722219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41718.315370370365</v>
      </c>
      <c r="T1125" s="8">
        <v>41718.315370370365</v>
      </c>
      <c r="U1125" s="8">
        <f t="shared" si="71"/>
        <v>41748.315370370365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42094.458923611113</v>
      </c>
      <c r="T1126" s="8">
        <v>42094.458923611113</v>
      </c>
      <c r="U1126" s="8">
        <f t="shared" si="71"/>
        <v>42124.458923611113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42212.415856481479</v>
      </c>
      <c r="T1127" s="8">
        <v>42212.415856481479</v>
      </c>
      <c r="U1127" s="8">
        <f t="shared" si="71"/>
        <v>42272.415856481479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42535.119143518517</v>
      </c>
      <c r="T1128" s="8">
        <v>42535.119143518517</v>
      </c>
      <c r="U1128" s="8">
        <f t="shared" si="71"/>
        <v>42565.119143518517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41926.645833333328</v>
      </c>
      <c r="T1129" s="8">
        <v>41926.645833333328</v>
      </c>
      <c r="U1129" s="8">
        <f t="shared" si="71"/>
        <v>41957.687499999993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41828.441168981481</v>
      </c>
      <c r="T1130" s="8">
        <v>41828.441168981481</v>
      </c>
      <c r="U1130" s="8">
        <f t="shared" si="71"/>
        <v>41858.441168981481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42496.056631944441</v>
      </c>
      <c r="T1131" s="8">
        <v>42496.056631944441</v>
      </c>
      <c r="U1131" s="8">
        <f t="shared" si="71"/>
        <v>42526.056631944441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41908.788194444445</v>
      </c>
      <c r="T1132" s="8">
        <v>41908.788194444445</v>
      </c>
      <c r="U1132" s="8">
        <f t="shared" si="71"/>
        <v>41968.829861111109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42332.699861111112</v>
      </c>
      <c r="T1133" s="8">
        <v>42332.699861111112</v>
      </c>
      <c r="U1133" s="8">
        <f t="shared" si="71"/>
        <v>42362.699861111112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42705.907071759262</v>
      </c>
      <c r="T1134" s="8">
        <v>42705.907071759262</v>
      </c>
      <c r="U1134" s="8">
        <f t="shared" si="71"/>
        <v>42735.907071759262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41821.198854166665</v>
      </c>
      <c r="T1135" s="8">
        <v>41821.198854166665</v>
      </c>
      <c r="U1135" s="8">
        <f t="shared" si="71"/>
        <v>41851.198854166665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41958.07671296296</v>
      </c>
      <c r="T1136" s="8">
        <v>41958.07671296296</v>
      </c>
      <c r="U1136" s="8">
        <f t="shared" si="71"/>
        <v>41971.981249999997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42558.781180555554</v>
      </c>
      <c r="T1137" s="8">
        <v>42558.781180555554</v>
      </c>
      <c r="U1137" s="8">
        <f t="shared" si="71"/>
        <v>42588.781180555554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42327.46329861111</v>
      </c>
      <c r="T1138" s="8">
        <v>42327.46329861111</v>
      </c>
      <c r="U1138" s="8">
        <f t="shared" si="71"/>
        <v>42357.46329861111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42453.611354166664</v>
      </c>
      <c r="T1139" s="8">
        <v>42453.611354166664</v>
      </c>
      <c r="U1139" s="8">
        <f t="shared" si="71"/>
        <v>42483.611354166664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42736.698275462964</v>
      </c>
      <c r="T1140" s="8">
        <v>42736.698275462964</v>
      </c>
      <c r="U1140" s="8">
        <f t="shared" si="71"/>
        <v>42756.698275462964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41975.139189814814</v>
      </c>
      <c r="T1141" s="8">
        <v>41975.139189814814</v>
      </c>
      <c r="U1141" s="8">
        <f t="shared" si="71"/>
        <v>42005.139189814814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42192.253715277773</v>
      </c>
      <c r="T1142" s="8">
        <v>42192.253715277773</v>
      </c>
      <c r="U1142" s="8">
        <f t="shared" si="71"/>
        <v>42222.253715277773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42164.491319444445</v>
      </c>
      <c r="T1143" s="8">
        <v>42164.491319444445</v>
      </c>
      <c r="U1143" s="8">
        <f t="shared" si="71"/>
        <v>42194.491319444445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42021.797766203701</v>
      </c>
      <c r="T1144" s="8">
        <v>42021.797766203701</v>
      </c>
      <c r="U1144" s="8">
        <f t="shared" si="71"/>
        <v>42051.797766203701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42324.985254629624</v>
      </c>
      <c r="T1145" s="8">
        <v>42324.985254629624</v>
      </c>
      <c r="U1145" s="8">
        <f t="shared" si="71"/>
        <v>42354.985254629624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42092.973611111105</v>
      </c>
      <c r="T1146" s="8">
        <v>42092.973611111105</v>
      </c>
      <c r="U1146" s="8">
        <f t="shared" si="71"/>
        <v>42122.973611111105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41854.539259259254</v>
      </c>
      <c r="T1147" s="8">
        <v>41854.539259259254</v>
      </c>
      <c r="U1147" s="8">
        <f t="shared" si="71"/>
        <v>41914.539259259254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41723.745057870365</v>
      </c>
      <c r="T1148" s="8">
        <v>41723.745057870365</v>
      </c>
      <c r="U1148" s="8">
        <f t="shared" si="71"/>
        <v>41761.745057870365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41871.763692129629</v>
      </c>
      <c r="T1149" s="8">
        <v>41871.763692129629</v>
      </c>
      <c r="U1149" s="8">
        <f t="shared" si="71"/>
        <v>41931.763692129629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42674.962743055548</v>
      </c>
      <c r="T1150" s="8">
        <v>42674.962743055548</v>
      </c>
      <c r="U1150" s="8">
        <f t="shared" si="71"/>
        <v>42705.00440972222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42507.501921296294</v>
      </c>
      <c r="T1151" s="8">
        <v>42507.501921296294</v>
      </c>
      <c r="U1151" s="8">
        <f t="shared" si="71"/>
        <v>42537.501921296294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42317.74623842592</v>
      </c>
      <c r="T1152" s="8">
        <v>42317.74623842592</v>
      </c>
      <c r="U1152" s="8">
        <f t="shared" si="71"/>
        <v>42377.74623842592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42223.894247685188</v>
      </c>
      <c r="T1153" s="8">
        <v>42223.894247685188</v>
      </c>
      <c r="U1153" s="8">
        <f t="shared" si="71"/>
        <v>42253.894247685188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42109.501296296294</v>
      </c>
      <c r="T1154" s="8">
        <v>42109.501296296294</v>
      </c>
      <c r="U1154" s="8">
        <f t="shared" si="71"/>
        <v>42139.501296296294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ROUND(((E1155/D1155) *100),2)</f>
        <v>0.63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(J1155/86400)+25569+(-5/24)</f>
        <v>42143.505844907406</v>
      </c>
      <c r="T1155" s="8">
        <v>42143.505844907406</v>
      </c>
      <c r="U1155" s="8">
        <f t="shared" ref="U1155:U1218" si="75">(I1155/86400)+25569+(-5/24)</f>
        <v>42173.505844907406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42222.900532407402</v>
      </c>
      <c r="T1156" s="8">
        <v>42222.900532407402</v>
      </c>
      <c r="U1156" s="8">
        <f t="shared" si="75"/>
        <v>42252.900532407402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41835.555648148147</v>
      </c>
      <c r="T1157" s="8">
        <v>41835.555648148147</v>
      </c>
      <c r="U1157" s="8">
        <f t="shared" si="75"/>
        <v>41865.555648148147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42028.862986111104</v>
      </c>
      <c r="T1158" s="8">
        <v>42028.862986111104</v>
      </c>
      <c r="U1158" s="8">
        <f t="shared" si="75"/>
        <v>42058.862986111104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41918.419907407406</v>
      </c>
      <c r="T1159" s="8">
        <v>41918.419907407406</v>
      </c>
      <c r="U1159" s="8">
        <f t="shared" si="75"/>
        <v>41978.46157407407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41951.883425925924</v>
      </c>
      <c r="T1160" s="8">
        <v>41951.883425925924</v>
      </c>
      <c r="U1160" s="8">
        <f t="shared" si="75"/>
        <v>41981.883425925924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42154.518113425926</v>
      </c>
      <c r="T1161" s="8">
        <v>42154.518113425926</v>
      </c>
      <c r="U1161" s="8">
        <f t="shared" si="75"/>
        <v>42185.447916666664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42060.946597222217</v>
      </c>
      <c r="T1162" s="8">
        <v>42060.946597222217</v>
      </c>
      <c r="U1162" s="8">
        <f t="shared" si="75"/>
        <v>42090.904930555553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42122.421168981477</v>
      </c>
      <c r="T1163" s="8">
        <v>42122.421168981477</v>
      </c>
      <c r="U1163" s="8">
        <f t="shared" si="75"/>
        <v>42143.421168981477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41876.475277777776</v>
      </c>
      <c r="T1164" s="8">
        <v>41876.475277777776</v>
      </c>
      <c r="U1164" s="8">
        <f t="shared" si="75"/>
        <v>41907.475277777776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41830.515277777777</v>
      </c>
      <c r="T1165" s="8">
        <v>41830.515277777777</v>
      </c>
      <c r="U1165" s="8">
        <f t="shared" si="75"/>
        <v>41860.515277777777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42509.51599537037</v>
      </c>
      <c r="T1166" s="8">
        <v>42509.51599537037</v>
      </c>
      <c r="U1166" s="8">
        <f t="shared" si="75"/>
        <v>42539.51599537037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41792.00613425926</v>
      </c>
      <c r="T1167" s="8">
        <v>41792.00613425926</v>
      </c>
      <c r="U1167" s="8">
        <f t="shared" si="75"/>
        <v>41826.00613425926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42150.277106481481</v>
      </c>
      <c r="T1168" s="8">
        <v>42150.277106481481</v>
      </c>
      <c r="U1168" s="8">
        <f t="shared" si="75"/>
        <v>42180.958333333336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41863.526562499996</v>
      </c>
      <c r="T1169" s="8">
        <v>41863.526562499996</v>
      </c>
      <c r="U1169" s="8">
        <f t="shared" si="75"/>
        <v>41894.526562499996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42604.845659722218</v>
      </c>
      <c r="T1170" s="8">
        <v>42604.845659722218</v>
      </c>
      <c r="U1170" s="8">
        <f t="shared" si="75"/>
        <v>42634.845659722218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42027.145405092589</v>
      </c>
      <c r="T1171" s="8">
        <v>42027.145405092589</v>
      </c>
      <c r="U1171" s="8">
        <f t="shared" si="75"/>
        <v>42057.145405092589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42124.684849537036</v>
      </c>
      <c r="T1172" s="8">
        <v>42124.684849537036</v>
      </c>
      <c r="U1172" s="8">
        <f t="shared" si="75"/>
        <v>42154.684849537036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41938.596377314811</v>
      </c>
      <c r="T1173" s="8">
        <v>41938.596377314811</v>
      </c>
      <c r="U1173" s="8">
        <f t="shared" si="75"/>
        <v>41956.638043981475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41841.473981481475</v>
      </c>
      <c r="T1174" s="8">
        <v>41841.473981481475</v>
      </c>
      <c r="U1174" s="8">
        <f t="shared" si="75"/>
        <v>41871.473981481475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42183.97751157407</v>
      </c>
      <c r="T1175" s="8">
        <v>42183.97751157407</v>
      </c>
      <c r="U1175" s="8">
        <f t="shared" si="75"/>
        <v>42218.97751157407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42468.633414351854</v>
      </c>
      <c r="T1176" s="8">
        <v>42468.633414351854</v>
      </c>
      <c r="U1176" s="8">
        <f t="shared" si="75"/>
        <v>42498.633414351854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42170.520127314812</v>
      </c>
      <c r="T1177" s="8">
        <v>42170.520127314812</v>
      </c>
      <c r="U1177" s="8">
        <f t="shared" si="75"/>
        <v>42200.520127314812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42745.811319444438</v>
      </c>
      <c r="T1178" s="8">
        <v>42745.811319444438</v>
      </c>
      <c r="U1178" s="8">
        <f t="shared" si="75"/>
        <v>42800.333333333336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41897.452499999999</v>
      </c>
      <c r="T1179" s="8">
        <v>41897.452499999999</v>
      </c>
      <c r="U1179" s="8">
        <f t="shared" si="75"/>
        <v>41927.452499999999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41837.69736111111</v>
      </c>
      <c r="T1180" s="8">
        <v>41837.69736111111</v>
      </c>
      <c r="U1180" s="8">
        <f t="shared" si="75"/>
        <v>41867.69736111111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42275.511886574073</v>
      </c>
      <c r="T1181" s="8">
        <v>42275.511886574073</v>
      </c>
      <c r="U1181" s="8">
        <f t="shared" si="75"/>
        <v>42305.511886574073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41781.598541666666</v>
      </c>
      <c r="T1182" s="8">
        <v>41781.598541666666</v>
      </c>
      <c r="U1182" s="8">
        <f t="shared" si="75"/>
        <v>41818.598541666666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42034.131030092591</v>
      </c>
      <c r="T1183" s="8">
        <v>42034.131030092591</v>
      </c>
      <c r="U1183" s="8">
        <f t="shared" si="75"/>
        <v>42064.131030092591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42728.619074074071</v>
      </c>
      <c r="T1184" s="8">
        <v>42728.619074074071</v>
      </c>
      <c r="U1184" s="8">
        <f t="shared" si="75"/>
        <v>42747.487499999996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42656.653043981474</v>
      </c>
      <c r="T1185" s="8">
        <v>42656.653043981474</v>
      </c>
      <c r="U1185" s="8">
        <f t="shared" si="75"/>
        <v>42675.957638888889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42741.391331018516</v>
      </c>
      <c r="T1186" s="8">
        <v>42741.391331018516</v>
      </c>
      <c r="U1186" s="8">
        <f t="shared" si="75"/>
        <v>42772.391331018516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42130.656817129631</v>
      </c>
      <c r="T1187" s="8">
        <v>42130.656817129631</v>
      </c>
      <c r="U1187" s="8">
        <f t="shared" si="75"/>
        <v>42162.958333333336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42123.655034722215</v>
      </c>
      <c r="T1188" s="8">
        <v>42123.655034722215</v>
      </c>
      <c r="U1188" s="8">
        <f t="shared" si="75"/>
        <v>42156.737499999996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42109.686608796292</v>
      </c>
      <c r="T1189" s="8">
        <v>42109.686608796292</v>
      </c>
      <c r="U1189" s="8">
        <f t="shared" si="75"/>
        <v>42141.541666666664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42711.492361111108</v>
      </c>
      <c r="T1190" s="8">
        <v>42711.492361111108</v>
      </c>
      <c r="U1190" s="8">
        <f t="shared" si="75"/>
        <v>42732.492361111108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42529.770775462959</v>
      </c>
      <c r="T1191" s="8">
        <v>42529.770775462959</v>
      </c>
      <c r="U1191" s="8">
        <f t="shared" si="75"/>
        <v>42550.770775462959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41852.457465277774</v>
      </c>
      <c r="T1192" s="8">
        <v>41852.457465277774</v>
      </c>
      <c r="U1192" s="8">
        <f t="shared" si="75"/>
        <v>41882.457465277774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42419.395370370366</v>
      </c>
      <c r="T1193" s="8">
        <v>42419.395370370366</v>
      </c>
      <c r="U1193" s="8">
        <f t="shared" si="75"/>
        <v>42449.353703703702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42747.298356481479</v>
      </c>
      <c r="T1194" s="8">
        <v>42747.298356481479</v>
      </c>
      <c r="U1194" s="8">
        <f t="shared" si="75"/>
        <v>42777.298356481479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42409.567743055552</v>
      </c>
      <c r="T1195" s="8">
        <v>42409.567743055552</v>
      </c>
      <c r="U1195" s="8">
        <f t="shared" si="75"/>
        <v>42469.526076388887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42072.27984953703</v>
      </c>
      <c r="T1196" s="8">
        <v>42072.27984953703</v>
      </c>
      <c r="U1196" s="8">
        <f t="shared" si="75"/>
        <v>42102.27984953703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42298.139502314814</v>
      </c>
      <c r="T1197" s="8">
        <v>42298.139502314814</v>
      </c>
      <c r="U1197" s="8">
        <f t="shared" si="75"/>
        <v>42358.166666666664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42326.610405092586</v>
      </c>
      <c r="T1198" s="8">
        <v>42326.610405092586</v>
      </c>
      <c r="U1198" s="8">
        <f t="shared" si="75"/>
        <v>42356.610405092586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42503.456412037034</v>
      </c>
      <c r="T1199" s="8">
        <v>42503.456412037034</v>
      </c>
      <c r="U1199" s="8">
        <f t="shared" si="75"/>
        <v>42534.040972222218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42333.410717592589</v>
      </c>
      <c r="T1200" s="8">
        <v>42333.410717592589</v>
      </c>
      <c r="U1200" s="8">
        <f t="shared" si="75"/>
        <v>42368.916666666664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42161.562499999993</v>
      </c>
      <c r="T1201" s="8">
        <v>42161.562499999993</v>
      </c>
      <c r="U1201" s="8">
        <f t="shared" si="75"/>
        <v>42193.562499999993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42089.269166666665</v>
      </c>
      <c r="T1202" s="8">
        <v>42089.269166666665</v>
      </c>
      <c r="U1202" s="8">
        <f t="shared" si="75"/>
        <v>42110.269166666665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42536.398680555554</v>
      </c>
      <c r="T1203" s="8">
        <v>42536.398680555554</v>
      </c>
      <c r="U1203" s="8">
        <f t="shared" si="75"/>
        <v>42566.398680555554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42152.08048611111</v>
      </c>
      <c r="T1204" s="8">
        <v>42152.08048611111</v>
      </c>
      <c r="U1204" s="8">
        <f t="shared" si="75"/>
        <v>42182.08048611111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42125.4065625</v>
      </c>
      <c r="T1205" s="8">
        <v>42125.4065625</v>
      </c>
      <c r="U1205" s="8">
        <f t="shared" si="75"/>
        <v>42155.4065625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42297.539733796293</v>
      </c>
      <c r="T1206" s="8">
        <v>42297.539733796293</v>
      </c>
      <c r="U1206" s="8">
        <f t="shared" si="75"/>
        <v>42341.999999999993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42138.298043981478</v>
      </c>
      <c r="T1207" s="8">
        <v>42138.298043981478</v>
      </c>
      <c r="U1207" s="8">
        <f t="shared" si="75"/>
        <v>42168.298043981478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42772.567743055552</v>
      </c>
      <c r="T1208" s="8">
        <v>42772.567743055552</v>
      </c>
      <c r="U1208" s="8">
        <f t="shared" si="75"/>
        <v>42805.353472222218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42430.221909722219</v>
      </c>
      <c r="T1209" s="8">
        <v>42430.221909722219</v>
      </c>
      <c r="U1209" s="8">
        <f t="shared" si="75"/>
        <v>42460.208333333336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42423.500740740739</v>
      </c>
      <c r="T1210" s="8">
        <v>42423.500740740739</v>
      </c>
      <c r="U1210" s="8">
        <f t="shared" si="75"/>
        <v>42453.459074074075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42761.637789351851</v>
      </c>
      <c r="T1211" s="8">
        <v>42761.637789351851</v>
      </c>
      <c r="U1211" s="8">
        <f t="shared" si="75"/>
        <v>42791.637789351851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42132.733472222222</v>
      </c>
      <c r="T1212" s="8">
        <v>42132.733472222222</v>
      </c>
      <c r="U1212" s="8">
        <f t="shared" si="75"/>
        <v>42155.666666666664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42515.658113425925</v>
      </c>
      <c r="T1213" s="8">
        <v>42515.658113425925</v>
      </c>
      <c r="U1213" s="8">
        <f t="shared" si="75"/>
        <v>42530.658113425925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42318.741840277777</v>
      </c>
      <c r="T1214" s="8">
        <v>42318.741840277777</v>
      </c>
      <c r="U1214" s="8">
        <f t="shared" si="75"/>
        <v>42334.833333333336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42731.547453703701</v>
      </c>
      <c r="T1215" s="8">
        <v>42731.547453703701</v>
      </c>
      <c r="U1215" s="8">
        <f t="shared" si="75"/>
        <v>42766.547453703701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42104.632002314807</v>
      </c>
      <c r="T1216" s="8">
        <v>42104.632002314807</v>
      </c>
      <c r="U1216" s="8">
        <f t="shared" si="75"/>
        <v>42164.632002314807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41759.714768518512</v>
      </c>
      <c r="T1217" s="8">
        <v>41759.714768518512</v>
      </c>
      <c r="U1217" s="8">
        <f t="shared" si="75"/>
        <v>41789.714768518512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42247.408067129632</v>
      </c>
      <c r="T1218" s="8">
        <v>42247.408067129632</v>
      </c>
      <c r="U1218" s="8">
        <f t="shared" si="75"/>
        <v>42279.752083333333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ROUND(((E1219/D1219) *100),2)</f>
        <v>102.6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(J1219/86400)+25569+(-5/24)</f>
        <v>42535.6011574074</v>
      </c>
      <c r="T1219" s="8">
        <v>42535.6011574074</v>
      </c>
      <c r="U1219" s="8">
        <f t="shared" ref="U1219:U1282" si="79">(I1219/86400)+25569+(-5/24)</f>
        <v>42565.6011574074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42278.453703703701</v>
      </c>
      <c r="T1220" s="8">
        <v>42278.453703703701</v>
      </c>
      <c r="U1220" s="8">
        <f t="shared" si="79"/>
        <v>42308.916666666664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42633.253622685188</v>
      </c>
      <c r="T1221" s="8">
        <v>42633.253622685188</v>
      </c>
      <c r="U1221" s="8">
        <f t="shared" si="79"/>
        <v>42663.253622685188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42211.420277777775</v>
      </c>
      <c r="T1222" s="8">
        <v>42211.420277777775</v>
      </c>
      <c r="U1222" s="8">
        <f t="shared" si="79"/>
        <v>42241.420277777775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42680.267222222225</v>
      </c>
      <c r="T1223" s="8">
        <v>42680.267222222225</v>
      </c>
      <c r="U1223" s="8">
        <f t="shared" si="79"/>
        <v>42707.791666666664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42430.512118055551</v>
      </c>
      <c r="T1224" s="8">
        <v>42430.512118055551</v>
      </c>
      <c r="U1224" s="8">
        <f t="shared" si="79"/>
        <v>42460.958333333336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42653.968854166662</v>
      </c>
      <c r="T1225" s="8">
        <v>42653.968854166662</v>
      </c>
      <c r="U1225" s="8">
        <f t="shared" si="79"/>
        <v>42684.010520833333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41736.341458333329</v>
      </c>
      <c r="T1226" s="8">
        <v>41736.341458333329</v>
      </c>
      <c r="U1226" s="8">
        <f t="shared" si="79"/>
        <v>41796.341458333329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41509.697662037033</v>
      </c>
      <c r="T1227" s="8">
        <v>41509.697662037033</v>
      </c>
      <c r="U1227" s="8">
        <f t="shared" si="79"/>
        <v>41569.697662037033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41715.666446759256</v>
      </c>
      <c r="T1228" s="8">
        <v>41715.666446759256</v>
      </c>
      <c r="U1228" s="8">
        <f t="shared" si="79"/>
        <v>41749.833333333328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41827.710833333331</v>
      </c>
      <c r="T1229" s="8">
        <v>41827.710833333331</v>
      </c>
      <c r="U1229" s="8">
        <f t="shared" si="79"/>
        <v>41858.083333333328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40754.520925925921</v>
      </c>
      <c r="T1230" s="8">
        <v>40754.520925925921</v>
      </c>
      <c r="U1230" s="8">
        <f t="shared" si="79"/>
        <v>40814.520925925921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40985.251469907402</v>
      </c>
      <c r="T1231" s="8">
        <v>40985.251469907402</v>
      </c>
      <c r="U1231" s="8">
        <f t="shared" si="79"/>
        <v>41015.458333333328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40568.764236111107</v>
      </c>
      <c r="T1232" s="8">
        <v>40568.764236111107</v>
      </c>
      <c r="U1232" s="8">
        <f t="shared" si="79"/>
        <v>40598.764236111107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42193.733425925922</v>
      </c>
      <c r="T1233" s="8">
        <v>42193.733425925922</v>
      </c>
      <c r="U1233" s="8">
        <f t="shared" si="79"/>
        <v>42243.833333333336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41506.639699074069</v>
      </c>
      <c r="T1234" s="8">
        <v>41506.639699074069</v>
      </c>
      <c r="U1234" s="8">
        <f t="shared" si="79"/>
        <v>41553.639699074069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40939.740439814814</v>
      </c>
      <c r="T1235" s="8">
        <v>40939.740439814814</v>
      </c>
      <c r="U1235" s="8">
        <f t="shared" si="79"/>
        <v>40960.740439814814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42007.580347222225</v>
      </c>
      <c r="T1236" s="8">
        <v>42007.580347222225</v>
      </c>
      <c r="U1236" s="8">
        <f t="shared" si="79"/>
        <v>42037.580347222225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41582.927071759259</v>
      </c>
      <c r="T1237" s="8">
        <v>41582.927071759259</v>
      </c>
      <c r="U1237" s="8">
        <f t="shared" si="79"/>
        <v>41622.927071759259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41110.47180555555</v>
      </c>
      <c r="T1238" s="8">
        <v>41110.47180555555</v>
      </c>
      <c r="U1238" s="8">
        <f t="shared" si="79"/>
        <v>41118.458333333328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41125.074826388889</v>
      </c>
      <c r="T1239" s="8">
        <v>41125.074826388889</v>
      </c>
      <c r="U1239" s="8">
        <f t="shared" si="79"/>
        <v>41145.074826388889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40731.402037037034</v>
      </c>
      <c r="T1240" s="8">
        <v>40731.402037037034</v>
      </c>
      <c r="U1240" s="8">
        <f t="shared" si="79"/>
        <v>40761.402037037034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40883.754247685181</v>
      </c>
      <c r="T1241" s="8">
        <v>40883.754247685181</v>
      </c>
      <c r="U1241" s="8">
        <f t="shared" si="79"/>
        <v>40913.754247685181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41408.831678240742</v>
      </c>
      <c r="T1242" s="8">
        <v>41408.831678240742</v>
      </c>
      <c r="U1242" s="8">
        <f t="shared" si="79"/>
        <v>41467.70208333333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41923.629398148143</v>
      </c>
      <c r="T1243" s="8">
        <v>41923.629398148143</v>
      </c>
      <c r="U1243" s="8">
        <f t="shared" si="79"/>
        <v>41946.040972222218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40781.957199074073</v>
      </c>
      <c r="T1244" s="8">
        <v>40781.957199074073</v>
      </c>
      <c r="U1244" s="8">
        <f t="shared" si="79"/>
        <v>40797.345833333333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40671.670960648145</v>
      </c>
      <c r="T1245" s="8">
        <v>40671.670960648145</v>
      </c>
      <c r="U1245" s="8">
        <f t="shared" si="79"/>
        <v>40732.666666666664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41355.617164351854</v>
      </c>
      <c r="T1246" s="8">
        <v>41355.617164351854</v>
      </c>
      <c r="U1246" s="8">
        <f t="shared" si="79"/>
        <v>41386.666666666664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41774.391597222224</v>
      </c>
      <c r="T1247" s="8">
        <v>41774.391597222224</v>
      </c>
      <c r="U1247" s="8">
        <f t="shared" si="79"/>
        <v>41804.391597222224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40837.835057870368</v>
      </c>
      <c r="T1248" s="8">
        <v>40837.835057870368</v>
      </c>
      <c r="U1248" s="8">
        <f t="shared" si="79"/>
        <v>40882.876724537033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41370.083969907406</v>
      </c>
      <c r="T1249" s="8">
        <v>41370.083969907406</v>
      </c>
      <c r="U1249" s="8">
        <f t="shared" si="79"/>
        <v>41400.083969907406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41767.448530092588</v>
      </c>
      <c r="T1250" s="8">
        <v>41767.448530092588</v>
      </c>
      <c r="U1250" s="8">
        <f t="shared" si="79"/>
        <v>41803.082638888889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41067.532534722217</v>
      </c>
      <c r="T1251" s="8">
        <v>41067.532534722217</v>
      </c>
      <c r="U1251" s="8">
        <f t="shared" si="79"/>
        <v>41097.532534722217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41843.434386574074</v>
      </c>
      <c r="T1252" s="8">
        <v>41843.434386574074</v>
      </c>
      <c r="U1252" s="8">
        <f t="shared" si="79"/>
        <v>41888.434386574074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40751.606099537035</v>
      </c>
      <c r="T1253" s="8">
        <v>40751.606099537035</v>
      </c>
      <c r="U1253" s="8">
        <f t="shared" si="79"/>
        <v>40811.606099537035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41543.779733796291</v>
      </c>
      <c r="T1254" s="8">
        <v>41543.779733796291</v>
      </c>
      <c r="U1254" s="8">
        <f t="shared" si="79"/>
        <v>41571.779733796291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41855.575312499997</v>
      </c>
      <c r="T1255" s="8">
        <v>41855.575312499997</v>
      </c>
      <c r="U1255" s="8">
        <f t="shared" si="79"/>
        <v>41885.575312499997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40487.413032407407</v>
      </c>
      <c r="T1256" s="8">
        <v>40487.413032407407</v>
      </c>
      <c r="U1256" s="8">
        <f t="shared" si="79"/>
        <v>40543.999305555553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41579.637175925927</v>
      </c>
      <c r="T1257" s="8">
        <v>41579.637175925927</v>
      </c>
      <c r="U1257" s="8">
        <f t="shared" si="79"/>
        <v>41609.678842592592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40921.711006944439</v>
      </c>
      <c r="T1258" s="8">
        <v>40921.711006944439</v>
      </c>
      <c r="U1258" s="8">
        <f t="shared" si="79"/>
        <v>40951.711006944439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40586.877199074072</v>
      </c>
      <c r="T1259" s="8">
        <v>40586.877199074072</v>
      </c>
      <c r="U1259" s="8">
        <f t="shared" si="79"/>
        <v>40635.835532407407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41487.402916666666</v>
      </c>
      <c r="T1260" s="8">
        <v>41487.402916666666</v>
      </c>
      <c r="U1260" s="8">
        <f t="shared" si="79"/>
        <v>41517.402916666666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41766.762314814812</v>
      </c>
      <c r="T1261" s="8">
        <v>41766.762314814812</v>
      </c>
      <c r="U1261" s="8">
        <f t="shared" si="79"/>
        <v>41798.957638888889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41666.63449074074</v>
      </c>
      <c r="T1262" s="8">
        <v>41666.63449074074</v>
      </c>
      <c r="U1262" s="8">
        <f t="shared" si="79"/>
        <v>41696.63449074074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41638.134571759256</v>
      </c>
      <c r="T1263" s="8">
        <v>41638.134571759256</v>
      </c>
      <c r="U1263" s="8">
        <f t="shared" si="79"/>
        <v>41668.134571759256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41656.554305555554</v>
      </c>
      <c r="T1264" s="8">
        <v>41656.554305555554</v>
      </c>
      <c r="U1264" s="8">
        <f t="shared" si="79"/>
        <v>41686.554305555554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41691.875810185185</v>
      </c>
      <c r="T1265" s="8">
        <v>41691.875810185185</v>
      </c>
      <c r="U1265" s="8">
        <f t="shared" si="79"/>
        <v>41726.833333333328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41547.454664351848</v>
      </c>
      <c r="T1266" s="8">
        <v>41547.454664351848</v>
      </c>
      <c r="U1266" s="8">
        <f t="shared" si="79"/>
        <v>41576.454664351848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40465.446932870364</v>
      </c>
      <c r="T1267" s="8">
        <v>40465.446932870364</v>
      </c>
      <c r="U1267" s="8">
        <f t="shared" si="79"/>
        <v>40512.446932870364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41620.668344907404</v>
      </c>
      <c r="T1268" s="8">
        <v>41620.668344907404</v>
      </c>
      <c r="U1268" s="8">
        <f t="shared" si="79"/>
        <v>41650.668344907404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41449.376828703702</v>
      </c>
      <c r="T1269" s="8">
        <v>41449.376828703702</v>
      </c>
      <c r="U1269" s="8">
        <f t="shared" si="79"/>
        <v>41479.376828703702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41507.637118055551</v>
      </c>
      <c r="T1270" s="8">
        <v>41507.637118055551</v>
      </c>
      <c r="U1270" s="8">
        <f t="shared" si="79"/>
        <v>41537.637118055551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42445.614722222221</v>
      </c>
      <c r="T1271" s="8">
        <v>42445.614722222221</v>
      </c>
      <c r="U1271" s="8">
        <f t="shared" si="79"/>
        <v>42475.791666666664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40933.648634259254</v>
      </c>
      <c r="T1272" s="8">
        <v>40933.648634259254</v>
      </c>
      <c r="U1272" s="8">
        <f t="shared" si="79"/>
        <v>40993.60696759259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41561.475219907406</v>
      </c>
      <c r="T1273" s="8">
        <v>41561.475219907406</v>
      </c>
      <c r="U1273" s="8">
        <f t="shared" si="79"/>
        <v>41591.516886574071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40274.536793981482</v>
      </c>
      <c r="T1274" s="8">
        <v>40274.536793981482</v>
      </c>
      <c r="U1274" s="8">
        <f t="shared" si="79"/>
        <v>40343.958333333328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41852.521886574068</v>
      </c>
      <c r="T1275" s="8">
        <v>41852.521886574068</v>
      </c>
      <c r="U1275" s="8">
        <f t="shared" si="79"/>
        <v>41882.521886574068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41116.481770833328</v>
      </c>
      <c r="T1276" s="8">
        <v>41116.481770833328</v>
      </c>
      <c r="U1276" s="8">
        <f t="shared" si="79"/>
        <v>41151.481770833328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41458.659571759257</v>
      </c>
      <c r="T1277" s="8">
        <v>41458.659571759257</v>
      </c>
      <c r="U1277" s="8">
        <f t="shared" si="79"/>
        <v>41493.659571759257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40007.49591435185</v>
      </c>
      <c r="T1278" s="8">
        <v>40007.49591435185</v>
      </c>
      <c r="U1278" s="8">
        <f t="shared" si="79"/>
        <v>40056.958333333328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41121.35355324074</v>
      </c>
      <c r="T1279" s="8">
        <v>41121.35355324074</v>
      </c>
      <c r="U1279" s="8">
        <f t="shared" si="79"/>
        <v>41156.35355324074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41786.346828703703</v>
      </c>
      <c r="T1280" s="8">
        <v>41786.346828703703</v>
      </c>
      <c r="U1280" s="8">
        <f t="shared" si="79"/>
        <v>41814.875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41681.890856481477</v>
      </c>
      <c r="T1281" s="8">
        <v>41681.890856481477</v>
      </c>
      <c r="U1281" s="8">
        <f t="shared" si="79"/>
        <v>41721.849189814813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40513.54923611111</v>
      </c>
      <c r="T1282" s="8">
        <v>40513.54923611111</v>
      </c>
      <c r="U1282" s="8">
        <f t="shared" si="79"/>
        <v>40603.54923611111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ROUND(((E1283/D1283) *100),2)</f>
        <v>110.71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(J1283/86400)+25569+(-5/24)</f>
        <v>41463.535138888888</v>
      </c>
      <c r="T1283" s="8">
        <v>41463.535138888888</v>
      </c>
      <c r="U1283" s="8">
        <f t="shared" ref="U1283:U1346" si="83">(I1283/86400)+25569+(-5/24)</f>
        <v>41483.535138888888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41586.266840277771</v>
      </c>
      <c r="T1284" s="8">
        <v>41586.266840277771</v>
      </c>
      <c r="U1284" s="8">
        <f t="shared" si="83"/>
        <v>41616.999305555553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41320.50913194444</v>
      </c>
      <c r="T1285" s="8">
        <v>41320.50913194444</v>
      </c>
      <c r="U1285" s="8">
        <f t="shared" si="83"/>
        <v>41343.958333333328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42712.026412037034</v>
      </c>
      <c r="T1286" s="8">
        <v>42712.026412037034</v>
      </c>
      <c r="U1286" s="8">
        <f t="shared" si="83"/>
        <v>42735.499305555553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42160.374710648146</v>
      </c>
      <c r="T1287" s="8">
        <v>42160.374710648146</v>
      </c>
      <c r="U1287" s="8">
        <f t="shared" si="83"/>
        <v>42175.374710648146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42039.176238425927</v>
      </c>
      <c r="T1288" s="8">
        <v>42039.176238425927</v>
      </c>
      <c r="U1288" s="8">
        <f t="shared" si="83"/>
        <v>42052.374999999993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42107.412685185183</v>
      </c>
      <c r="T1289" s="8">
        <v>42107.412685185183</v>
      </c>
      <c r="U1289" s="8">
        <f t="shared" si="83"/>
        <v>42167.412685185183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42560.946331018517</v>
      </c>
      <c r="T1290" s="8">
        <v>42560.946331018517</v>
      </c>
      <c r="U1290" s="8">
        <f t="shared" si="83"/>
        <v>42591.958333333336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42708.926446759258</v>
      </c>
      <c r="T1291" s="8">
        <v>42708.926446759258</v>
      </c>
      <c r="U1291" s="8">
        <f t="shared" si="83"/>
        <v>42738.926446759258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42086.406608796293</v>
      </c>
      <c r="T1292" s="8">
        <v>42086.406608796293</v>
      </c>
      <c r="U1292" s="8">
        <f t="shared" si="83"/>
        <v>42117.082638888889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42064.444340277776</v>
      </c>
      <c r="T1293" s="8">
        <v>42064.444340277776</v>
      </c>
      <c r="U1293" s="8">
        <f t="shared" si="83"/>
        <v>42101.083333333336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42256.555879629632</v>
      </c>
      <c r="T1294" s="8">
        <v>42256.555879629632</v>
      </c>
      <c r="U1294" s="8">
        <f t="shared" si="83"/>
        <v>42283.749305555553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42292.492719907408</v>
      </c>
      <c r="T1295" s="8">
        <v>42292.492719907408</v>
      </c>
      <c r="U1295" s="8">
        <f t="shared" si="83"/>
        <v>42322.534386574072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42278.245335648149</v>
      </c>
      <c r="T1296" s="8">
        <v>42278.245335648149</v>
      </c>
      <c r="U1296" s="8">
        <f t="shared" si="83"/>
        <v>42296.249999999993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42184.364548611113</v>
      </c>
      <c r="T1297" s="8">
        <v>42184.364548611113</v>
      </c>
      <c r="U1297" s="8">
        <f t="shared" si="83"/>
        <v>42214.499999999993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42422.842280092591</v>
      </c>
      <c r="T1298" s="8">
        <v>42422.842280092591</v>
      </c>
      <c r="U1298" s="8">
        <f t="shared" si="83"/>
        <v>42442.800613425927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42461.538865740738</v>
      </c>
      <c r="T1299" s="8">
        <v>42461.538865740738</v>
      </c>
      <c r="U1299" s="8">
        <f t="shared" si="83"/>
        <v>42491.538865740738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42458.472592592589</v>
      </c>
      <c r="T1300" s="8">
        <v>42458.472592592589</v>
      </c>
      <c r="U1300" s="8">
        <f t="shared" si="83"/>
        <v>42488.472592592589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42169.606006944443</v>
      </c>
      <c r="T1301" s="8">
        <v>42169.606006944443</v>
      </c>
      <c r="U1301" s="8">
        <f t="shared" si="83"/>
        <v>42199.606006944443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42483.466874999998</v>
      </c>
      <c r="T1302" s="8">
        <v>42483.466874999998</v>
      </c>
      <c r="U1302" s="8">
        <f t="shared" si="83"/>
        <v>42522.581249999996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42195.541412037033</v>
      </c>
      <c r="T1303" s="8">
        <v>42195.541412037033</v>
      </c>
      <c r="U1303" s="8">
        <f t="shared" si="83"/>
        <v>42205.916666666664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42674.849664351852</v>
      </c>
      <c r="T1304" s="8">
        <v>42674.849664351852</v>
      </c>
      <c r="U1304" s="8">
        <f t="shared" si="83"/>
        <v>42704.891331018516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42566.232870370368</v>
      </c>
      <c r="T1305" s="8">
        <v>42566.232870370368</v>
      </c>
      <c r="U1305" s="8">
        <f t="shared" si="83"/>
        <v>42582.249999999993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42746.986168981479</v>
      </c>
      <c r="T1306" s="8">
        <v>42746.986168981479</v>
      </c>
      <c r="U1306" s="8">
        <f t="shared" si="83"/>
        <v>42806.944502314807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42543.457268518519</v>
      </c>
      <c r="T1307" s="8">
        <v>42543.457268518519</v>
      </c>
      <c r="U1307" s="8">
        <f t="shared" si="83"/>
        <v>42572.520833333336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41947.249236111107</v>
      </c>
      <c r="T1308" s="8">
        <v>41947.249236111107</v>
      </c>
      <c r="U1308" s="8">
        <f t="shared" si="83"/>
        <v>41977.249236111107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42387.294895833336</v>
      </c>
      <c r="T1309" s="8">
        <v>42387.294895833336</v>
      </c>
      <c r="U1309" s="8">
        <f t="shared" si="83"/>
        <v>42417.294895833336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42611.405231481483</v>
      </c>
      <c r="T1310" s="8">
        <v>42611.405231481483</v>
      </c>
      <c r="U1310" s="8">
        <f t="shared" si="83"/>
        <v>42651.405231481483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42257.674398148149</v>
      </c>
      <c r="T1311" s="8">
        <v>42257.674398148149</v>
      </c>
      <c r="U1311" s="8">
        <f t="shared" si="83"/>
        <v>42292.674398148149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42556.458912037029</v>
      </c>
      <c r="T1312" s="8">
        <v>42556.458912037029</v>
      </c>
      <c r="U1312" s="8">
        <f t="shared" si="83"/>
        <v>42601.458912037029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42669.593969907401</v>
      </c>
      <c r="T1313" s="8">
        <v>42669.593969907401</v>
      </c>
      <c r="U1313" s="8">
        <f t="shared" si="83"/>
        <v>42704.635636574072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42082.494467592587</v>
      </c>
      <c r="T1314" s="8">
        <v>42082.494467592587</v>
      </c>
      <c r="U1314" s="8">
        <f t="shared" si="83"/>
        <v>42112.494467592587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42402.50131944444</v>
      </c>
      <c r="T1315" s="8">
        <v>42402.50131944444</v>
      </c>
      <c r="U1315" s="8">
        <f t="shared" si="83"/>
        <v>42432.50131944444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42604.461342592585</v>
      </c>
      <c r="T1316" s="8">
        <v>42604.461342592585</v>
      </c>
      <c r="U1316" s="8">
        <f t="shared" si="83"/>
        <v>42664.461342592585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42278.289907407401</v>
      </c>
      <c r="T1317" s="8">
        <v>42278.289907407401</v>
      </c>
      <c r="U1317" s="8">
        <f t="shared" si="83"/>
        <v>42313.833333333336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42393.753576388888</v>
      </c>
      <c r="T1318" s="8">
        <v>42393.753576388888</v>
      </c>
      <c r="U1318" s="8">
        <f t="shared" si="83"/>
        <v>42428.753576388888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42520.027152777773</v>
      </c>
      <c r="T1319" s="8">
        <v>42520.027152777773</v>
      </c>
      <c r="U1319" s="8">
        <f t="shared" si="83"/>
        <v>42572.374999999993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41984.835324074076</v>
      </c>
      <c r="T1320" s="8">
        <v>41984.835324074076</v>
      </c>
      <c r="U1320" s="8">
        <f t="shared" si="83"/>
        <v>42014.835324074076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41816.603761574072</v>
      </c>
      <c r="T1321" s="8">
        <v>41816.603761574072</v>
      </c>
      <c r="U1321" s="8">
        <f t="shared" si="83"/>
        <v>41831.458333333328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42705.482013888883</v>
      </c>
      <c r="T1322" s="8">
        <v>42705.482013888883</v>
      </c>
      <c r="U1322" s="8">
        <f t="shared" si="83"/>
        <v>42734.749999999993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42697.540937499994</v>
      </c>
      <c r="T1323" s="8">
        <v>42697.540937499994</v>
      </c>
      <c r="U1323" s="8">
        <f t="shared" si="83"/>
        <v>42727.540937499994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42115.448206018518</v>
      </c>
      <c r="T1324" s="8">
        <v>42115.448206018518</v>
      </c>
      <c r="U1324" s="8">
        <f t="shared" si="83"/>
        <v>42145.448206018518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42451.490115740737</v>
      </c>
      <c r="T1325" s="8">
        <v>42451.490115740737</v>
      </c>
      <c r="U1325" s="8">
        <f t="shared" si="83"/>
        <v>42486.079861111109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42626.425370370365</v>
      </c>
      <c r="T1326" s="8">
        <v>42626.425370370365</v>
      </c>
      <c r="U1326" s="8">
        <f t="shared" si="83"/>
        <v>42656.425370370365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42703.877719907403</v>
      </c>
      <c r="T1327" s="8">
        <v>42703.877719907403</v>
      </c>
      <c r="U1327" s="8">
        <f t="shared" si="83"/>
        <v>42733.877719907403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41974.583657407406</v>
      </c>
      <c r="T1328" s="8">
        <v>41974.583657407406</v>
      </c>
      <c r="U1328" s="8">
        <f t="shared" si="83"/>
        <v>42019.583657407406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42123.470312500001</v>
      </c>
      <c r="T1329" s="8">
        <v>42123.470312500001</v>
      </c>
      <c r="U1329" s="8">
        <f t="shared" si="83"/>
        <v>42153.470312500001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42612.434421296297</v>
      </c>
      <c r="T1330" s="8">
        <v>42612.434421296297</v>
      </c>
      <c r="U1330" s="8">
        <f t="shared" si="83"/>
        <v>42657.434421296297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41935.013252314813</v>
      </c>
      <c r="T1331" s="8">
        <v>41935.013252314813</v>
      </c>
      <c r="U1331" s="8">
        <f t="shared" si="83"/>
        <v>41975.054918981477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42522.068391203698</v>
      </c>
      <c r="T1332" s="8">
        <v>42522.068391203698</v>
      </c>
      <c r="U1332" s="8">
        <f t="shared" si="83"/>
        <v>42552.958333333336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42569.295763888884</v>
      </c>
      <c r="T1333" s="8">
        <v>42569.295763888884</v>
      </c>
      <c r="U1333" s="8">
        <f t="shared" si="83"/>
        <v>42599.295763888884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42731.851944444446</v>
      </c>
      <c r="T1334" s="8">
        <v>42731.851944444446</v>
      </c>
      <c r="U1334" s="8">
        <f t="shared" si="83"/>
        <v>42761.851944444446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41805.8984375</v>
      </c>
      <c r="T1335" s="8">
        <v>41805.8984375</v>
      </c>
      <c r="U1335" s="8">
        <f t="shared" si="83"/>
        <v>41835.8984375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42410.565821759257</v>
      </c>
      <c r="T1336" s="8">
        <v>42410.565821759257</v>
      </c>
      <c r="U1336" s="8">
        <f t="shared" si="83"/>
        <v>42440.565821759257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42313.728032407402</v>
      </c>
      <c r="T1337" s="8">
        <v>42313.728032407402</v>
      </c>
      <c r="U1337" s="8">
        <f t="shared" si="83"/>
        <v>42343.728032407402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41955.655416666668</v>
      </c>
      <c r="T1338" s="8">
        <v>41955.655416666668</v>
      </c>
      <c r="U1338" s="8">
        <f t="shared" si="83"/>
        <v>41990.655416666668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42767.368969907409</v>
      </c>
      <c r="T1339" s="8">
        <v>42767.368969907409</v>
      </c>
      <c r="U1339" s="8">
        <f t="shared" si="83"/>
        <v>42797.368969907409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42188.595289351848</v>
      </c>
      <c r="T1340" s="8">
        <v>42188.595289351848</v>
      </c>
      <c r="U1340" s="8">
        <f t="shared" si="83"/>
        <v>42218.595289351848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41936.438831018517</v>
      </c>
      <c r="T1341" s="8">
        <v>41936.438831018517</v>
      </c>
      <c r="U1341" s="8">
        <f t="shared" si="83"/>
        <v>41981.480497685181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41836.387187499997</v>
      </c>
      <c r="T1342" s="8">
        <v>41836.387187499997</v>
      </c>
      <c r="U1342" s="8">
        <f t="shared" si="83"/>
        <v>41866.387187499997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42612.415706018517</v>
      </c>
      <c r="T1343" s="8">
        <v>42612.415706018517</v>
      </c>
      <c r="U1343" s="8">
        <f t="shared" si="83"/>
        <v>42644.415706018517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42172.608090277776</v>
      </c>
      <c r="T1344" s="8">
        <v>42172.608090277776</v>
      </c>
      <c r="U1344" s="8">
        <f t="shared" si="83"/>
        <v>42202.608090277776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42542.318090277775</v>
      </c>
      <c r="T1345" s="8">
        <v>42542.318090277775</v>
      </c>
      <c r="U1345" s="8">
        <f t="shared" si="83"/>
        <v>42600.957638888889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42522.581469907404</v>
      </c>
      <c r="T1346" s="8">
        <v>42522.581469907404</v>
      </c>
      <c r="U1346" s="8">
        <f t="shared" si="83"/>
        <v>42551.581469907404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ROUND(((E1347/D1347) *100),2)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(J1347/86400)+25569+(-5/24)</f>
        <v>41799.606006944443</v>
      </c>
      <c r="T1347" s="8">
        <v>41799.606006944443</v>
      </c>
      <c r="U1347" s="8">
        <f t="shared" ref="U1347:U1410" si="87">(I1347/86400)+25569+(-5/24)</f>
        <v>41834.606006944443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41421.867488425924</v>
      </c>
      <c r="T1348" s="8">
        <v>41421.867488425924</v>
      </c>
      <c r="U1348" s="8">
        <f t="shared" si="87"/>
        <v>41451.867488425924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42040.429687499993</v>
      </c>
      <c r="T1349" s="8">
        <v>42040.429687499993</v>
      </c>
      <c r="U1349" s="8">
        <f t="shared" si="87"/>
        <v>42070.429687499993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41963.297835648147</v>
      </c>
      <c r="T1350" s="8">
        <v>41963.297835648147</v>
      </c>
      <c r="U1350" s="8">
        <f t="shared" si="87"/>
        <v>41991.297835648147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42317.124247685184</v>
      </c>
      <c r="T1351" s="8">
        <v>42317.124247685184</v>
      </c>
      <c r="U1351" s="8">
        <f t="shared" si="87"/>
        <v>42354.082638888889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42333.804791666662</v>
      </c>
      <c r="T1352" s="8">
        <v>42333.804791666662</v>
      </c>
      <c r="U1352" s="8">
        <f t="shared" si="87"/>
        <v>42363.804791666662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42382.531759259255</v>
      </c>
      <c r="T1353" s="8">
        <v>42382.531759259255</v>
      </c>
      <c r="U1353" s="8">
        <f t="shared" si="87"/>
        <v>42412.531759259255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42200.369976851849</v>
      </c>
      <c r="T1354" s="8">
        <v>42200.369976851849</v>
      </c>
      <c r="U1354" s="8">
        <f t="shared" si="87"/>
        <v>42251.957638888889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41308.909583333334</v>
      </c>
      <c r="T1355" s="8">
        <v>41308.909583333334</v>
      </c>
      <c r="U1355" s="8">
        <f t="shared" si="87"/>
        <v>41343.791666666664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42502.599293981482</v>
      </c>
      <c r="T1356" s="8">
        <v>42502.599293981482</v>
      </c>
      <c r="U1356" s="8">
        <f t="shared" si="87"/>
        <v>42532.599293981482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41213.046354166661</v>
      </c>
      <c r="T1357" s="8">
        <v>41213.046354166661</v>
      </c>
      <c r="U1357" s="8">
        <f t="shared" si="87"/>
        <v>41243.208333333328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41429.830555555549</v>
      </c>
      <c r="T1358" s="8">
        <v>41429.830555555549</v>
      </c>
      <c r="U1358" s="8">
        <f t="shared" si="87"/>
        <v>41459.830555555549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41304.753900462958</v>
      </c>
      <c r="T1359" s="8">
        <v>41304.753900462958</v>
      </c>
      <c r="U1359" s="8">
        <f t="shared" si="87"/>
        <v>41334.040972222218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40689.362534722219</v>
      </c>
      <c r="T1360" s="8">
        <v>40689.362534722219</v>
      </c>
      <c r="U1360" s="8">
        <f t="shared" si="87"/>
        <v>40719.362534722219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40668.606365740736</v>
      </c>
      <c r="T1361" s="8">
        <v>40668.606365740736</v>
      </c>
      <c r="U1361" s="8">
        <f t="shared" si="87"/>
        <v>40730.606365740736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41095.692361111105</v>
      </c>
      <c r="T1362" s="8">
        <v>41095.692361111105</v>
      </c>
      <c r="U1362" s="8">
        <f t="shared" si="87"/>
        <v>41123.692361111105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41781.508935185186</v>
      </c>
      <c r="T1363" s="8">
        <v>41781.508935185186</v>
      </c>
      <c r="U1363" s="8">
        <f t="shared" si="87"/>
        <v>41811.508935185186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41464.726053240738</v>
      </c>
      <c r="T1364" s="8">
        <v>41464.726053240738</v>
      </c>
      <c r="U1364" s="8">
        <f t="shared" si="87"/>
        <v>41524.726053240738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42396.635729166665</v>
      </c>
      <c r="T1365" s="8">
        <v>42396.635729166665</v>
      </c>
      <c r="U1365" s="8">
        <f t="shared" si="87"/>
        <v>42415.124305555553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41951.487337962964</v>
      </c>
      <c r="T1366" s="8">
        <v>41951.487337962964</v>
      </c>
      <c r="U1366" s="8">
        <f t="shared" si="87"/>
        <v>42011.487337962964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42049.524907407402</v>
      </c>
      <c r="T1367" s="8">
        <v>42049.524907407402</v>
      </c>
      <c r="U1367" s="8">
        <f t="shared" si="87"/>
        <v>42079.483240740738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41924.787766203699</v>
      </c>
      <c r="T1368" s="8">
        <v>41924.787766203699</v>
      </c>
      <c r="U1368" s="8">
        <f t="shared" si="87"/>
        <v>41969.829432870371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42291.794560185182</v>
      </c>
      <c r="T1369" s="8">
        <v>42291.794560185182</v>
      </c>
      <c r="U1369" s="8">
        <f t="shared" si="87"/>
        <v>42321.836226851847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42145.982569444437</v>
      </c>
      <c r="T1370" s="8">
        <v>42145.982569444437</v>
      </c>
      <c r="U1370" s="8">
        <f t="shared" si="87"/>
        <v>42169.982569444437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41710.385949074072</v>
      </c>
      <c r="T1371" s="8">
        <v>41710.385949074072</v>
      </c>
      <c r="U1371" s="8">
        <f t="shared" si="87"/>
        <v>41740.385949074072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41547.795023148145</v>
      </c>
      <c r="T1372" s="8">
        <v>41547.795023148145</v>
      </c>
      <c r="U1372" s="8">
        <f t="shared" si="87"/>
        <v>41562.795023148145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42101.550254629627</v>
      </c>
      <c r="T1373" s="8">
        <v>42101.550254629627</v>
      </c>
      <c r="U1373" s="8">
        <f t="shared" si="87"/>
        <v>42131.550254629627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41072.53162037037</v>
      </c>
      <c r="T1374" s="8">
        <v>41072.53162037037</v>
      </c>
      <c r="U1374" s="8">
        <f t="shared" si="87"/>
        <v>41102.53162037037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42704.743437499994</v>
      </c>
      <c r="T1375" s="8">
        <v>42704.743437499994</v>
      </c>
      <c r="U1375" s="8">
        <f t="shared" si="87"/>
        <v>42734.743437499994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42423.953564814808</v>
      </c>
      <c r="T1376" s="8">
        <v>42423.953564814808</v>
      </c>
      <c r="U1376" s="8">
        <f t="shared" si="87"/>
        <v>42453.911898148144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42719.857858796291</v>
      </c>
      <c r="T1377" s="8">
        <v>42719.857858796291</v>
      </c>
      <c r="U1377" s="8">
        <f t="shared" si="87"/>
        <v>42749.857858796291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42677.460717592585</v>
      </c>
      <c r="T1378" s="8">
        <v>42677.460717592585</v>
      </c>
      <c r="U1378" s="8">
        <f t="shared" si="87"/>
        <v>42707.502384259256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42747.01122685185</v>
      </c>
      <c r="T1379" s="8">
        <v>42747.01122685185</v>
      </c>
      <c r="U1379" s="8">
        <f t="shared" si="87"/>
        <v>42768.96597222222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42568.551041666666</v>
      </c>
      <c r="T1380" s="8">
        <v>42568.551041666666</v>
      </c>
      <c r="U1380" s="8">
        <f t="shared" si="87"/>
        <v>42583.551041666666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42130.283287037033</v>
      </c>
      <c r="T1381" s="8">
        <v>42130.283287037033</v>
      </c>
      <c r="U1381" s="8">
        <f t="shared" si="87"/>
        <v>42160.283287037033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42141.554467592585</v>
      </c>
      <c r="T1382" s="8">
        <v>42141.554467592585</v>
      </c>
      <c r="U1382" s="8">
        <f t="shared" si="87"/>
        <v>42163.874999999993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42703.006076388883</v>
      </c>
      <c r="T1383" s="8">
        <v>42703.006076388883</v>
      </c>
      <c r="U1383" s="8">
        <f t="shared" si="87"/>
        <v>42733.006076388883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41370.591851851852</v>
      </c>
      <c r="T1384" s="8">
        <v>41370.591851851852</v>
      </c>
      <c r="U1384" s="8">
        <f t="shared" si="87"/>
        <v>41400.591851851852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42706.866643518515</v>
      </c>
      <c r="T1385" s="8">
        <v>42706.866643518515</v>
      </c>
      <c r="U1385" s="8">
        <f t="shared" si="87"/>
        <v>42726.866643518515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42160.526874999996</v>
      </c>
      <c r="T1386" s="8">
        <v>42160.526874999996</v>
      </c>
      <c r="U1386" s="8">
        <f t="shared" si="87"/>
        <v>42190.526874999996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42433.480567129627</v>
      </c>
      <c r="T1387" s="8">
        <v>42433.480567129627</v>
      </c>
      <c r="U1387" s="8">
        <f t="shared" si="87"/>
        <v>42489.299305555549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42184.438530092586</v>
      </c>
      <c r="T1388" s="8">
        <v>42184.438530092586</v>
      </c>
      <c r="U1388" s="8">
        <f t="shared" si="87"/>
        <v>42214.438530092586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42126.712905092594</v>
      </c>
      <c r="T1389" s="8">
        <v>42126.712905092594</v>
      </c>
      <c r="U1389" s="8">
        <f t="shared" si="87"/>
        <v>42157.979166666664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42634.406446759262</v>
      </c>
      <c r="T1390" s="8">
        <v>42634.406446759262</v>
      </c>
      <c r="U1390" s="8">
        <f t="shared" si="87"/>
        <v>42660.468055555553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42565.272650462961</v>
      </c>
      <c r="T1391" s="8">
        <v>42565.272650462961</v>
      </c>
      <c r="U1391" s="8">
        <f t="shared" si="87"/>
        <v>42595.272650462961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42087.594976851855</v>
      </c>
      <c r="T1392" s="8">
        <v>42087.594976851855</v>
      </c>
      <c r="U1392" s="8">
        <f t="shared" si="87"/>
        <v>42121.508333333331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42193.442337962959</v>
      </c>
      <c r="T1393" s="8">
        <v>42193.442337962959</v>
      </c>
      <c r="U1393" s="8">
        <f t="shared" si="87"/>
        <v>42237.999305555553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42400.946597222217</v>
      </c>
      <c r="T1394" s="8">
        <v>42400.946597222217</v>
      </c>
      <c r="U1394" s="8">
        <f t="shared" si="87"/>
        <v>42431.946597222217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42553.473645833328</v>
      </c>
      <c r="T1395" s="8">
        <v>42553.473645833328</v>
      </c>
      <c r="U1395" s="8">
        <f t="shared" si="87"/>
        <v>42583.473645833328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42751.936643518515</v>
      </c>
      <c r="T1396" s="8">
        <v>42751.936643518515</v>
      </c>
      <c r="U1396" s="8">
        <f t="shared" si="87"/>
        <v>42794.916666666664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42719.700011574074</v>
      </c>
      <c r="T1397" s="8">
        <v>42719.700011574074</v>
      </c>
      <c r="U1397" s="8">
        <f t="shared" si="87"/>
        <v>42749.700011574074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42018.790300925924</v>
      </c>
      <c r="T1398" s="8">
        <v>42018.790300925924</v>
      </c>
      <c r="U1398" s="8">
        <f t="shared" si="87"/>
        <v>42048.790300925924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42640.709606481476</v>
      </c>
      <c r="T1399" s="8">
        <v>42640.709606481476</v>
      </c>
      <c r="U1399" s="8">
        <f t="shared" si="87"/>
        <v>42670.679861111108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42526.665902777771</v>
      </c>
      <c r="T1400" s="8">
        <v>42526.665902777771</v>
      </c>
      <c r="U1400" s="8">
        <f t="shared" si="87"/>
        <v>42556.665902777771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41888.795983796292</v>
      </c>
      <c r="T1401" s="8">
        <v>41888.795983796292</v>
      </c>
      <c r="U1401" s="8">
        <f t="shared" si="87"/>
        <v>41918.795983796292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42498.132789351854</v>
      </c>
      <c r="T1402" s="8">
        <v>42498.132789351854</v>
      </c>
      <c r="U1402" s="8">
        <f t="shared" si="87"/>
        <v>42533.020833333336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41399.787893518514</v>
      </c>
      <c r="T1403" s="8">
        <v>41399.787893518514</v>
      </c>
      <c r="U1403" s="8">
        <f t="shared" si="87"/>
        <v>41420.787893518514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42064.845034722217</v>
      </c>
      <c r="T1404" s="8">
        <v>42064.845034722217</v>
      </c>
      <c r="U1404" s="8">
        <f t="shared" si="87"/>
        <v>42124.803368055553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41450.854571759257</v>
      </c>
      <c r="T1405" s="8">
        <v>41450.854571759257</v>
      </c>
      <c r="U1405" s="8">
        <f t="shared" si="87"/>
        <v>41480.854571759257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42032.30190972222</v>
      </c>
      <c r="T1406" s="8">
        <v>42032.30190972222</v>
      </c>
      <c r="U1406" s="8">
        <f t="shared" si="87"/>
        <v>42057.30190972222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41941.472233796296</v>
      </c>
      <c r="T1407" s="8">
        <v>41941.472233796296</v>
      </c>
      <c r="U1407" s="8">
        <f t="shared" si="87"/>
        <v>41971.51390046296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42297.224618055552</v>
      </c>
      <c r="T1408" s="8">
        <v>42297.224618055552</v>
      </c>
      <c r="U1408" s="8">
        <f t="shared" si="87"/>
        <v>42350.208333333336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41838.32844907407</v>
      </c>
      <c r="T1409" s="8">
        <v>41838.32844907407</v>
      </c>
      <c r="U1409" s="8">
        <f t="shared" si="87"/>
        <v>41863.32844907407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42291.663842592585</v>
      </c>
      <c r="T1410" s="8">
        <v>42291.663842592585</v>
      </c>
      <c r="U1410" s="8">
        <f t="shared" si="87"/>
        <v>42321.705509259256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ROUND(((E1411/D1411) *100),2)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(J1411/86400)+25569+(-5/24)</f>
        <v>41944.925173611111</v>
      </c>
      <c r="T1411" s="8">
        <v>41944.925173611111</v>
      </c>
      <c r="U1411" s="8">
        <f t="shared" ref="U1411:U1474" si="91">(I1411/86400)+25569+(-5/24)</f>
        <v>42004.966840277775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42479.110185185178</v>
      </c>
      <c r="T1412" s="8">
        <v>42479.110185185178</v>
      </c>
      <c r="U1412" s="8">
        <f t="shared" si="91"/>
        <v>42524.110185185178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42012.850694444445</v>
      </c>
      <c r="T1413" s="8">
        <v>42012.850694444445</v>
      </c>
      <c r="U1413" s="8">
        <f t="shared" si="91"/>
        <v>42040.850694444445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41946.855312499996</v>
      </c>
      <c r="T1414" s="8">
        <v>41946.855312499996</v>
      </c>
      <c r="U1414" s="8">
        <f t="shared" si="91"/>
        <v>41976.855312499996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42360.228819444441</v>
      </c>
      <c r="T1415" s="8">
        <v>42360.228819444441</v>
      </c>
      <c r="U1415" s="8">
        <f t="shared" si="91"/>
        <v>42420.228819444441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42708.044756944444</v>
      </c>
      <c r="T1416" s="8">
        <v>42708.044756944444</v>
      </c>
      <c r="U1416" s="8">
        <f t="shared" si="91"/>
        <v>42738.044756944444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42192.467488425922</v>
      </c>
      <c r="T1417" s="8">
        <v>42192.467488425922</v>
      </c>
      <c r="U1417" s="8">
        <f t="shared" si="91"/>
        <v>42232.467488425922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42299.717812499999</v>
      </c>
      <c r="T1418" s="8">
        <v>42299.717812499999</v>
      </c>
      <c r="U1418" s="8">
        <f t="shared" si="91"/>
        <v>42329.759479166663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42231.941828703704</v>
      </c>
      <c r="T1419" s="8">
        <v>42231.941828703704</v>
      </c>
      <c r="U1419" s="8">
        <f t="shared" si="91"/>
        <v>42262.257638888885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42395.248078703698</v>
      </c>
      <c r="T1420" s="8">
        <v>42395.248078703698</v>
      </c>
      <c r="U1420" s="8">
        <f t="shared" si="91"/>
        <v>42425.248078703698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42622.24790509259</v>
      </c>
      <c r="T1421" s="8">
        <v>42622.24790509259</v>
      </c>
      <c r="U1421" s="8">
        <f t="shared" si="91"/>
        <v>42652.24790509259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42524.459328703706</v>
      </c>
      <c r="T1422" s="8">
        <v>42524.459328703706</v>
      </c>
      <c r="U1422" s="8">
        <f t="shared" si="91"/>
        <v>42549.459328703706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42013.707280092589</v>
      </c>
      <c r="T1423" s="8">
        <v>42013.707280092589</v>
      </c>
      <c r="U1423" s="8">
        <f t="shared" si="91"/>
        <v>42043.707280092589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42604.031296296293</v>
      </c>
      <c r="T1424" s="8">
        <v>42604.031296296293</v>
      </c>
      <c r="U1424" s="8">
        <f t="shared" si="91"/>
        <v>42634.031296296293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42340.151979166665</v>
      </c>
      <c r="T1425" s="8">
        <v>42340.151979166665</v>
      </c>
      <c r="U1425" s="8">
        <f t="shared" si="91"/>
        <v>42370.151979166665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42676.509282407402</v>
      </c>
      <c r="T1426" s="8">
        <v>42676.509282407402</v>
      </c>
      <c r="U1426" s="8">
        <f t="shared" si="91"/>
        <v>42689.550949074073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42092.923136574071</v>
      </c>
      <c r="T1427" s="8">
        <v>42092.923136574071</v>
      </c>
      <c r="U1427" s="8">
        <f t="shared" si="91"/>
        <v>42122.923136574071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42180.181944444441</v>
      </c>
      <c r="T1428" s="8">
        <v>42180.181944444441</v>
      </c>
      <c r="U1428" s="8">
        <f t="shared" si="91"/>
        <v>42240.181944444441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42601.643344907403</v>
      </c>
      <c r="T1429" s="8">
        <v>42601.643344907403</v>
      </c>
      <c r="U1429" s="8">
        <f t="shared" si="91"/>
        <v>42631.643344907403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42432.171493055554</v>
      </c>
      <c r="T1430" s="8">
        <v>42432.171493055554</v>
      </c>
      <c r="U1430" s="8">
        <f t="shared" si="91"/>
        <v>42462.129826388882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42073.852337962962</v>
      </c>
      <c r="T1431" s="8">
        <v>42073.852337962962</v>
      </c>
      <c r="U1431" s="8">
        <f t="shared" si="91"/>
        <v>42103.852337962962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41961.605185185188</v>
      </c>
      <c r="T1432" s="8">
        <v>41961.605185185188</v>
      </c>
      <c r="U1432" s="8">
        <f t="shared" si="91"/>
        <v>41992.605185185188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42304.002499999995</v>
      </c>
      <c r="T1433" s="8">
        <v>42304.002499999995</v>
      </c>
      <c r="U1433" s="8">
        <f t="shared" si="91"/>
        <v>42334.044166666667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42175.572083333333</v>
      </c>
      <c r="T1434" s="8">
        <v>42175.572083333333</v>
      </c>
      <c r="U1434" s="8">
        <f t="shared" si="91"/>
        <v>42205.572083333333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42673.417534722219</v>
      </c>
      <c r="T1435" s="8">
        <v>42673.417534722219</v>
      </c>
      <c r="U1435" s="8">
        <f t="shared" si="91"/>
        <v>42714.249999999993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42142.558773148143</v>
      </c>
      <c r="T1436" s="8">
        <v>42142.558773148143</v>
      </c>
      <c r="U1436" s="8">
        <f t="shared" si="91"/>
        <v>42163.416666666664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42258.57199074074</v>
      </c>
      <c r="T1437" s="8">
        <v>42258.57199074074</v>
      </c>
      <c r="U1437" s="8">
        <f t="shared" si="91"/>
        <v>42288.57199074074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42391.141863425924</v>
      </c>
      <c r="T1438" s="8">
        <v>42391.141863425924</v>
      </c>
      <c r="U1438" s="8">
        <f t="shared" si="91"/>
        <v>42421.141863425924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41796.32336805555</v>
      </c>
      <c r="T1439" s="8">
        <v>41796.32336805555</v>
      </c>
      <c r="U1439" s="8">
        <f t="shared" si="91"/>
        <v>41832.999305555553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42457.663182870368</v>
      </c>
      <c r="T1440" s="8">
        <v>42457.663182870368</v>
      </c>
      <c r="U1440" s="8">
        <f t="shared" si="91"/>
        <v>42487.371527777774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42040.621539351851</v>
      </c>
      <c r="T1441" s="8">
        <v>42040.621539351851</v>
      </c>
      <c r="U1441" s="8">
        <f t="shared" si="91"/>
        <v>42070.621539351851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42486.540081018517</v>
      </c>
      <c r="T1442" s="8">
        <v>42486.540081018517</v>
      </c>
      <c r="U1442" s="8">
        <f t="shared" si="91"/>
        <v>42516.540081018517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42198.557511574072</v>
      </c>
      <c r="T1443" s="8">
        <v>42198.557511574072</v>
      </c>
      <c r="U1443" s="8">
        <f t="shared" si="91"/>
        <v>42258.557511574072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42485.437013888884</v>
      </c>
      <c r="T1444" s="8">
        <v>42485.437013888884</v>
      </c>
      <c r="U1444" s="8">
        <f t="shared" si="91"/>
        <v>42515.437013888884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42707.71769675926</v>
      </c>
      <c r="T1445" s="8">
        <v>42707.71769675926</v>
      </c>
      <c r="U1445" s="8">
        <f t="shared" si="91"/>
        <v>42737.71769675926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42199.665069444447</v>
      </c>
      <c r="T1446" s="8">
        <v>42199.665069444447</v>
      </c>
      <c r="U1446" s="8">
        <f t="shared" si="91"/>
        <v>42259.665069444447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42139.333969907406</v>
      </c>
      <c r="T1447" s="8">
        <v>42139.333969907406</v>
      </c>
      <c r="U1447" s="8">
        <f t="shared" si="91"/>
        <v>42169.333969907406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42461.239328703705</v>
      </c>
      <c r="T1448" s="8">
        <v>42461.239328703705</v>
      </c>
      <c r="U1448" s="8">
        <f t="shared" si="91"/>
        <v>42481.239328703705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42529.52238425926</v>
      </c>
      <c r="T1449" s="8">
        <v>42529.52238425926</v>
      </c>
      <c r="U1449" s="8">
        <f t="shared" si="91"/>
        <v>42559.52238425926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42115.728217592587</v>
      </c>
      <c r="T1450" s="8">
        <v>42115.728217592587</v>
      </c>
      <c r="U1450" s="8">
        <f t="shared" si="91"/>
        <v>42146.017361111109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42086.603067129625</v>
      </c>
      <c r="T1451" s="8">
        <v>42086.603067129625</v>
      </c>
      <c r="U1451" s="8">
        <f t="shared" si="91"/>
        <v>42134.603067129625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42389.962928240733</v>
      </c>
      <c r="T1452" s="8">
        <v>42389.962928240733</v>
      </c>
      <c r="U1452" s="8">
        <f t="shared" si="91"/>
        <v>42419.962928240733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41931.75068287037</v>
      </c>
      <c r="T1453" s="8">
        <v>41931.75068287037</v>
      </c>
      <c r="U1453" s="8">
        <f t="shared" si="91"/>
        <v>41961.792349537034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41818.494942129626</v>
      </c>
      <c r="T1454" s="8">
        <v>41818.494942129626</v>
      </c>
      <c r="U1454" s="8">
        <f t="shared" si="91"/>
        <v>41848.494942129626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42795.487812499996</v>
      </c>
      <c r="T1455" s="8">
        <v>42795.487812499996</v>
      </c>
      <c r="U1455" s="8">
        <f t="shared" si="91"/>
        <v>42840.446145833332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42463.658333333333</v>
      </c>
      <c r="T1456" s="8">
        <v>42463.658333333333</v>
      </c>
      <c r="U1456" s="8">
        <f t="shared" si="91"/>
        <v>42484.707638888889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41832.46435185185</v>
      </c>
      <c r="T1457" s="8">
        <v>41832.46435185185</v>
      </c>
      <c r="U1457" s="8">
        <f t="shared" si="91"/>
        <v>41887.360416666663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42708.460243055553</v>
      </c>
      <c r="T1458" s="8">
        <v>42708.460243055553</v>
      </c>
      <c r="U1458" s="8">
        <f t="shared" si="91"/>
        <v>42738.460243055553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42289.688009259255</v>
      </c>
      <c r="T1459" s="8">
        <v>42289.688009259255</v>
      </c>
      <c r="U1459" s="8">
        <f t="shared" si="91"/>
        <v>42319.729675925926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41831.49722222222</v>
      </c>
      <c r="T1460" s="8">
        <v>41831.49722222222</v>
      </c>
      <c r="U1460" s="8">
        <f t="shared" si="91"/>
        <v>41861.958333333328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42311.996481481481</v>
      </c>
      <c r="T1461" s="8">
        <v>42311.996481481481</v>
      </c>
      <c r="U1461" s="8">
        <f t="shared" si="91"/>
        <v>42340.517361111109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41915.688634259255</v>
      </c>
      <c r="T1462" s="8">
        <v>41915.688634259255</v>
      </c>
      <c r="U1462" s="8">
        <f t="shared" si="91"/>
        <v>41973.781249999993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41899.436967592592</v>
      </c>
      <c r="T1463" s="8">
        <v>41899.436967592592</v>
      </c>
      <c r="U1463" s="8">
        <f t="shared" si="91"/>
        <v>41932.791666666664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41344.454525462963</v>
      </c>
      <c r="T1464" s="8">
        <v>41344.454525462963</v>
      </c>
      <c r="U1464" s="8">
        <f t="shared" si="91"/>
        <v>41374.454525462963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41326.702986111108</v>
      </c>
      <c r="T1465" s="8">
        <v>41326.702986111108</v>
      </c>
      <c r="U1465" s="8">
        <f t="shared" si="91"/>
        <v>41371.661319444444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41291.453217592592</v>
      </c>
      <c r="T1466" s="8">
        <v>41291.453217592592</v>
      </c>
      <c r="U1466" s="8">
        <f t="shared" si="91"/>
        <v>41321.453217592592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40959.526064814811</v>
      </c>
      <c r="T1467" s="8">
        <v>40959.526064814811</v>
      </c>
      <c r="U1467" s="8">
        <f t="shared" si="91"/>
        <v>40989.916666666664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42339.963726851849</v>
      </c>
      <c r="T1468" s="8">
        <v>42339.963726851849</v>
      </c>
      <c r="U1468" s="8">
        <f t="shared" si="91"/>
        <v>42380.999999999993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40933.593576388885</v>
      </c>
      <c r="T1469" s="8">
        <v>40933.593576388885</v>
      </c>
      <c r="U1469" s="8">
        <f t="shared" si="91"/>
        <v>40993.55190972222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40645.806122685179</v>
      </c>
      <c r="T1470" s="8">
        <v>40645.806122685179</v>
      </c>
      <c r="U1470" s="8">
        <f t="shared" si="91"/>
        <v>40705.806122685179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41290.390150462961</v>
      </c>
      <c r="T1471" s="8">
        <v>41290.390150462961</v>
      </c>
      <c r="U1471" s="8">
        <f t="shared" si="91"/>
        <v>41320.390150462961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41250.618784722217</v>
      </c>
      <c r="T1472" s="8">
        <v>41250.618784722217</v>
      </c>
      <c r="U1472" s="8">
        <f t="shared" si="91"/>
        <v>41271.618784722217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42073.749236111107</v>
      </c>
      <c r="T1473" s="8">
        <v>42073.749236111107</v>
      </c>
      <c r="U1473" s="8">
        <f t="shared" si="91"/>
        <v>42103.749236111107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41533.33452546296</v>
      </c>
      <c r="T1474" s="8">
        <v>41533.33452546296</v>
      </c>
      <c r="U1474" s="8">
        <f t="shared" si="91"/>
        <v>41563.33452546296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ROUND(((E1475/D1475) *100),2)</f>
        <v>120.52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(J1475/86400)+25569+(-5/24)</f>
        <v>40939.771284722221</v>
      </c>
      <c r="T1475" s="8">
        <v>40939.771284722221</v>
      </c>
      <c r="U1475" s="8">
        <f t="shared" ref="U1475:U1538" si="95">(I1475/86400)+25569+(-5/24)</f>
        <v>40969.771284722221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41500.519583333335</v>
      </c>
      <c r="T1476" s="8">
        <v>41500.519583333335</v>
      </c>
      <c r="U1476" s="8">
        <f t="shared" si="95"/>
        <v>41530.519583333335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41960.514618055553</v>
      </c>
      <c r="T1477" s="8">
        <v>41960.514618055553</v>
      </c>
      <c r="U1477" s="8">
        <f t="shared" si="95"/>
        <v>41992.999305555553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40765.833587962959</v>
      </c>
      <c r="T1478" s="8">
        <v>40765.833587962959</v>
      </c>
      <c r="U1478" s="8">
        <f t="shared" si="95"/>
        <v>40795.833587962959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40840.407453703701</v>
      </c>
      <c r="T1479" s="8">
        <v>40840.407453703701</v>
      </c>
      <c r="U1479" s="8">
        <f t="shared" si="95"/>
        <v>40899.916666666664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41394.663344907407</v>
      </c>
      <c r="T1480" s="8">
        <v>41394.663344907407</v>
      </c>
      <c r="U1480" s="8">
        <f t="shared" si="95"/>
        <v>41408.663344907407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41754.536909722221</v>
      </c>
      <c r="T1481" s="8">
        <v>41754.536909722221</v>
      </c>
      <c r="U1481" s="8">
        <f t="shared" si="95"/>
        <v>41768.957638888889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41464.725682870368</v>
      </c>
      <c r="T1482" s="8">
        <v>41464.725682870368</v>
      </c>
      <c r="U1482" s="8">
        <f t="shared" si="95"/>
        <v>41481.5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41550.714641203704</v>
      </c>
      <c r="T1483" s="8">
        <v>41550.714641203704</v>
      </c>
      <c r="U1483" s="8">
        <f t="shared" si="95"/>
        <v>41580.714641203704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41136.649722222217</v>
      </c>
      <c r="T1484" s="8">
        <v>41136.649722222217</v>
      </c>
      <c r="U1484" s="8">
        <f t="shared" si="95"/>
        <v>41159.118750000001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42547.984664351847</v>
      </c>
      <c r="T1485" s="8">
        <v>42547.984664351847</v>
      </c>
      <c r="U1485" s="8">
        <f t="shared" si="95"/>
        <v>42572.984664351847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41052.992627314808</v>
      </c>
      <c r="T1486" s="8">
        <v>41052.992627314808</v>
      </c>
      <c r="U1486" s="8">
        <f t="shared" si="95"/>
        <v>41111.410416666666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42130.587650462963</v>
      </c>
      <c r="T1487" s="8">
        <v>42130.587650462963</v>
      </c>
      <c r="U1487" s="8">
        <f t="shared" si="95"/>
        <v>42175.587650462963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42031.960196759253</v>
      </c>
      <c r="T1488" s="8">
        <v>42031.960196759253</v>
      </c>
      <c r="U1488" s="8">
        <f t="shared" si="95"/>
        <v>42061.960196759253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42554.709155092591</v>
      </c>
      <c r="T1489" s="8">
        <v>42554.709155092591</v>
      </c>
      <c r="U1489" s="8">
        <f t="shared" si="95"/>
        <v>42584.709155092591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41614.354861111111</v>
      </c>
      <c r="T1490" s="8">
        <v>41614.354861111111</v>
      </c>
      <c r="U1490" s="8">
        <f t="shared" si="95"/>
        <v>41644.354861111111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41198.403379629628</v>
      </c>
      <c r="T1491" s="8">
        <v>41198.403379629628</v>
      </c>
      <c r="U1491" s="8">
        <f t="shared" si="95"/>
        <v>41228.445046296292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41520.352708333332</v>
      </c>
      <c r="T1492" s="8">
        <v>41520.352708333332</v>
      </c>
      <c r="U1492" s="8">
        <f t="shared" si="95"/>
        <v>41549.352708333332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41991.505127314813</v>
      </c>
      <c r="T1493" s="8">
        <v>41991.505127314813</v>
      </c>
      <c r="U1493" s="8">
        <f t="shared" si="95"/>
        <v>42050.443055555552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40682.676458333335</v>
      </c>
      <c r="T1494" s="8">
        <v>40682.676458333335</v>
      </c>
      <c r="U1494" s="8">
        <f t="shared" si="95"/>
        <v>40712.676458333335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41411.658275462956</v>
      </c>
      <c r="T1495" s="8">
        <v>41411.658275462956</v>
      </c>
      <c r="U1495" s="8">
        <f t="shared" si="95"/>
        <v>41441.658275462956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42067.514039351845</v>
      </c>
      <c r="T1496" s="8">
        <v>42067.514039351845</v>
      </c>
      <c r="U1496" s="8">
        <f t="shared" si="95"/>
        <v>42097.443055555552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40752.581377314811</v>
      </c>
      <c r="T1497" s="8">
        <v>40752.581377314811</v>
      </c>
      <c r="U1497" s="8">
        <f t="shared" si="95"/>
        <v>40782.581377314811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41838.266886574071</v>
      </c>
      <c r="T1498" s="8">
        <v>41838.266886574071</v>
      </c>
      <c r="U1498" s="8">
        <f t="shared" si="95"/>
        <v>41898.266886574071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41444.434282407405</v>
      </c>
      <c r="T1499" s="8">
        <v>41444.434282407405</v>
      </c>
      <c r="U1499" s="8">
        <f t="shared" si="95"/>
        <v>41486.613194444442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41840.775208333333</v>
      </c>
      <c r="T1500" s="8">
        <v>41840.775208333333</v>
      </c>
      <c r="U1500" s="8">
        <f t="shared" si="95"/>
        <v>41885.775208333333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42526.798993055556</v>
      </c>
      <c r="T1501" s="8">
        <v>42526.798993055556</v>
      </c>
      <c r="U1501" s="8">
        <f t="shared" si="95"/>
        <v>42586.798993055556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41365.69626157407</v>
      </c>
      <c r="T1502" s="8">
        <v>41365.69626157407</v>
      </c>
      <c r="U1502" s="8">
        <f t="shared" si="95"/>
        <v>41395.69626157407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42163.3752662037</v>
      </c>
      <c r="T1503" s="8">
        <v>42163.3752662037</v>
      </c>
      <c r="U1503" s="8">
        <f t="shared" si="95"/>
        <v>42193.3752662037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42426.33425925926</v>
      </c>
      <c r="T1504" s="8">
        <v>42426.33425925926</v>
      </c>
      <c r="U1504" s="8">
        <f t="shared" si="95"/>
        <v>42454.708333333336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42606.13890046296</v>
      </c>
      <c r="T1505" s="8">
        <v>42606.13890046296</v>
      </c>
      <c r="U1505" s="8">
        <f t="shared" si="95"/>
        <v>42666.13890046296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41772.44935185185</v>
      </c>
      <c r="T1506" s="8">
        <v>41772.44935185185</v>
      </c>
      <c r="U1506" s="8">
        <f t="shared" si="95"/>
        <v>41800.147916666661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42414.234988425924</v>
      </c>
      <c r="T1507" s="8">
        <v>42414.234988425924</v>
      </c>
      <c r="U1507" s="8">
        <f t="shared" si="95"/>
        <v>42451.625694444439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41814.577592592592</v>
      </c>
      <c r="T1508" s="8">
        <v>41814.577592592592</v>
      </c>
      <c r="U1508" s="8">
        <f t="shared" si="95"/>
        <v>41844.577592592592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40254.242002314808</v>
      </c>
      <c r="T1509" s="8">
        <v>40254.242002314808</v>
      </c>
      <c r="U1509" s="8">
        <f t="shared" si="95"/>
        <v>40313.131944444445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41786.406030092592</v>
      </c>
      <c r="T1510" s="8">
        <v>41786.406030092592</v>
      </c>
      <c r="U1510" s="8">
        <f t="shared" si="95"/>
        <v>41817.406030092592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42751.325057870366</v>
      </c>
      <c r="T1511" s="8">
        <v>42751.325057870366</v>
      </c>
      <c r="U1511" s="8">
        <f t="shared" si="95"/>
        <v>42780.749305555553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41809.176828703705</v>
      </c>
      <c r="T1512" s="8">
        <v>41809.176828703705</v>
      </c>
      <c r="U1512" s="8">
        <f t="shared" si="95"/>
        <v>41839.176828703705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42296.375046296293</v>
      </c>
      <c r="T1513" s="8">
        <v>42296.375046296293</v>
      </c>
      <c r="U1513" s="8">
        <f t="shared" si="95"/>
        <v>42326.416712962957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42741.476145833331</v>
      </c>
      <c r="T1514" s="8">
        <v>42741.476145833331</v>
      </c>
      <c r="U1514" s="8">
        <f t="shared" si="95"/>
        <v>42771.476145833331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41806.42900462963</v>
      </c>
      <c r="T1515" s="8">
        <v>41806.42900462963</v>
      </c>
      <c r="U1515" s="8">
        <f t="shared" si="95"/>
        <v>41836.42900462963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42234.389351851853</v>
      </c>
      <c r="T1516" s="8">
        <v>42234.389351851853</v>
      </c>
      <c r="U1516" s="8">
        <f t="shared" si="95"/>
        <v>42274.389351851853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42415.04510416666</v>
      </c>
      <c r="T1517" s="8">
        <v>42415.04510416666</v>
      </c>
      <c r="U1517" s="8">
        <f t="shared" si="95"/>
        <v>42445.003437499996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42619.258009259262</v>
      </c>
      <c r="T1518" s="8">
        <v>42619.258009259262</v>
      </c>
      <c r="U1518" s="8">
        <f t="shared" si="95"/>
        <v>42649.374999999993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41948.358252314814</v>
      </c>
      <c r="T1519" s="8">
        <v>41948.358252314814</v>
      </c>
      <c r="U1519" s="8">
        <f t="shared" si="95"/>
        <v>41979.041666666664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41760.611712962964</v>
      </c>
      <c r="T1520" s="8">
        <v>41760.611712962964</v>
      </c>
      <c r="U1520" s="8">
        <f t="shared" si="95"/>
        <v>41790.611712962964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41782.533368055556</v>
      </c>
      <c r="T1521" s="8">
        <v>41782.533368055556</v>
      </c>
      <c r="U1521" s="8">
        <f t="shared" si="95"/>
        <v>41810.707638888889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41955.649456018517</v>
      </c>
      <c r="T1522" s="8">
        <v>41955.649456018517</v>
      </c>
      <c r="U1522" s="8">
        <f t="shared" si="95"/>
        <v>41991.958333333336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42492.959386574068</v>
      </c>
      <c r="T1523" s="8">
        <v>42492.959386574068</v>
      </c>
      <c r="U1523" s="8">
        <f t="shared" si="95"/>
        <v>42527.959386574068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41899.621979166666</v>
      </c>
      <c r="T1524" s="8">
        <v>41899.621979166666</v>
      </c>
      <c r="U1524" s="8">
        <f t="shared" si="95"/>
        <v>41929.621979166666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41964.543009259258</v>
      </c>
      <c r="T1525" s="8">
        <v>41964.543009259258</v>
      </c>
      <c r="U1525" s="8">
        <f t="shared" si="95"/>
        <v>41995.791666666664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42756.292708333327</v>
      </c>
      <c r="T1526" s="8">
        <v>42756.292708333327</v>
      </c>
      <c r="U1526" s="8">
        <f t="shared" si="95"/>
        <v>42786.292708333327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42570.494652777772</v>
      </c>
      <c r="T1527" s="8">
        <v>42570.494652777772</v>
      </c>
      <c r="U1527" s="8">
        <f t="shared" si="95"/>
        <v>42600.494652777772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42339.067673611113</v>
      </c>
      <c r="T1528" s="8">
        <v>42339.067673611113</v>
      </c>
      <c r="U1528" s="8">
        <f t="shared" si="95"/>
        <v>42388.067673611113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42780.392199074071</v>
      </c>
      <c r="T1529" s="8">
        <v>42780.392199074071</v>
      </c>
      <c r="U1529" s="8">
        <f t="shared" si="95"/>
        <v>42808.350532407407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42736.524560185186</v>
      </c>
      <c r="T1530" s="8">
        <v>42736.524560185186</v>
      </c>
      <c r="U1530" s="8">
        <f t="shared" si="95"/>
        <v>42766.791666666664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42052.420370370368</v>
      </c>
      <c r="T1531" s="8">
        <v>42052.420370370368</v>
      </c>
      <c r="U1531" s="8">
        <f t="shared" si="95"/>
        <v>42082.378703703704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42275.558969907404</v>
      </c>
      <c r="T1532" s="8">
        <v>42275.558969907404</v>
      </c>
      <c r="U1532" s="8">
        <f t="shared" si="95"/>
        <v>42300.558969907404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41941.594050925924</v>
      </c>
      <c r="T1533" s="8">
        <v>41941.594050925924</v>
      </c>
      <c r="U1533" s="8">
        <f t="shared" si="95"/>
        <v>41973.916666666664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42391.266956018517</v>
      </c>
      <c r="T1534" s="8">
        <v>42391.266956018517</v>
      </c>
      <c r="U1534" s="8">
        <f t="shared" si="95"/>
        <v>42415.416666666664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42442.793715277774</v>
      </c>
      <c r="T1535" s="8">
        <v>42442.793715277774</v>
      </c>
      <c r="U1535" s="8">
        <f t="shared" si="95"/>
        <v>42491.957638888889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42221.465995370367</v>
      </c>
      <c r="T1536" s="8">
        <v>42221.465995370367</v>
      </c>
      <c r="U1536" s="8">
        <f t="shared" si="95"/>
        <v>42251.465995370367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42484.620729166665</v>
      </c>
      <c r="T1537" s="8">
        <v>42484.620729166665</v>
      </c>
      <c r="U1537" s="8">
        <f t="shared" si="95"/>
        <v>42513.708333333336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42213.593865740739</v>
      </c>
      <c r="T1538" s="8">
        <v>42213.593865740739</v>
      </c>
      <c r="U1538" s="8">
        <f t="shared" si="95"/>
        <v>42243.593865740739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ROUND(((E1539/D1539) *100),2)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(J1539/86400)+25569+(-5/24)</f>
        <v>42552.106793981475</v>
      </c>
      <c r="T1539" s="8">
        <v>42552.106793981475</v>
      </c>
      <c r="U1539" s="8">
        <f t="shared" ref="U1539:U1602" si="99">(I1539/86400)+25569+(-5/24)</f>
        <v>42588.541666666664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41981.57372685185</v>
      </c>
      <c r="T1540" s="8">
        <v>41981.57372685185</v>
      </c>
      <c r="U1540" s="8">
        <f t="shared" si="99"/>
        <v>42026.57372685185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42705.710868055554</v>
      </c>
      <c r="T1541" s="8">
        <v>42705.710868055554</v>
      </c>
      <c r="U1541" s="8">
        <f t="shared" si="99"/>
        <v>42738.710868055554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41938.798796296294</v>
      </c>
      <c r="T1542" s="8">
        <v>41938.798796296294</v>
      </c>
      <c r="U1542" s="8">
        <f t="shared" si="99"/>
        <v>41968.843749999993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41974.503912037035</v>
      </c>
      <c r="T1543" s="8">
        <v>41974.503912037035</v>
      </c>
      <c r="U1543" s="8">
        <f t="shared" si="99"/>
        <v>42004.503912037035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42170.788194444445</v>
      </c>
      <c r="T1544" s="8">
        <v>42170.788194444445</v>
      </c>
      <c r="U1544" s="8">
        <f t="shared" si="99"/>
        <v>42185.788194444445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41935.301319444443</v>
      </c>
      <c r="T1545" s="8">
        <v>41935.301319444443</v>
      </c>
      <c r="U1545" s="8">
        <f t="shared" si="99"/>
        <v>41965.342986111107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42052.842870370368</v>
      </c>
      <c r="T1546" s="8">
        <v>42052.842870370368</v>
      </c>
      <c r="U1546" s="8">
        <f t="shared" si="99"/>
        <v>42094.804166666661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42031.676319444443</v>
      </c>
      <c r="T1547" s="8">
        <v>42031.676319444443</v>
      </c>
      <c r="U1547" s="8">
        <f t="shared" si="99"/>
        <v>42065.677777777775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41839.004618055551</v>
      </c>
      <c r="T1548" s="8">
        <v>41839.004618055551</v>
      </c>
      <c r="U1548" s="8">
        <f t="shared" si="99"/>
        <v>41899.004618055551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42782.218541666669</v>
      </c>
      <c r="T1549" s="8">
        <v>42782.218541666669</v>
      </c>
      <c r="U1549" s="8">
        <f t="shared" si="99"/>
        <v>42789.218541666669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42286.673842592594</v>
      </c>
      <c r="T1550" s="8">
        <v>42286.673842592594</v>
      </c>
      <c r="U1550" s="8">
        <f t="shared" si="99"/>
        <v>42316.715509259258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42280.927766203698</v>
      </c>
      <c r="T1551" s="8">
        <v>42280.927766203698</v>
      </c>
      <c r="U1551" s="8">
        <f t="shared" si="99"/>
        <v>42310.96943287037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42472.24113425926</v>
      </c>
      <c r="T1552" s="8">
        <v>42472.24113425926</v>
      </c>
      <c r="U1552" s="8">
        <f t="shared" si="99"/>
        <v>42502.24113425926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42121.616192129623</v>
      </c>
      <c r="T1553" s="8">
        <v>42121.616192129623</v>
      </c>
      <c r="U1553" s="8">
        <f t="shared" si="99"/>
        <v>42151.616192129623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41892.480416666665</v>
      </c>
      <c r="T1554" s="8">
        <v>41892.480416666665</v>
      </c>
      <c r="U1554" s="8">
        <f t="shared" si="99"/>
        <v>41912.957638888889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42219.074618055551</v>
      </c>
      <c r="T1555" s="8">
        <v>42219.074618055551</v>
      </c>
      <c r="U1555" s="8">
        <f t="shared" si="99"/>
        <v>42249.074618055551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42188.043865740743</v>
      </c>
      <c r="T1556" s="8">
        <v>42188.043865740743</v>
      </c>
      <c r="U1556" s="8">
        <f t="shared" si="99"/>
        <v>42218.043865740743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42241.405462962961</v>
      </c>
      <c r="T1557" s="8">
        <v>42241.405462962961</v>
      </c>
      <c r="U1557" s="8">
        <f t="shared" si="99"/>
        <v>42264.499999999993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42524.944722222215</v>
      </c>
      <c r="T1558" s="8">
        <v>42524.944722222215</v>
      </c>
      <c r="U1558" s="8">
        <f t="shared" si="99"/>
        <v>42554.944722222215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41871.444826388884</v>
      </c>
      <c r="T1559" s="8">
        <v>41871.444826388884</v>
      </c>
      <c r="U1559" s="8">
        <f t="shared" si="99"/>
        <v>41902.444826388884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42185.189340277771</v>
      </c>
      <c r="T1560" s="8">
        <v>42185.189340277771</v>
      </c>
      <c r="U1560" s="8">
        <f t="shared" si="99"/>
        <v>42244.299999999996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42107.844895833332</v>
      </c>
      <c r="T1561" s="8">
        <v>42107.844895833332</v>
      </c>
      <c r="U1561" s="8">
        <f t="shared" si="99"/>
        <v>42122.844895833332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41935.812418981477</v>
      </c>
      <c r="T1562" s="8">
        <v>41935.812418981477</v>
      </c>
      <c r="U1562" s="8">
        <f t="shared" si="99"/>
        <v>41955.854085648149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41554.833368055552</v>
      </c>
      <c r="T1563" s="8">
        <v>41554.833368055552</v>
      </c>
      <c r="U1563" s="8">
        <f t="shared" si="99"/>
        <v>41584.875034722216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40079.357824074068</v>
      </c>
      <c r="T1564" s="8">
        <v>40079.357824074068</v>
      </c>
      <c r="U1564" s="8">
        <f t="shared" si="99"/>
        <v>40148.826388888883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41652.534155092588</v>
      </c>
      <c r="T1565" s="8">
        <v>41652.534155092588</v>
      </c>
      <c r="U1565" s="8">
        <f t="shared" si="99"/>
        <v>41712.492488425924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42121.158668981479</v>
      </c>
      <c r="T1566" s="8">
        <v>42121.158668981479</v>
      </c>
      <c r="U1566" s="8">
        <f t="shared" si="99"/>
        <v>42152.628472222219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40672.521539351852</v>
      </c>
      <c r="T1567" s="8">
        <v>40672.521539351852</v>
      </c>
      <c r="U1567" s="8">
        <f t="shared" si="99"/>
        <v>40702.521539351852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42549.708379629628</v>
      </c>
      <c r="T1568" s="8">
        <v>42549.708379629628</v>
      </c>
      <c r="U1568" s="8">
        <f t="shared" si="99"/>
        <v>42578.708333333336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41671.728530092594</v>
      </c>
      <c r="T1569" s="8">
        <v>41671.728530092594</v>
      </c>
      <c r="U1569" s="8">
        <f t="shared" si="99"/>
        <v>41686.791666666664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41961.853993055549</v>
      </c>
      <c r="T1570" s="8">
        <v>41961.853993055549</v>
      </c>
      <c r="U1570" s="8">
        <f t="shared" si="99"/>
        <v>41996.853993055549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41389.471226851849</v>
      </c>
      <c r="T1571" s="8">
        <v>41389.471226851849</v>
      </c>
      <c r="U1571" s="8">
        <f t="shared" si="99"/>
        <v>41419.471226851849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42438.605115740742</v>
      </c>
      <c r="T1572" s="8">
        <v>42438.605115740742</v>
      </c>
      <c r="U1572" s="8">
        <f t="shared" si="99"/>
        <v>42468.56344907407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42144.56114583333</v>
      </c>
      <c r="T1573" s="8">
        <v>42144.56114583333</v>
      </c>
      <c r="U1573" s="8">
        <f t="shared" si="99"/>
        <v>42174.56114583333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42403.824756944443</v>
      </c>
      <c r="T1574" s="8">
        <v>42403.824756944443</v>
      </c>
      <c r="U1574" s="8">
        <f t="shared" si="99"/>
        <v>42428.790972222218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42785.791689814818</v>
      </c>
      <c r="T1575" s="8">
        <v>42785.791689814818</v>
      </c>
      <c r="U1575" s="8">
        <f t="shared" si="99"/>
        <v>42825.957638888889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42017.719085648147</v>
      </c>
      <c r="T1576" s="8">
        <v>42017.719085648147</v>
      </c>
      <c r="U1576" s="8">
        <f t="shared" si="99"/>
        <v>42052.719085648147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41799.315925925919</v>
      </c>
      <c r="T1577" s="8">
        <v>41799.315925925919</v>
      </c>
      <c r="U1577" s="8">
        <f t="shared" si="99"/>
        <v>41829.315925925919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42140.670925925922</v>
      </c>
      <c r="T1578" s="8">
        <v>42140.670925925922</v>
      </c>
      <c r="U1578" s="8">
        <f t="shared" si="99"/>
        <v>42185.670925925922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41054.639444444438</v>
      </c>
      <c r="T1579" s="8">
        <v>41054.639444444438</v>
      </c>
      <c r="U1579" s="8">
        <f t="shared" si="99"/>
        <v>41114.639444444438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40398.857534722221</v>
      </c>
      <c r="T1580" s="8">
        <v>40398.857534722221</v>
      </c>
      <c r="U1580" s="8">
        <f t="shared" si="99"/>
        <v>40422.875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41481.788090277776</v>
      </c>
      <c r="T1581" s="8">
        <v>41481.788090277776</v>
      </c>
      <c r="U1581" s="8">
        <f t="shared" si="99"/>
        <v>41514.788090277776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40989.841736111106</v>
      </c>
      <c r="T1582" s="8">
        <v>40989.841736111106</v>
      </c>
      <c r="U1582" s="8">
        <f t="shared" si="99"/>
        <v>41049.841736111106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42325.240624999999</v>
      </c>
      <c r="T1583" s="8">
        <v>42325.240624999999</v>
      </c>
      <c r="U1583" s="8">
        <f t="shared" si="99"/>
        <v>42357.240624999999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42246.581631944442</v>
      </c>
      <c r="T1584" s="8">
        <v>42246.581631944442</v>
      </c>
      <c r="U1584" s="8">
        <f t="shared" si="99"/>
        <v>42303.680555555555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41877.696655092594</v>
      </c>
      <c r="T1585" s="8">
        <v>41877.696655092594</v>
      </c>
      <c r="U1585" s="8">
        <f t="shared" si="99"/>
        <v>41907.696655092594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41779.440983796296</v>
      </c>
      <c r="T1586" s="8">
        <v>41779.440983796296</v>
      </c>
      <c r="U1586" s="8">
        <f t="shared" si="99"/>
        <v>41789.440983796296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42707.687129629623</v>
      </c>
      <c r="T1587" s="8">
        <v>42707.687129629623</v>
      </c>
      <c r="U1587" s="8">
        <f t="shared" si="99"/>
        <v>42729.249999999993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42068.896087962959</v>
      </c>
      <c r="T1588" s="8">
        <v>42068.896087962959</v>
      </c>
      <c r="U1588" s="8">
        <f t="shared" si="99"/>
        <v>42098.854421296295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41956.742650462962</v>
      </c>
      <c r="T1589" s="8">
        <v>41956.742650462962</v>
      </c>
      <c r="U1589" s="8">
        <f t="shared" si="99"/>
        <v>41986.742650462962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42005.041655092595</v>
      </c>
      <c r="T1590" s="8">
        <v>42005.041655092595</v>
      </c>
      <c r="U1590" s="8">
        <f t="shared" si="99"/>
        <v>42035.633333333331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42256.776458333326</v>
      </c>
      <c r="T1591" s="8">
        <v>42256.776458333326</v>
      </c>
      <c r="U1591" s="8">
        <f t="shared" si="99"/>
        <v>42286.776458333326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42240.648888888885</v>
      </c>
      <c r="T1592" s="8">
        <v>42240.648888888885</v>
      </c>
      <c r="U1592" s="8">
        <f t="shared" si="99"/>
        <v>42270.648888888885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42433.517835648141</v>
      </c>
      <c r="T1593" s="8">
        <v>42433.517835648141</v>
      </c>
      <c r="U1593" s="8">
        <f t="shared" si="99"/>
        <v>42463.476168981484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42045.86440972222</v>
      </c>
      <c r="T1594" s="8">
        <v>42045.86440972222</v>
      </c>
      <c r="U1594" s="8">
        <f t="shared" si="99"/>
        <v>42090.822743055549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42033.63721064815</v>
      </c>
      <c r="T1595" s="8">
        <v>42033.63721064815</v>
      </c>
      <c r="U1595" s="8">
        <f t="shared" si="99"/>
        <v>42063.63721064815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42445.504421296289</v>
      </c>
      <c r="T1596" s="8">
        <v>42445.504421296289</v>
      </c>
      <c r="U1596" s="8">
        <f t="shared" si="99"/>
        <v>42505.472916666666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41779.84175925926</v>
      </c>
      <c r="T1597" s="8">
        <v>41779.84175925926</v>
      </c>
      <c r="U1597" s="8">
        <f t="shared" si="99"/>
        <v>41808.634027777771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41941.221863425926</v>
      </c>
      <c r="T1598" s="8">
        <v>41941.221863425926</v>
      </c>
      <c r="U1598" s="8">
        <f t="shared" si="99"/>
        <v>41986.26353009259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42603.145798611113</v>
      </c>
      <c r="T1599" s="8">
        <v>42603.145798611113</v>
      </c>
      <c r="U1599" s="8">
        <f t="shared" si="99"/>
        <v>42633.145798611113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42151.459004629629</v>
      </c>
      <c r="T1600" s="8">
        <v>42151.459004629629</v>
      </c>
      <c r="U1600" s="8">
        <f t="shared" si="99"/>
        <v>42211.459004629629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42438.330740740734</v>
      </c>
      <c r="T1601" s="8">
        <v>42438.330740740734</v>
      </c>
      <c r="U1601" s="8">
        <f t="shared" si="99"/>
        <v>42468.289074074077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41790.848981481475</v>
      </c>
      <c r="T1602" s="8">
        <v>41790.848981481475</v>
      </c>
      <c r="U1602" s="8">
        <f t="shared" si="99"/>
        <v>41835.007638888885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ROUND(((E1603/D1603) *100),2)</f>
        <v>108.25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(J1603/86400)+25569+(-5/24)</f>
        <v>40637.884641203702</v>
      </c>
      <c r="T1603" s="8">
        <v>40637.884641203702</v>
      </c>
      <c r="U1603" s="8">
        <f t="shared" ref="U1603:U1666" si="103">(I1603/86400)+25569+(-5/24)</f>
        <v>40667.884641203702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40788.089317129627</v>
      </c>
      <c r="T1604" s="8">
        <v>40788.089317129627</v>
      </c>
      <c r="U1604" s="8">
        <f t="shared" si="103"/>
        <v>40830.75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40875.961331018516</v>
      </c>
      <c r="T1605" s="8">
        <v>40875.961331018516</v>
      </c>
      <c r="U1605" s="8">
        <f t="shared" si="103"/>
        <v>40935.961331018516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40945.636979166666</v>
      </c>
      <c r="T1606" s="8">
        <v>40945.636979166666</v>
      </c>
      <c r="U1606" s="8">
        <f t="shared" si="103"/>
        <v>40985.595312500001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40746.804548611108</v>
      </c>
      <c r="T1607" s="8">
        <v>40746.804548611108</v>
      </c>
      <c r="U1607" s="8">
        <f t="shared" si="103"/>
        <v>40756.083333333328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40535.903217592589</v>
      </c>
      <c r="T1608" s="8">
        <v>40535.903217592589</v>
      </c>
      <c r="U1608" s="8">
        <f t="shared" si="103"/>
        <v>40625.861550925925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41053.600127314814</v>
      </c>
      <c r="T1609" s="8">
        <v>41053.600127314814</v>
      </c>
      <c r="U1609" s="8">
        <f t="shared" si="103"/>
        <v>41074.600127314814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41607.622523148144</v>
      </c>
      <c r="T1610" s="8">
        <v>41607.622523148144</v>
      </c>
      <c r="U1610" s="8">
        <f t="shared" si="103"/>
        <v>41640.018055555549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40795.792928240735</v>
      </c>
      <c r="T1611" s="8">
        <v>40795.792928240735</v>
      </c>
      <c r="U1611" s="8">
        <f t="shared" si="103"/>
        <v>40849.125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41228.716550925921</v>
      </c>
      <c r="T1612" s="8">
        <v>41228.716550925921</v>
      </c>
      <c r="U1612" s="8">
        <f t="shared" si="103"/>
        <v>41258.716550925921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41408.792037037034</v>
      </c>
      <c r="T1613" s="8">
        <v>41408.792037037034</v>
      </c>
      <c r="U1613" s="8">
        <f t="shared" si="103"/>
        <v>41429.792037037034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41246.666481481479</v>
      </c>
      <c r="T1614" s="8">
        <v>41246.666481481479</v>
      </c>
      <c r="U1614" s="8">
        <f t="shared" si="103"/>
        <v>41276.666481481479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41081.861134259256</v>
      </c>
      <c r="T1615" s="8">
        <v>41081.861134259256</v>
      </c>
      <c r="U1615" s="8">
        <f t="shared" si="103"/>
        <v>41111.861134259256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41794.772789351853</v>
      </c>
      <c r="T1616" s="8">
        <v>41794.772789351853</v>
      </c>
      <c r="U1616" s="8">
        <f t="shared" si="103"/>
        <v>41854.5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40844.842546296291</v>
      </c>
      <c r="T1617" s="8">
        <v>40844.842546296291</v>
      </c>
      <c r="U1617" s="8">
        <f t="shared" si="103"/>
        <v>40889.884212962963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41194.507187499999</v>
      </c>
      <c r="T1618" s="8">
        <v>41194.507187499999</v>
      </c>
      <c r="U1618" s="8">
        <f t="shared" si="103"/>
        <v>41235.708333333328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41546.455879629626</v>
      </c>
      <c r="T1619" s="8">
        <v>41546.455879629626</v>
      </c>
      <c r="U1619" s="8">
        <f t="shared" si="103"/>
        <v>41579.583333333328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41301.446006944439</v>
      </c>
      <c r="T1620" s="8">
        <v>41301.446006944439</v>
      </c>
      <c r="U1620" s="8">
        <f t="shared" si="103"/>
        <v>41341.446006944439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41875.977847222217</v>
      </c>
      <c r="T1621" s="8">
        <v>41875.977847222217</v>
      </c>
      <c r="U1621" s="8">
        <f t="shared" si="103"/>
        <v>41896.977847222217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41321.131249999999</v>
      </c>
      <c r="T1622" s="8">
        <v>41321.131249999999</v>
      </c>
      <c r="U1622" s="8">
        <f t="shared" si="103"/>
        <v>41328.131249999999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41003.398321759254</v>
      </c>
      <c r="T1623" s="8">
        <v>41003.398321759254</v>
      </c>
      <c r="U1623" s="8">
        <f t="shared" si="103"/>
        <v>41056.957638888889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41950.086504629631</v>
      </c>
      <c r="T1624" s="8">
        <v>41950.086504629631</v>
      </c>
      <c r="U1624" s="8">
        <f t="shared" si="103"/>
        <v>41990.124305555553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41453.480196759258</v>
      </c>
      <c r="T1625" s="8">
        <v>41453.480196759258</v>
      </c>
      <c r="U1625" s="8">
        <f t="shared" si="103"/>
        <v>41513.480196759258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41243.158969907403</v>
      </c>
      <c r="T1626" s="8">
        <v>41243.158969907403</v>
      </c>
      <c r="U1626" s="8">
        <f t="shared" si="103"/>
        <v>41283.158969907403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41135.491354166668</v>
      </c>
      <c r="T1627" s="8">
        <v>41135.491354166668</v>
      </c>
      <c r="U1627" s="8">
        <f t="shared" si="103"/>
        <v>41163.491354166668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41579.639664351846</v>
      </c>
      <c r="T1628" s="8">
        <v>41579.639664351846</v>
      </c>
      <c r="U1628" s="8">
        <f t="shared" si="103"/>
        <v>41609.681331018517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41205.498715277776</v>
      </c>
      <c r="T1629" s="8">
        <v>41205.498715277776</v>
      </c>
      <c r="U1629" s="8">
        <f t="shared" si="103"/>
        <v>41238.999305555553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41774.528726851851</v>
      </c>
      <c r="T1630" s="8">
        <v>41774.528726851851</v>
      </c>
      <c r="U1630" s="8">
        <f t="shared" si="103"/>
        <v>41807.528726851851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41645.658946759257</v>
      </c>
      <c r="T1631" s="8">
        <v>41645.658946759257</v>
      </c>
      <c r="U1631" s="8">
        <f t="shared" si="103"/>
        <v>41690.658946759257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40939.629340277774</v>
      </c>
      <c r="T1632" s="8">
        <v>40939.629340277774</v>
      </c>
      <c r="U1632" s="8">
        <f t="shared" si="103"/>
        <v>40970.082638888889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41164.65116898148</v>
      </c>
      <c r="T1633" s="8">
        <v>41164.65116898148</v>
      </c>
      <c r="U1633" s="8">
        <f t="shared" si="103"/>
        <v>41194.65116898148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40750.132569444446</v>
      </c>
      <c r="T1634" s="8">
        <v>40750.132569444446</v>
      </c>
      <c r="U1634" s="8">
        <f t="shared" si="103"/>
        <v>40810.132569444446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40896.675416666665</v>
      </c>
      <c r="T1635" s="8">
        <v>40896.675416666665</v>
      </c>
      <c r="U1635" s="8">
        <f t="shared" si="103"/>
        <v>40924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40657.981493055551</v>
      </c>
      <c r="T1636" s="8">
        <v>40657.981493055551</v>
      </c>
      <c r="U1636" s="8">
        <f t="shared" si="103"/>
        <v>40696.040972222218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42502.660428240742</v>
      </c>
      <c r="T1637" s="8">
        <v>42502.660428240742</v>
      </c>
      <c r="U1637" s="8">
        <f t="shared" si="103"/>
        <v>42562.660428240742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40662.878333333334</v>
      </c>
      <c r="T1638" s="8">
        <v>40662.878333333334</v>
      </c>
      <c r="U1638" s="8">
        <f t="shared" si="103"/>
        <v>40705.958333333328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40122.543287037035</v>
      </c>
      <c r="T1639" s="8">
        <v>40122.543287037035</v>
      </c>
      <c r="U1639" s="8">
        <f t="shared" si="103"/>
        <v>40178.777083333327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41288.478796296295</v>
      </c>
      <c r="T1640" s="8">
        <v>41288.478796296295</v>
      </c>
      <c r="U1640" s="8">
        <f t="shared" si="103"/>
        <v>41333.684027777774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40941.444039351853</v>
      </c>
      <c r="T1641" s="8">
        <v>40941.444039351853</v>
      </c>
      <c r="U1641" s="8">
        <f t="shared" si="103"/>
        <v>40971.444039351853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40379.022627314815</v>
      </c>
      <c r="T1642" s="8">
        <v>40379.022627314815</v>
      </c>
      <c r="U1642" s="8">
        <f t="shared" si="103"/>
        <v>40392.874305555553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41962.388240740744</v>
      </c>
      <c r="T1643" s="8">
        <v>41962.388240740744</v>
      </c>
      <c r="U1643" s="8">
        <f t="shared" si="103"/>
        <v>41992.388240740744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40687.816284722219</v>
      </c>
      <c r="T1644" s="8">
        <v>40687.816284722219</v>
      </c>
      <c r="U1644" s="8">
        <f t="shared" si="103"/>
        <v>40707.816284722219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41146.615879629629</v>
      </c>
      <c r="T1645" s="8">
        <v>41146.615879629629</v>
      </c>
      <c r="U1645" s="8">
        <f t="shared" si="103"/>
        <v>41176.615879629629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41174.851388888885</v>
      </c>
      <c r="T1646" s="8">
        <v>41174.851388888885</v>
      </c>
      <c r="U1646" s="8">
        <f t="shared" si="103"/>
        <v>41234.893055555549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41521.40902777778</v>
      </c>
      <c r="T1647" s="8">
        <v>41521.40902777778</v>
      </c>
      <c r="U1647" s="8">
        <f t="shared" si="103"/>
        <v>41535.40902777778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41833.241932870369</v>
      </c>
      <c r="T1648" s="8">
        <v>41833.241932870369</v>
      </c>
      <c r="U1648" s="8">
        <f t="shared" si="103"/>
        <v>41865.549305555549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41039.201122685183</v>
      </c>
      <c r="T1649" s="8">
        <v>41039.201122685183</v>
      </c>
      <c r="U1649" s="8">
        <f t="shared" si="103"/>
        <v>41069.201122685183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40592.496319444443</v>
      </c>
      <c r="T1650" s="8">
        <v>40592.496319444443</v>
      </c>
      <c r="U1650" s="8">
        <f t="shared" si="103"/>
        <v>40622.454652777778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41737.476331018515</v>
      </c>
      <c r="T1651" s="8">
        <v>41737.476331018515</v>
      </c>
      <c r="U1651" s="8">
        <f t="shared" si="103"/>
        <v>41782.476331018515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41526.227280092593</v>
      </c>
      <c r="T1652" s="8">
        <v>41526.227280092593</v>
      </c>
      <c r="U1652" s="8">
        <f t="shared" si="103"/>
        <v>41556.227280092593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40625.692361111105</v>
      </c>
      <c r="T1653" s="8">
        <v>40625.692361111105</v>
      </c>
      <c r="U1653" s="8">
        <f t="shared" si="103"/>
        <v>40659.082638888889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41572.284641203703</v>
      </c>
      <c r="T1654" s="8">
        <v>41572.284641203703</v>
      </c>
      <c r="U1654" s="8">
        <f t="shared" si="103"/>
        <v>41602.326307870368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40626.626111111109</v>
      </c>
      <c r="T1655" s="8">
        <v>40626.626111111109</v>
      </c>
      <c r="U1655" s="8">
        <f t="shared" si="103"/>
        <v>40657.626111111109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40987.682407407403</v>
      </c>
      <c r="T1656" s="8">
        <v>40987.682407407403</v>
      </c>
      <c r="U1656" s="8">
        <f t="shared" si="103"/>
        <v>41017.682407407403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40974.583564814813</v>
      </c>
      <c r="T1657" s="8">
        <v>40974.583564814813</v>
      </c>
      <c r="U1657" s="8">
        <f t="shared" si="103"/>
        <v>41004.541898148142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41226.720509259256</v>
      </c>
      <c r="T1658" s="8">
        <v>41226.720509259256</v>
      </c>
      <c r="U1658" s="8">
        <f t="shared" si="103"/>
        <v>41256.720509259256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41023.573703703703</v>
      </c>
      <c r="T1659" s="8">
        <v>41023.573703703703</v>
      </c>
      <c r="U1659" s="8">
        <f t="shared" si="103"/>
        <v>41053.573703703703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41223.013506944444</v>
      </c>
      <c r="T1660" s="8">
        <v>41223.013506944444</v>
      </c>
      <c r="U1660" s="8">
        <f t="shared" si="103"/>
        <v>41261.388888888883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41596.705104166664</v>
      </c>
      <c r="T1661" s="8">
        <v>41596.705104166664</v>
      </c>
      <c r="U1661" s="8">
        <f t="shared" si="103"/>
        <v>41625.291666666664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42459.485532407409</v>
      </c>
      <c r="T1662" s="8">
        <v>42459.485532407409</v>
      </c>
      <c r="U1662" s="8">
        <f t="shared" si="103"/>
        <v>42490.707638888889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42343.789710648147</v>
      </c>
      <c r="T1663" s="8">
        <v>42343.789710648147</v>
      </c>
      <c r="U1663" s="8">
        <f t="shared" si="103"/>
        <v>42386.666666666664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40847.99</v>
      </c>
      <c r="T1664" s="8">
        <v>40847.99</v>
      </c>
      <c r="U1664" s="8">
        <f t="shared" si="103"/>
        <v>40908.031666666662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42005.813738425924</v>
      </c>
      <c r="T1665" s="8">
        <v>42005.813738425924</v>
      </c>
      <c r="U1665" s="8">
        <f t="shared" si="103"/>
        <v>42035.813738425924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40939.553449074076</v>
      </c>
      <c r="T1666" s="8">
        <v>40939.553449074076</v>
      </c>
      <c r="U1666" s="8">
        <f t="shared" si="103"/>
        <v>40983.957638888889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ROUND(((E1667/D1667) *100),2)</f>
        <v>119.46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(J1667/86400)+25569+(-5/24)</f>
        <v>40564.441122685181</v>
      </c>
      <c r="T1667" s="8">
        <v>40564.441122685181</v>
      </c>
      <c r="U1667" s="8">
        <f t="shared" ref="U1667:U1730" si="107">(I1667/86400)+25569+(-5/24)</f>
        <v>40595.916666666664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41331.04482638889</v>
      </c>
      <c r="T1668" s="8">
        <v>41331.04482638889</v>
      </c>
      <c r="U1668" s="8">
        <f t="shared" si="107"/>
        <v>41361.003159722219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41681.862245370365</v>
      </c>
      <c r="T1669" s="8">
        <v>41681.862245370365</v>
      </c>
      <c r="U1669" s="8">
        <f t="shared" si="107"/>
        <v>41709.082638888889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40844.941423611112</v>
      </c>
      <c r="T1670" s="8">
        <v>40844.941423611112</v>
      </c>
      <c r="U1670" s="8">
        <f t="shared" si="107"/>
        <v>40874.983090277776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42461.676805555551</v>
      </c>
      <c r="T1671" s="8">
        <v>42461.676805555551</v>
      </c>
      <c r="U1671" s="8">
        <f t="shared" si="107"/>
        <v>42521.676805555551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40313.722210648142</v>
      </c>
      <c r="T1672" s="8">
        <v>40313.722210648142</v>
      </c>
      <c r="U1672" s="8">
        <f t="shared" si="107"/>
        <v>40363.958333333328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42553.335810185185</v>
      </c>
      <c r="T1673" s="8">
        <v>42553.335810185185</v>
      </c>
      <c r="U1673" s="8">
        <f t="shared" si="107"/>
        <v>42583.335810185185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41034.448263888888</v>
      </c>
      <c r="T1674" s="8">
        <v>41034.448263888888</v>
      </c>
      <c r="U1674" s="8">
        <f t="shared" si="107"/>
        <v>41064.448263888888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42039.670046296298</v>
      </c>
      <c r="T1675" s="8">
        <v>42039.670046296298</v>
      </c>
      <c r="U1675" s="8">
        <f t="shared" si="107"/>
        <v>42069.670046296298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42569.397060185183</v>
      </c>
      <c r="T1676" s="8">
        <v>42569.397060185183</v>
      </c>
      <c r="U1676" s="8">
        <f t="shared" si="107"/>
        <v>42600.082638888889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40802.524768518517</v>
      </c>
      <c r="T1677" s="8">
        <v>40802.524768518517</v>
      </c>
      <c r="U1677" s="8">
        <f t="shared" si="107"/>
        <v>40832.710416666661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40973.517905092587</v>
      </c>
      <c r="T1678" s="8">
        <v>40973.517905092587</v>
      </c>
      <c r="U1678" s="8">
        <f t="shared" si="107"/>
        <v>41019.957638888889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42416.198796296296</v>
      </c>
      <c r="T1679" s="8">
        <v>42416.198796296296</v>
      </c>
      <c r="U1679" s="8">
        <f t="shared" si="107"/>
        <v>42476.040972222218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41662.646655092591</v>
      </c>
      <c r="T1680" s="8">
        <v>41662.646655092591</v>
      </c>
      <c r="U1680" s="8">
        <f t="shared" si="107"/>
        <v>41676.646655092591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40722.860474537032</v>
      </c>
      <c r="T1681" s="8">
        <v>40722.860474537032</v>
      </c>
      <c r="U1681" s="8">
        <f t="shared" si="107"/>
        <v>40745.860474537032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41802.549386574072</v>
      </c>
      <c r="T1682" s="8">
        <v>41802.549386574072</v>
      </c>
      <c r="U1682" s="8">
        <f t="shared" si="107"/>
        <v>41832.549386574072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42773.91300925926</v>
      </c>
      <c r="T1683" s="8">
        <v>42773.91300925926</v>
      </c>
      <c r="U1683" s="8">
        <f t="shared" si="107"/>
        <v>42822.874999999993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42779.005324074074</v>
      </c>
      <c r="T1684" s="8">
        <v>42779.005324074074</v>
      </c>
      <c r="U1684" s="8">
        <f t="shared" si="107"/>
        <v>42838.963657407403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42808.57335648148</v>
      </c>
      <c r="T1685" s="8">
        <v>42808.57335648148</v>
      </c>
      <c r="U1685" s="8">
        <f t="shared" si="107"/>
        <v>42832.57335648148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42783.606956018521</v>
      </c>
      <c r="T1686" s="8">
        <v>42783.606956018521</v>
      </c>
      <c r="U1686" s="8">
        <f t="shared" si="107"/>
        <v>42811.565289351849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42788.041932870365</v>
      </c>
      <c r="T1687" s="8">
        <v>42788.041932870365</v>
      </c>
      <c r="U1687" s="8">
        <f t="shared" si="107"/>
        <v>42818.0002662037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42792.635636574072</v>
      </c>
      <c r="T1688" s="8">
        <v>42792.635636574072</v>
      </c>
      <c r="U1688" s="8">
        <f t="shared" si="107"/>
        <v>42852.593969907401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42801.838483796295</v>
      </c>
      <c r="T1689" s="8">
        <v>42801.838483796295</v>
      </c>
      <c r="U1689" s="8">
        <f t="shared" si="107"/>
        <v>42835.635416666664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42804.326319444437</v>
      </c>
      <c r="T1690" s="8">
        <v>42804.326319444437</v>
      </c>
      <c r="U1690" s="8">
        <f t="shared" si="107"/>
        <v>42834.28465277778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42780.734143518515</v>
      </c>
      <c r="T1691" s="8">
        <v>42780.734143518515</v>
      </c>
      <c r="U1691" s="8">
        <f t="shared" si="107"/>
        <v>42810.692476851851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42801.222708333335</v>
      </c>
      <c r="T1692" s="8">
        <v>42801.222708333335</v>
      </c>
      <c r="U1692" s="8">
        <f t="shared" si="107"/>
        <v>42831.181041666663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42795.493148148147</v>
      </c>
      <c r="T1693" s="8">
        <v>42795.493148148147</v>
      </c>
      <c r="U1693" s="8">
        <f t="shared" si="107"/>
        <v>42827.833333333336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42787.94290509259</v>
      </c>
      <c r="T1694" s="8">
        <v>42787.94290509259</v>
      </c>
      <c r="U1694" s="8">
        <f t="shared" si="107"/>
        <v>42820.790972222218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42803.711944444447</v>
      </c>
      <c r="T1695" s="8">
        <v>42803.711944444447</v>
      </c>
      <c r="U1695" s="8">
        <f t="shared" si="107"/>
        <v>42834.624999999993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42791.461504629631</v>
      </c>
      <c r="T1696" s="8">
        <v>42791.461504629631</v>
      </c>
      <c r="U1696" s="8">
        <f t="shared" si="107"/>
        <v>42820.98333333333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42800.823078703703</v>
      </c>
      <c r="T1697" s="8">
        <v>42800.823078703703</v>
      </c>
      <c r="U1697" s="8">
        <f t="shared" si="107"/>
        <v>42834.833333333336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42795.861238425925</v>
      </c>
      <c r="T1698" s="8">
        <v>42795.861238425925</v>
      </c>
      <c r="U1698" s="8">
        <f t="shared" si="107"/>
        <v>42825.819571759253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42804.824629629627</v>
      </c>
      <c r="T1699" s="8">
        <v>42804.824629629627</v>
      </c>
      <c r="U1699" s="8">
        <f t="shared" si="107"/>
        <v>42834.782962962963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42795.999537037038</v>
      </c>
      <c r="T1700" s="8">
        <v>42795.999537037038</v>
      </c>
      <c r="U1700" s="8">
        <f t="shared" si="107"/>
        <v>42819.939583333333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42806.655613425923</v>
      </c>
      <c r="T1701" s="8">
        <v>42806.655613425923</v>
      </c>
      <c r="U1701" s="8">
        <f t="shared" si="107"/>
        <v>42836.655613425923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42795.863310185181</v>
      </c>
      <c r="T1702" s="8">
        <v>42795.863310185181</v>
      </c>
      <c r="U1702" s="8">
        <f t="shared" si="107"/>
        <v>42825.958333333336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41989.456076388888</v>
      </c>
      <c r="T1703" s="8">
        <v>41989.456076388888</v>
      </c>
      <c r="U1703" s="8">
        <f t="shared" si="107"/>
        <v>42019.456076388888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42063.661458333336</v>
      </c>
      <c r="T1704" s="8">
        <v>42063.661458333336</v>
      </c>
      <c r="U1704" s="8">
        <f t="shared" si="107"/>
        <v>42093.619791666664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42187.073344907403</v>
      </c>
      <c r="T1705" s="8">
        <v>42187.073344907403</v>
      </c>
      <c r="U1705" s="8">
        <f t="shared" si="107"/>
        <v>42247.073344907403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42020.931400462963</v>
      </c>
      <c r="T1706" s="8">
        <v>42020.931400462963</v>
      </c>
      <c r="U1706" s="8">
        <f t="shared" si="107"/>
        <v>42050.931400462963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42244.808402777773</v>
      </c>
      <c r="T1707" s="8">
        <v>42244.808402777773</v>
      </c>
      <c r="U1707" s="8">
        <f t="shared" si="107"/>
        <v>42256.458333333336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42179.098055555551</v>
      </c>
      <c r="T1708" s="8">
        <v>42179.098055555551</v>
      </c>
      <c r="U1708" s="8">
        <f t="shared" si="107"/>
        <v>42239.098055555551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42427.512673611105</v>
      </c>
      <c r="T1709" s="8">
        <v>42427.512673611105</v>
      </c>
      <c r="U1709" s="8">
        <f t="shared" si="107"/>
        <v>42457.471006944441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42451.658634259256</v>
      </c>
      <c r="T1710" s="8">
        <v>42451.658634259256</v>
      </c>
      <c r="U1710" s="8">
        <f t="shared" si="107"/>
        <v>42491.658634259256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41841.355486111112</v>
      </c>
      <c r="T1711" s="8">
        <v>41841.355486111112</v>
      </c>
      <c r="U1711" s="8">
        <f t="shared" si="107"/>
        <v>41882.610416666663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42341.382962962962</v>
      </c>
      <c r="T1712" s="8">
        <v>42341.382962962962</v>
      </c>
      <c r="U1712" s="8">
        <f t="shared" si="107"/>
        <v>42387.333333333336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41852.437893518516</v>
      </c>
      <c r="T1713" s="8">
        <v>41852.437893518516</v>
      </c>
      <c r="U1713" s="8">
        <f t="shared" si="107"/>
        <v>41883.437893518516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42125.705474537033</v>
      </c>
      <c r="T1714" s="8">
        <v>42125.705474537033</v>
      </c>
      <c r="U1714" s="8">
        <f t="shared" si="107"/>
        <v>42185.705474537033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41887.592731481483</v>
      </c>
      <c r="T1715" s="8">
        <v>41887.592731481483</v>
      </c>
      <c r="U1715" s="8">
        <f t="shared" si="107"/>
        <v>41917.592731481483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42095.710196759253</v>
      </c>
      <c r="T1716" s="8">
        <v>42095.710196759253</v>
      </c>
      <c r="U1716" s="8">
        <f t="shared" si="107"/>
        <v>42125.710196759253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42064.009085648147</v>
      </c>
      <c r="T1717" s="8">
        <v>42064.009085648147</v>
      </c>
      <c r="U1717" s="8">
        <f t="shared" si="107"/>
        <v>42093.931944444441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42673.369201388887</v>
      </c>
      <c r="T1718" s="8">
        <v>42673.369201388887</v>
      </c>
      <c r="U1718" s="8">
        <f t="shared" si="107"/>
        <v>42713.410868055558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42460.773587962962</v>
      </c>
      <c r="T1719" s="8">
        <v>42460.773587962962</v>
      </c>
      <c r="U1719" s="8">
        <f t="shared" si="107"/>
        <v>42480.958333333336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42460.402187499996</v>
      </c>
      <c r="T1720" s="8">
        <v>42460.402187499996</v>
      </c>
      <c r="U1720" s="8">
        <f t="shared" si="107"/>
        <v>42503.999305555553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41869.326284722221</v>
      </c>
      <c r="T1721" s="8">
        <v>41869.326284722221</v>
      </c>
      <c r="U1721" s="8">
        <f t="shared" si="107"/>
        <v>41899.326284722221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41922.574895833335</v>
      </c>
      <c r="T1722" s="8">
        <v>41922.574895833335</v>
      </c>
      <c r="U1722" s="8">
        <f t="shared" si="107"/>
        <v>41952.616562499999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42319.25304398148</v>
      </c>
      <c r="T1723" s="8">
        <v>42319.25304398148</v>
      </c>
      <c r="U1723" s="8">
        <f t="shared" si="107"/>
        <v>42349.25304398148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42425.752650462957</v>
      </c>
      <c r="T1724" s="8">
        <v>42425.752650462957</v>
      </c>
      <c r="U1724" s="8">
        <f t="shared" si="107"/>
        <v>42462.798611111109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42129.617071759254</v>
      </c>
      <c r="T1725" s="8">
        <v>42129.617071759254</v>
      </c>
      <c r="U1725" s="8">
        <f t="shared" si="107"/>
        <v>42186.041666666664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41912.724097222221</v>
      </c>
      <c r="T1726" s="8">
        <v>41912.724097222221</v>
      </c>
      <c r="U1726" s="8">
        <f t="shared" si="107"/>
        <v>41942.724097222221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41845.759826388887</v>
      </c>
      <c r="T1727" s="8">
        <v>41845.759826388887</v>
      </c>
      <c r="U1727" s="8">
        <f t="shared" si="107"/>
        <v>41875.759826388887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41788.711388888885</v>
      </c>
      <c r="T1728" s="8">
        <v>41788.711388888885</v>
      </c>
      <c r="U1728" s="8">
        <f t="shared" si="107"/>
        <v>41817.711388888885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42044.719641203701</v>
      </c>
      <c r="T1729" s="8">
        <v>42044.719641203701</v>
      </c>
      <c r="U1729" s="8">
        <f t="shared" si="107"/>
        <v>42099.249999999993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42268.417523148142</v>
      </c>
      <c r="T1730" s="8">
        <v>42268.417523148142</v>
      </c>
      <c r="U1730" s="8">
        <f t="shared" si="107"/>
        <v>42298.417523148142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ROUND(((E1731/D1731) *100),2)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(J1731/86400)+25569+(-5/24)</f>
        <v>42470.843819444439</v>
      </c>
      <c r="T1731" s="8">
        <v>42470.843819444439</v>
      </c>
      <c r="U1731" s="8">
        <f t="shared" ref="U1731:U1794" si="111">(I1731/86400)+25569+(-5/24)</f>
        <v>42530.843819444439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42271.879432870366</v>
      </c>
      <c r="T1732" s="8">
        <v>42271.879432870366</v>
      </c>
      <c r="U1732" s="8">
        <f t="shared" si="111"/>
        <v>42301.879432870366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42152.698518518511</v>
      </c>
      <c r="T1733" s="8">
        <v>42152.698518518511</v>
      </c>
      <c r="U1733" s="8">
        <f t="shared" si="111"/>
        <v>42166.416666666664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42325.475474537037</v>
      </c>
      <c r="T1734" s="8">
        <v>42325.475474537037</v>
      </c>
      <c r="U1734" s="8">
        <f t="shared" si="111"/>
        <v>42384.999999999993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42614.467291666668</v>
      </c>
      <c r="T1735" s="8">
        <v>42614.467291666668</v>
      </c>
      <c r="U1735" s="8">
        <f t="shared" si="111"/>
        <v>42626.687499999993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42101.828194444439</v>
      </c>
      <c r="T1736" s="8">
        <v>42101.828194444439</v>
      </c>
      <c r="U1736" s="8">
        <f t="shared" si="111"/>
        <v>42131.828194444439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42559.605844907404</v>
      </c>
      <c r="T1737" s="8">
        <v>42559.605844907404</v>
      </c>
      <c r="U1737" s="8">
        <f t="shared" si="111"/>
        <v>42589.605844907404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42286.65315972222</v>
      </c>
      <c r="T1738" s="8">
        <v>42286.65315972222</v>
      </c>
      <c r="U1738" s="8">
        <f t="shared" si="111"/>
        <v>42316.694826388884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42175.740648148145</v>
      </c>
      <c r="T1739" s="8">
        <v>42175.740648148145</v>
      </c>
      <c r="U1739" s="8">
        <f t="shared" si="111"/>
        <v>42205.740648148145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41884.665995370371</v>
      </c>
      <c r="T1740" s="8">
        <v>41884.665995370371</v>
      </c>
      <c r="U1740" s="8">
        <f t="shared" si="111"/>
        <v>41914.665995370371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42435.665879629632</v>
      </c>
      <c r="T1741" s="8">
        <v>42435.665879629632</v>
      </c>
      <c r="U1741" s="8">
        <f t="shared" si="111"/>
        <v>42494.624212962961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42171.609050925923</v>
      </c>
      <c r="T1742" s="8">
        <v>42171.609050925923</v>
      </c>
      <c r="U1742" s="8">
        <f t="shared" si="111"/>
        <v>42201.609050925923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42120.419803240737</v>
      </c>
      <c r="T1743" s="8">
        <v>42120.419803240737</v>
      </c>
      <c r="U1743" s="8">
        <f t="shared" si="111"/>
        <v>42165.419803240737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42710.668634259258</v>
      </c>
      <c r="T1744" s="8">
        <v>42710.668634259258</v>
      </c>
      <c r="U1744" s="8">
        <f t="shared" si="111"/>
        <v>42742.666666666664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42586.717303240737</v>
      </c>
      <c r="T1745" s="8">
        <v>42586.717303240737</v>
      </c>
      <c r="U1745" s="8">
        <f t="shared" si="111"/>
        <v>42608.957638888889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42026.396724537037</v>
      </c>
      <c r="T1746" s="8">
        <v>42026.396724537037</v>
      </c>
      <c r="U1746" s="8">
        <f t="shared" si="111"/>
        <v>42071.355057870365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42690.051365740735</v>
      </c>
      <c r="T1747" s="8">
        <v>42690.051365740735</v>
      </c>
      <c r="U1747" s="8">
        <f t="shared" si="111"/>
        <v>42725.874999999993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42667.968368055554</v>
      </c>
      <c r="T1748" s="8">
        <v>42667.968368055554</v>
      </c>
      <c r="U1748" s="8">
        <f t="shared" si="111"/>
        <v>42697.874999999993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42292.22719907407</v>
      </c>
      <c r="T1749" s="8">
        <v>42292.22719907407</v>
      </c>
      <c r="U1749" s="8">
        <f t="shared" si="111"/>
        <v>42321.416666666664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42219.742395833331</v>
      </c>
      <c r="T1750" s="8">
        <v>42219.742395833331</v>
      </c>
      <c r="U1750" s="8">
        <f t="shared" si="111"/>
        <v>42249.742395833331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42758.767604166664</v>
      </c>
      <c r="T1751" s="8">
        <v>42758.767604166664</v>
      </c>
      <c r="U1751" s="8">
        <f t="shared" si="111"/>
        <v>42795.583333333336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42454.628518518519</v>
      </c>
      <c r="T1752" s="8">
        <v>42454.628518518519</v>
      </c>
      <c r="U1752" s="8">
        <f t="shared" si="111"/>
        <v>42479.628518518519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42052.573182870365</v>
      </c>
      <c r="T1753" s="8">
        <v>42052.573182870365</v>
      </c>
      <c r="U1753" s="8">
        <f t="shared" si="111"/>
        <v>42082.5315162037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42627.044930555552</v>
      </c>
      <c r="T1754" s="8">
        <v>42627.044930555552</v>
      </c>
      <c r="U1754" s="8">
        <f t="shared" si="111"/>
        <v>42657.044930555552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42420.541296296295</v>
      </c>
      <c r="T1755" s="8">
        <v>42420.541296296295</v>
      </c>
      <c r="U1755" s="8">
        <f t="shared" si="111"/>
        <v>42450.499629629623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42067.668437499997</v>
      </c>
      <c r="T1756" s="8">
        <v>42067.668437499997</v>
      </c>
      <c r="U1756" s="8">
        <f t="shared" si="111"/>
        <v>42097.626770833333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42252.580567129626</v>
      </c>
      <c r="T1757" s="8">
        <v>42252.580567129626</v>
      </c>
      <c r="U1757" s="8">
        <f t="shared" si="111"/>
        <v>42282.580567129626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42570.959131944437</v>
      </c>
      <c r="T1758" s="8">
        <v>42570.959131944437</v>
      </c>
      <c r="U1758" s="8">
        <f t="shared" si="111"/>
        <v>42610.959131944437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42733.619016203702</v>
      </c>
      <c r="T1759" s="8">
        <v>42733.619016203702</v>
      </c>
      <c r="U1759" s="8">
        <f t="shared" si="111"/>
        <v>42763.603472222218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42505.74759259259</v>
      </c>
      <c r="T1760" s="8">
        <v>42505.74759259259</v>
      </c>
      <c r="U1760" s="8">
        <f t="shared" si="111"/>
        <v>42565.74759259259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42068.620706018519</v>
      </c>
      <c r="T1761" s="8">
        <v>42068.620706018519</v>
      </c>
      <c r="U1761" s="8">
        <f t="shared" si="111"/>
        <v>42088.579039351847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42405.464270833334</v>
      </c>
      <c r="T1762" s="8">
        <v>42405.464270833334</v>
      </c>
      <c r="U1762" s="8">
        <f t="shared" si="111"/>
        <v>42425.464270833334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42209.359490740739</v>
      </c>
      <c r="T1763" s="8">
        <v>42209.359490740739</v>
      </c>
      <c r="U1763" s="8">
        <f t="shared" si="111"/>
        <v>42259.359490740739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42410.773668981477</v>
      </c>
      <c r="T1764" s="8">
        <v>42410.773668981477</v>
      </c>
      <c r="U1764" s="8">
        <f t="shared" si="111"/>
        <v>42440.773668981477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42636.660185185181</v>
      </c>
      <c r="T1765" s="8">
        <v>42636.660185185181</v>
      </c>
      <c r="U1765" s="8">
        <f t="shared" si="111"/>
        <v>42666.660185185181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41825.27753472222</v>
      </c>
      <c r="T1766" s="8">
        <v>41825.27753472222</v>
      </c>
      <c r="U1766" s="8">
        <f t="shared" si="111"/>
        <v>41854.27753472222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41834.772129629629</v>
      </c>
      <c r="T1767" s="8">
        <v>41834.772129629629</v>
      </c>
      <c r="U1767" s="8">
        <f t="shared" si="111"/>
        <v>41864.772129629629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41855.65148148148</v>
      </c>
      <c r="T1768" s="8">
        <v>41855.65148148148</v>
      </c>
      <c r="U1768" s="8">
        <f t="shared" si="111"/>
        <v>41876.65148148148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41824.450046296297</v>
      </c>
      <c r="T1769" s="8">
        <v>41824.450046296297</v>
      </c>
      <c r="U1769" s="8">
        <f t="shared" si="111"/>
        <v>41854.450046296297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41849.352361111109</v>
      </c>
      <c r="T1770" s="8">
        <v>41849.352361111109</v>
      </c>
      <c r="U1770" s="8">
        <f t="shared" si="111"/>
        <v>41909.352361111109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41987.610636574071</v>
      </c>
      <c r="T1771" s="8">
        <v>41987.610636574071</v>
      </c>
      <c r="U1771" s="8">
        <f t="shared" si="111"/>
        <v>42017.610636574071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41891.571689814817</v>
      </c>
      <c r="T1772" s="8">
        <v>41891.571689814817</v>
      </c>
      <c r="U1772" s="8">
        <f t="shared" si="111"/>
        <v>41926.571689814817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41905.771296296291</v>
      </c>
      <c r="T1773" s="8">
        <v>41905.771296296291</v>
      </c>
      <c r="U1773" s="8">
        <f t="shared" si="111"/>
        <v>41935.771296296291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41766.509675925925</v>
      </c>
      <c r="T1774" s="8">
        <v>41766.509675925925</v>
      </c>
      <c r="U1774" s="8">
        <f t="shared" si="111"/>
        <v>41826.509675925925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41978.552060185182</v>
      </c>
      <c r="T1775" s="8">
        <v>41978.552060185182</v>
      </c>
      <c r="U1775" s="8">
        <f t="shared" si="111"/>
        <v>42023.552060185182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41930.010324074072</v>
      </c>
      <c r="T1776" s="8">
        <v>41930.010324074072</v>
      </c>
      <c r="U1776" s="8">
        <f t="shared" si="111"/>
        <v>41972.415972222218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41891.768055555549</v>
      </c>
      <c r="T1777" s="8">
        <v>41891.768055555549</v>
      </c>
      <c r="U1777" s="8">
        <f t="shared" si="111"/>
        <v>41936.768055555549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41905.748506944445</v>
      </c>
      <c r="T1778" s="8">
        <v>41905.748506944445</v>
      </c>
      <c r="U1778" s="8">
        <f t="shared" si="111"/>
        <v>41941.748506944445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42025.14876157407</v>
      </c>
      <c r="T1779" s="8">
        <v>42025.14876157407</v>
      </c>
      <c r="U1779" s="8">
        <f t="shared" si="111"/>
        <v>42055.14876157407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42045.655034722215</v>
      </c>
      <c r="T1780" s="8">
        <v>42045.655034722215</v>
      </c>
      <c r="U1780" s="8">
        <f t="shared" si="111"/>
        <v>42090.613368055558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42585.483564814807</v>
      </c>
      <c r="T1781" s="8">
        <v>42585.483564814807</v>
      </c>
      <c r="U1781" s="8">
        <f t="shared" si="111"/>
        <v>42615.483564814807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42493.392476851848</v>
      </c>
      <c r="T1782" s="8">
        <v>42493.392476851848</v>
      </c>
      <c r="U1782" s="8">
        <f t="shared" si="111"/>
        <v>42553.392476851848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42597.409085648142</v>
      </c>
      <c r="T1783" s="8">
        <v>42597.409085648142</v>
      </c>
      <c r="U1783" s="8">
        <f t="shared" si="111"/>
        <v>42628.409085648142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42388.366770833331</v>
      </c>
      <c r="T1784" s="8">
        <v>42388.366770833331</v>
      </c>
      <c r="U1784" s="8">
        <f t="shared" si="111"/>
        <v>42421.366770833331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42115.741643518515</v>
      </c>
      <c r="T1785" s="8">
        <v>42115.741643518515</v>
      </c>
      <c r="U1785" s="8">
        <f t="shared" si="111"/>
        <v>42145.741643518515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42003.447222222218</v>
      </c>
      <c r="T1786" s="8">
        <v>42003.447222222218</v>
      </c>
      <c r="U1786" s="8">
        <f t="shared" si="111"/>
        <v>42034.934027777774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41896.926562499997</v>
      </c>
      <c r="T1787" s="8">
        <v>41896.926562499997</v>
      </c>
      <c r="U1787" s="8">
        <f t="shared" si="111"/>
        <v>41927.791666666664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41958.342326388891</v>
      </c>
      <c r="T1788" s="8">
        <v>41958.342326388891</v>
      </c>
      <c r="U1788" s="8">
        <f t="shared" si="111"/>
        <v>41988.342326388891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42068.447187499994</v>
      </c>
      <c r="T1789" s="8">
        <v>42068.447187499994</v>
      </c>
      <c r="U1789" s="8">
        <f t="shared" si="111"/>
        <v>42098.40552083333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41913.740069444444</v>
      </c>
      <c r="T1790" s="8">
        <v>41913.740069444444</v>
      </c>
      <c r="U1790" s="8">
        <f t="shared" si="111"/>
        <v>41943.740069444444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41956.041701388887</v>
      </c>
      <c r="T1791" s="8">
        <v>41956.041701388887</v>
      </c>
      <c r="U1791" s="8">
        <f t="shared" si="111"/>
        <v>42016.041701388887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42010.466180555552</v>
      </c>
      <c r="T1792" s="8">
        <v>42010.466180555552</v>
      </c>
      <c r="U1792" s="8">
        <f t="shared" si="111"/>
        <v>42040.466180555552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41973.532002314816</v>
      </c>
      <c r="T1793" s="8">
        <v>41973.532002314816</v>
      </c>
      <c r="U1793" s="8">
        <f t="shared" si="111"/>
        <v>42033.532002314816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42188.822708333326</v>
      </c>
      <c r="T1794" s="8">
        <v>42188.822708333326</v>
      </c>
      <c r="U1794" s="8">
        <f t="shared" si="111"/>
        <v>42226.082638888889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ROUND(((E1795/D1795) *100),2)</f>
        <v>1.33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(J1795/86400)+25569+(-5/24)</f>
        <v>41940.683333333327</v>
      </c>
      <c r="T1795" s="8">
        <v>41940.683333333327</v>
      </c>
      <c r="U1795" s="8">
        <f t="shared" ref="U1795:U1858" si="115">(I1795/86400)+25569+(-5/24)</f>
        <v>41970.724999999999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42011.342847222222</v>
      </c>
      <c r="T1796" s="8">
        <v>42011.342847222222</v>
      </c>
      <c r="U1796" s="8">
        <f t="shared" si="115"/>
        <v>42046.342847222222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42628.080335648141</v>
      </c>
      <c r="T1797" s="8">
        <v>42628.080335648141</v>
      </c>
      <c r="U1797" s="8">
        <f t="shared" si="115"/>
        <v>42657.458333333336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42515.231087962959</v>
      </c>
      <c r="T1798" s="8">
        <v>42515.231087962959</v>
      </c>
      <c r="U1798" s="8">
        <f t="shared" si="115"/>
        <v>42575.231087962959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42689.360983796294</v>
      </c>
      <c r="T1799" s="8">
        <v>42689.360983796294</v>
      </c>
      <c r="U1799" s="8">
        <f t="shared" si="115"/>
        <v>42719.360983796294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42344.118437499994</v>
      </c>
      <c r="T1800" s="8">
        <v>42344.118437499994</v>
      </c>
      <c r="U1800" s="8">
        <f t="shared" si="115"/>
        <v>42404.118437499994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41934.634351851848</v>
      </c>
      <c r="T1801" s="8">
        <v>41934.634351851848</v>
      </c>
      <c r="U1801" s="8">
        <f t="shared" si="115"/>
        <v>41954.676018518519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42623.397800925923</v>
      </c>
      <c r="T1802" s="8">
        <v>42623.397800925923</v>
      </c>
      <c r="U1802" s="8">
        <f t="shared" si="115"/>
        <v>42653.397800925923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42321.452175925922</v>
      </c>
      <c r="T1803" s="8">
        <v>42321.452175925922</v>
      </c>
      <c r="U1803" s="8">
        <f t="shared" si="115"/>
        <v>42353.298611111109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42159.264236111114</v>
      </c>
      <c r="T1804" s="8">
        <v>42159.264236111114</v>
      </c>
      <c r="U1804" s="8">
        <f t="shared" si="115"/>
        <v>42182.707638888889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42017.863217592589</v>
      </c>
      <c r="T1805" s="8">
        <v>42017.863217592589</v>
      </c>
      <c r="U1805" s="8">
        <f t="shared" si="115"/>
        <v>42048.863217592589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42282.469953703701</v>
      </c>
      <c r="T1806" s="8">
        <v>42282.469953703701</v>
      </c>
      <c r="U1806" s="8">
        <f t="shared" si="115"/>
        <v>42322.511620370373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42247.595578703702</v>
      </c>
      <c r="T1807" s="8">
        <v>42247.595578703702</v>
      </c>
      <c r="U1807" s="8">
        <f t="shared" si="115"/>
        <v>42279.541666666664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41877.429965277777</v>
      </c>
      <c r="T1808" s="8">
        <v>41877.429965277777</v>
      </c>
      <c r="U1808" s="8">
        <f t="shared" si="115"/>
        <v>41912.429965277777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41879.860104166662</v>
      </c>
      <c r="T1809" s="8">
        <v>41879.860104166662</v>
      </c>
      <c r="U1809" s="8">
        <f t="shared" si="115"/>
        <v>41909.860104166662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42742.472569444442</v>
      </c>
      <c r="T1810" s="8">
        <v>42742.472569444442</v>
      </c>
      <c r="U1810" s="8">
        <f t="shared" si="115"/>
        <v>42777.472569444442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42029.699525462966</v>
      </c>
      <c r="T1811" s="8">
        <v>42029.699525462966</v>
      </c>
      <c r="U1811" s="8">
        <f t="shared" si="115"/>
        <v>42064.699525462966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41860.701689814814</v>
      </c>
      <c r="T1812" s="8">
        <v>41860.701689814814</v>
      </c>
      <c r="U1812" s="8">
        <f t="shared" si="115"/>
        <v>41872.701689814814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41876.225347222222</v>
      </c>
      <c r="T1813" s="8">
        <v>41876.225347222222</v>
      </c>
      <c r="U1813" s="8">
        <f t="shared" si="115"/>
        <v>41935.958333333328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42524.110370370363</v>
      </c>
      <c r="T1814" s="8">
        <v>42524.110370370363</v>
      </c>
      <c r="U1814" s="8">
        <f t="shared" si="115"/>
        <v>42554.110370370363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41829.68069444444</v>
      </c>
      <c r="T1815" s="8">
        <v>41829.68069444444</v>
      </c>
      <c r="U1815" s="8">
        <f t="shared" si="115"/>
        <v>41859.68069444444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42033.105740740742</v>
      </c>
      <c r="T1816" s="8">
        <v>42033.105740740742</v>
      </c>
      <c r="U1816" s="8">
        <f t="shared" si="115"/>
        <v>42063.105740740742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42172.698344907403</v>
      </c>
      <c r="T1817" s="8">
        <v>42172.698344907403</v>
      </c>
      <c r="U1817" s="8">
        <f t="shared" si="115"/>
        <v>42186.698344907403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42548.667858796289</v>
      </c>
      <c r="T1818" s="8">
        <v>42548.667858796289</v>
      </c>
      <c r="U1818" s="8">
        <f t="shared" si="115"/>
        <v>42576.583333333336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42705.453784722216</v>
      </c>
      <c r="T1819" s="8">
        <v>42705.453784722216</v>
      </c>
      <c r="U1819" s="8">
        <f t="shared" si="115"/>
        <v>42765.082638888889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42067.026041666664</v>
      </c>
      <c r="T1820" s="8">
        <v>42067.026041666664</v>
      </c>
      <c r="U1820" s="8">
        <f t="shared" si="115"/>
        <v>42096.984374999993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41820.543935185182</v>
      </c>
      <c r="T1821" s="8">
        <v>41820.543935185182</v>
      </c>
      <c r="U1821" s="8">
        <f t="shared" si="115"/>
        <v>41850.543935185182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42064.876041666663</v>
      </c>
      <c r="T1822" s="8">
        <v>42064.876041666663</v>
      </c>
      <c r="U1822" s="8">
        <f t="shared" si="115"/>
        <v>42094.834374999999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40926.110729166663</v>
      </c>
      <c r="T1823" s="8">
        <v>40926.110729166663</v>
      </c>
      <c r="U1823" s="8">
        <f t="shared" si="115"/>
        <v>40971.110729166663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41634.588680555556</v>
      </c>
      <c r="T1824" s="8">
        <v>41634.588680555556</v>
      </c>
      <c r="U1824" s="8">
        <f t="shared" si="115"/>
        <v>41670.584027777775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41176.47657407407</v>
      </c>
      <c r="T1825" s="8">
        <v>41176.47657407407</v>
      </c>
      <c r="U1825" s="8">
        <f t="shared" si="115"/>
        <v>41206.47657407407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41626.707951388882</v>
      </c>
      <c r="T1826" s="8">
        <v>41626.707951388882</v>
      </c>
      <c r="U1826" s="8">
        <f t="shared" si="115"/>
        <v>41646.880555555552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41443.626192129625</v>
      </c>
      <c r="T1827" s="8">
        <v>41443.626192129625</v>
      </c>
      <c r="U1827" s="8">
        <f t="shared" si="115"/>
        <v>41466.626192129625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41657.715474537035</v>
      </c>
      <c r="T1828" s="8">
        <v>41657.715474537035</v>
      </c>
      <c r="U1828" s="8">
        <f t="shared" si="115"/>
        <v>41687.715474537035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40555.117604166662</v>
      </c>
      <c r="T1829" s="8">
        <v>40555.117604166662</v>
      </c>
      <c r="U1829" s="8">
        <f t="shared" si="115"/>
        <v>40605.117604166662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41736.691319444442</v>
      </c>
      <c r="T1830" s="8">
        <v>41736.691319444442</v>
      </c>
      <c r="U1830" s="8">
        <f t="shared" si="115"/>
        <v>41768.708333333328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40515.879293981481</v>
      </c>
      <c r="T1831" s="8">
        <v>40515.879293981481</v>
      </c>
      <c r="U1831" s="8">
        <f t="shared" si="115"/>
        <v>40564.708333333328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41664.475775462961</v>
      </c>
      <c r="T1832" s="8">
        <v>41664.475775462961</v>
      </c>
      <c r="U1832" s="8">
        <f t="shared" si="115"/>
        <v>41694.475775462961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41026.787766203699</v>
      </c>
      <c r="T1833" s="8">
        <v>41026.787766203699</v>
      </c>
      <c r="U1833" s="8">
        <f t="shared" si="115"/>
        <v>41041.787766203699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40576.331331018519</v>
      </c>
      <c r="T1834" s="8">
        <v>40576.331331018519</v>
      </c>
      <c r="U1834" s="8">
        <f t="shared" si="115"/>
        <v>40606.331331018519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41302.835682870369</v>
      </c>
      <c r="T1835" s="8">
        <v>41302.835682870369</v>
      </c>
      <c r="U1835" s="8">
        <f t="shared" si="115"/>
        <v>41335.124305555553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41988.755729166667</v>
      </c>
      <c r="T1836" s="8">
        <v>41988.755729166667</v>
      </c>
      <c r="U1836" s="8">
        <f t="shared" si="115"/>
        <v>42028.755729166667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42430.49387731481</v>
      </c>
      <c r="T1837" s="8">
        <v>42430.49387731481</v>
      </c>
      <c r="U1837" s="8">
        <f t="shared" si="115"/>
        <v>42460.452210648145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41305.601030092592</v>
      </c>
      <c r="T1838" s="8">
        <v>41305.601030092592</v>
      </c>
      <c r="U1838" s="8">
        <f t="shared" si="115"/>
        <v>41322.601030092592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40925.839525462965</v>
      </c>
      <c r="T1839" s="8">
        <v>40925.839525462965</v>
      </c>
      <c r="U1839" s="8">
        <f t="shared" si="115"/>
        <v>40985.797858796293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40788.578206018516</v>
      </c>
      <c r="T1840" s="8">
        <v>40788.578206018516</v>
      </c>
      <c r="U1840" s="8">
        <f t="shared" si="115"/>
        <v>40816.916666666664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42614.513680555552</v>
      </c>
      <c r="T1841" s="8">
        <v>42614.513680555552</v>
      </c>
      <c r="U1841" s="8">
        <f t="shared" si="115"/>
        <v>42644.513680555552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41381.88784722222</v>
      </c>
      <c r="T1842" s="8">
        <v>41381.88784722222</v>
      </c>
      <c r="U1842" s="8">
        <f t="shared" si="115"/>
        <v>41400.999305555553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41745.637094907404</v>
      </c>
      <c r="T1843" s="8">
        <v>41745.637094907404</v>
      </c>
      <c r="U1843" s="8">
        <f t="shared" si="115"/>
        <v>41778.999305555553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42031.423391203702</v>
      </c>
      <c r="T1844" s="8">
        <v>42031.423391203702</v>
      </c>
      <c r="U1844" s="8">
        <f t="shared" si="115"/>
        <v>42065.040972222218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40564.786504629628</v>
      </c>
      <c r="T1845" s="8">
        <v>40564.786504629628</v>
      </c>
      <c r="U1845" s="8">
        <f t="shared" si="115"/>
        <v>40594.786504629628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40666.765208333331</v>
      </c>
      <c r="T1846" s="8">
        <v>40666.765208333331</v>
      </c>
      <c r="U1846" s="8">
        <f t="shared" si="115"/>
        <v>40704.916666666664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42523.124976851854</v>
      </c>
      <c r="T1847" s="8">
        <v>42523.124976851854</v>
      </c>
      <c r="U1847" s="8">
        <f t="shared" si="115"/>
        <v>42537.996527777774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41228.441863425927</v>
      </c>
      <c r="T1848" s="8">
        <v>41228.441863425927</v>
      </c>
      <c r="U1848" s="8">
        <f t="shared" si="115"/>
        <v>41258.441863425927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42094.028148148143</v>
      </c>
      <c r="T1849" s="8">
        <v>42094.028148148143</v>
      </c>
      <c r="U1849" s="8">
        <f t="shared" si="115"/>
        <v>42115.028148148143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40691.579722222217</v>
      </c>
      <c r="T1850" s="8">
        <v>40691.579722222217</v>
      </c>
      <c r="U1850" s="8">
        <f t="shared" si="115"/>
        <v>40755.082638888889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41169.637256944443</v>
      </c>
      <c r="T1851" s="8">
        <v>41169.637256944443</v>
      </c>
      <c r="U1851" s="8">
        <f t="shared" si="115"/>
        <v>41199.637256944443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41800.751157407409</v>
      </c>
      <c r="T1852" s="8">
        <v>41800.751157407409</v>
      </c>
      <c r="U1852" s="8">
        <f t="shared" si="115"/>
        <v>41830.751157407409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41827.69835648148</v>
      </c>
      <c r="T1853" s="8">
        <v>41827.69835648148</v>
      </c>
      <c r="U1853" s="8">
        <f t="shared" si="115"/>
        <v>41847.833333333328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42081.563101851854</v>
      </c>
      <c r="T1854" s="8">
        <v>42081.563101851854</v>
      </c>
      <c r="U1854" s="8">
        <f t="shared" si="115"/>
        <v>42118.791666666664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41176.852048611108</v>
      </c>
      <c r="T1855" s="8">
        <v>41176.852048611108</v>
      </c>
      <c r="U1855" s="8">
        <f t="shared" si="115"/>
        <v>41226.893715277773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41387.812928240739</v>
      </c>
      <c r="T1856" s="8">
        <v>41387.812928240739</v>
      </c>
      <c r="U1856" s="8">
        <f t="shared" si="115"/>
        <v>41417.812928240739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41600.330324074072</v>
      </c>
      <c r="T1857" s="8">
        <v>41600.330324074072</v>
      </c>
      <c r="U1857" s="8">
        <f t="shared" si="115"/>
        <v>41645.330324074072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41817.64666666666</v>
      </c>
      <c r="T1858" s="8">
        <v>41817.64666666666</v>
      </c>
      <c r="U1858" s="8">
        <f t="shared" si="115"/>
        <v>41838.64666666666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ROUND(((E1859/D1859) *100),2)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(J1859/86400)+25569+(-5/24)</f>
        <v>41864.560335648144</v>
      </c>
      <c r="T1859" s="8">
        <v>41864.560335648144</v>
      </c>
      <c r="U1859" s="8">
        <f t="shared" ref="U1859:U1922" si="119">(I1859/86400)+25569+(-5/24)</f>
        <v>41894.560335648144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40832.9921412037</v>
      </c>
      <c r="T1860" s="8">
        <v>40832.9921412037</v>
      </c>
      <c r="U1860" s="8">
        <f t="shared" si="119"/>
        <v>40893.033807870372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40778.561678240738</v>
      </c>
      <c r="T1861" s="8">
        <v>40778.561678240738</v>
      </c>
      <c r="U1861" s="8">
        <f t="shared" si="119"/>
        <v>40808.561678240738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41655.500972222224</v>
      </c>
      <c r="T1862" s="8">
        <v>41655.500972222224</v>
      </c>
      <c r="U1862" s="8">
        <f t="shared" si="119"/>
        <v>41676.500972222224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42000.091909722221</v>
      </c>
      <c r="T1863" s="8">
        <v>42000.091909722221</v>
      </c>
      <c r="U1863" s="8">
        <f t="shared" si="119"/>
        <v>42030.091909722221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42755.284421296295</v>
      </c>
      <c r="T1864" s="8">
        <v>42755.284421296295</v>
      </c>
      <c r="U1864" s="8">
        <f t="shared" si="119"/>
        <v>42802.104166666664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41772.588946759257</v>
      </c>
      <c r="T1865" s="8">
        <v>41772.588946759257</v>
      </c>
      <c r="U1865" s="8">
        <f t="shared" si="119"/>
        <v>41802.588946759257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41733.508101851847</v>
      </c>
      <c r="T1866" s="8">
        <v>41733.508101851847</v>
      </c>
      <c r="U1866" s="8">
        <f t="shared" si="119"/>
        <v>41763.508101851847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42645.159108796295</v>
      </c>
      <c r="T1867" s="8">
        <v>42645.159108796295</v>
      </c>
      <c r="U1867" s="8">
        <f t="shared" si="119"/>
        <v>42680.200775462959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42742.038159722222</v>
      </c>
      <c r="T1868" s="8">
        <v>42742.038159722222</v>
      </c>
      <c r="U1868" s="8">
        <f t="shared" si="119"/>
        <v>42794.958333333336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42649.716574074067</v>
      </c>
      <c r="T1869" s="8">
        <v>42649.716574074067</v>
      </c>
      <c r="U1869" s="8">
        <f t="shared" si="119"/>
        <v>42679.716574074067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42328.570891203701</v>
      </c>
      <c r="T1870" s="8">
        <v>42328.570891203701</v>
      </c>
      <c r="U1870" s="8">
        <f t="shared" si="119"/>
        <v>42353.124305555553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42708.794548611106</v>
      </c>
      <c r="T1871" s="8">
        <v>42708.794548611106</v>
      </c>
      <c r="U1871" s="8">
        <f t="shared" si="119"/>
        <v>42738.794548611106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42371.14739583333</v>
      </c>
      <c r="T1872" s="8">
        <v>42371.14739583333</v>
      </c>
      <c r="U1872" s="8">
        <f t="shared" si="119"/>
        <v>42399.970138888886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41923.575243055551</v>
      </c>
      <c r="T1873" s="8">
        <v>41923.575243055551</v>
      </c>
      <c r="U1873" s="8">
        <f t="shared" si="119"/>
        <v>41963.616909722223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42154.921319444438</v>
      </c>
      <c r="T1874" s="8">
        <v>42154.921319444438</v>
      </c>
      <c r="U1874" s="8">
        <f t="shared" si="119"/>
        <v>42184.921319444438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42164.407523148147</v>
      </c>
      <c r="T1875" s="8">
        <v>42164.407523148147</v>
      </c>
      <c r="U1875" s="8">
        <f t="shared" si="119"/>
        <v>42193.489583333336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42529.760798611103</v>
      </c>
      <c r="T1876" s="8">
        <v>42529.760798611103</v>
      </c>
      <c r="U1876" s="8">
        <f t="shared" si="119"/>
        <v>42549.760798611103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42528.691064814811</v>
      </c>
      <c r="T1877" s="8">
        <v>42528.691064814811</v>
      </c>
      <c r="U1877" s="8">
        <f t="shared" si="119"/>
        <v>42588.691064814811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41776.07644675926</v>
      </c>
      <c r="T1878" s="8">
        <v>41776.07644675926</v>
      </c>
      <c r="U1878" s="8">
        <f t="shared" si="119"/>
        <v>41806.07644675926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42034.820891203701</v>
      </c>
      <c r="T1879" s="8">
        <v>42034.820891203701</v>
      </c>
      <c r="U1879" s="8">
        <f t="shared" si="119"/>
        <v>42063.820891203701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41772.800405092588</v>
      </c>
      <c r="T1880" s="8">
        <v>41772.800405092588</v>
      </c>
      <c r="U1880" s="8">
        <f t="shared" si="119"/>
        <v>41802.800405092588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42413.441307870373</v>
      </c>
      <c r="T1881" s="8">
        <v>42413.441307870373</v>
      </c>
      <c r="U1881" s="8">
        <f t="shared" si="119"/>
        <v>42443.399641203701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42430.358564814807</v>
      </c>
      <c r="T1882" s="8">
        <v>42430.358564814807</v>
      </c>
      <c r="U1882" s="8">
        <f t="shared" si="119"/>
        <v>42459.31689814815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42042.944317129623</v>
      </c>
      <c r="T1883" s="8">
        <v>42042.944317129623</v>
      </c>
      <c r="U1883" s="8">
        <f t="shared" si="119"/>
        <v>42072.902650462966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41067.740879629629</v>
      </c>
      <c r="T1884" s="8">
        <v>41067.740879629629</v>
      </c>
      <c r="U1884" s="8">
        <f t="shared" si="119"/>
        <v>41100.783333333333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40977.739675925921</v>
      </c>
      <c r="T1885" s="8">
        <v>40977.739675925921</v>
      </c>
      <c r="U1885" s="8">
        <f t="shared" si="119"/>
        <v>41007.698009259257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41204.989988425921</v>
      </c>
      <c r="T1886" s="8">
        <v>41204.989988425921</v>
      </c>
      <c r="U1886" s="8">
        <f t="shared" si="119"/>
        <v>41240.291666666664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41098.885532407403</v>
      </c>
      <c r="T1887" s="8">
        <v>41098.885532407403</v>
      </c>
      <c r="U1887" s="8">
        <f t="shared" si="119"/>
        <v>41131.708333333328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41925.69835648148</v>
      </c>
      <c r="T1888" s="8">
        <v>41925.69835648148</v>
      </c>
      <c r="U1888" s="8">
        <f t="shared" si="119"/>
        <v>41955.740023148144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42323.591805555552</v>
      </c>
      <c r="T1889" s="8">
        <v>42323.591805555552</v>
      </c>
      <c r="U1889" s="8">
        <f t="shared" si="119"/>
        <v>42341.687499999993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40299.03162037037</v>
      </c>
      <c r="T1890" s="8">
        <v>40299.03162037037</v>
      </c>
      <c r="U1890" s="8">
        <f t="shared" si="119"/>
        <v>40329.999305555553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41299.585023148145</v>
      </c>
      <c r="T1891" s="8">
        <v>41299.585023148145</v>
      </c>
      <c r="U1891" s="8">
        <f t="shared" si="119"/>
        <v>41344.543356481481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41228.577870370369</v>
      </c>
      <c r="T1892" s="8">
        <v>41228.577870370369</v>
      </c>
      <c r="U1892" s="8">
        <f t="shared" si="119"/>
        <v>41258.577870370369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40335.589745370366</v>
      </c>
      <c r="T1893" s="8">
        <v>40335.589745370366</v>
      </c>
      <c r="U1893" s="8">
        <f t="shared" si="119"/>
        <v>40381.041666666664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40671.429178240738</v>
      </c>
      <c r="T1894" s="8">
        <v>40671.429178240738</v>
      </c>
      <c r="U1894" s="8">
        <f t="shared" si="119"/>
        <v>40701.429178240738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40632.733622685184</v>
      </c>
      <c r="T1895" s="8">
        <v>40632.733622685184</v>
      </c>
      <c r="U1895" s="8">
        <f t="shared" si="119"/>
        <v>40648.957638888889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40920.696562499994</v>
      </c>
      <c r="T1896" s="8">
        <v>40920.696562499994</v>
      </c>
      <c r="U1896" s="8">
        <f t="shared" si="119"/>
        <v>40951.696562499994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42267.538449074076</v>
      </c>
      <c r="T1897" s="8">
        <v>42267.538449074076</v>
      </c>
      <c r="U1897" s="8">
        <f t="shared" si="119"/>
        <v>42297.538449074076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40981.501909722218</v>
      </c>
      <c r="T1898" s="8">
        <v>40981.501909722218</v>
      </c>
      <c r="U1898" s="8">
        <f t="shared" si="119"/>
        <v>41011.501909722218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41680.375069444439</v>
      </c>
      <c r="T1899" s="8">
        <v>41680.375069444439</v>
      </c>
      <c r="U1899" s="8">
        <f t="shared" si="119"/>
        <v>41702.666666666664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42365.9846412037</v>
      </c>
      <c r="T1900" s="8">
        <v>42365.9846412037</v>
      </c>
      <c r="U1900" s="8">
        <f t="shared" si="119"/>
        <v>42401.541666666664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42058.733402777776</v>
      </c>
      <c r="T1901" s="8">
        <v>42058.733402777776</v>
      </c>
      <c r="U1901" s="8">
        <f t="shared" si="119"/>
        <v>42088.691736111105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41160.663553240738</v>
      </c>
      <c r="T1902" s="8">
        <v>41160.663553240738</v>
      </c>
      <c r="U1902" s="8">
        <f t="shared" si="119"/>
        <v>41188.207638888889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42116.334826388884</v>
      </c>
      <c r="T1903" s="8">
        <v>42116.334826388884</v>
      </c>
      <c r="U1903" s="8">
        <f t="shared" si="119"/>
        <v>42146.333333333336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42037.581562499996</v>
      </c>
      <c r="T1904" s="8">
        <v>42037.581562499996</v>
      </c>
      <c r="U1904" s="8">
        <f t="shared" si="119"/>
        <v>42067.581562499996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42702.562395833331</v>
      </c>
      <c r="T1905" s="8">
        <v>42702.562395833331</v>
      </c>
      <c r="U1905" s="8">
        <f t="shared" si="119"/>
        <v>42762.562395833331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42326.477094907408</v>
      </c>
      <c r="T1906" s="8">
        <v>42326.477094907408</v>
      </c>
      <c r="U1906" s="8">
        <f t="shared" si="119"/>
        <v>42371.477094907408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41859.717523148145</v>
      </c>
      <c r="T1907" s="8">
        <v>41859.717523148145</v>
      </c>
      <c r="U1907" s="8">
        <f t="shared" si="119"/>
        <v>41889.717523148145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42514.462766203702</v>
      </c>
      <c r="T1908" s="8">
        <v>42514.462766203702</v>
      </c>
      <c r="U1908" s="8">
        <f t="shared" si="119"/>
        <v>42544.462766203702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41767.378761574073</v>
      </c>
      <c r="T1909" s="8">
        <v>41767.378761574073</v>
      </c>
      <c r="U1909" s="8">
        <f t="shared" si="119"/>
        <v>41782.378761574073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42703.709490740737</v>
      </c>
      <c r="T1910" s="8">
        <v>42703.709490740737</v>
      </c>
      <c r="U1910" s="8">
        <f t="shared" si="119"/>
        <v>42733.709490740737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41905.220821759256</v>
      </c>
      <c r="T1911" s="8">
        <v>41905.220821759256</v>
      </c>
      <c r="U1911" s="8">
        <f t="shared" si="119"/>
        <v>41935.220821759256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42264.754826388882</v>
      </c>
      <c r="T1912" s="8">
        <v>42264.754826388882</v>
      </c>
      <c r="U1912" s="8">
        <f t="shared" si="119"/>
        <v>42308.739583333336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41829.825624999998</v>
      </c>
      <c r="T1913" s="8">
        <v>41829.825624999998</v>
      </c>
      <c r="U1913" s="8">
        <f t="shared" si="119"/>
        <v>41859.825624999998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42129.018055555549</v>
      </c>
      <c r="T1914" s="8">
        <v>42129.018055555549</v>
      </c>
      <c r="U1914" s="8">
        <f t="shared" si="119"/>
        <v>42159.018055555549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41890.302986111106</v>
      </c>
      <c r="T1915" s="8">
        <v>41890.302986111106</v>
      </c>
      <c r="U1915" s="8">
        <f t="shared" si="119"/>
        <v>41920.302986111106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41928.966122685182</v>
      </c>
      <c r="T1916" s="8">
        <v>41928.966122685182</v>
      </c>
      <c r="U1916" s="8">
        <f t="shared" si="119"/>
        <v>41943.957638888889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41863.840532407405</v>
      </c>
      <c r="T1917" s="8">
        <v>41863.840532407405</v>
      </c>
      <c r="U1917" s="8">
        <f t="shared" si="119"/>
        <v>41883.840532407405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42656.508969907409</v>
      </c>
      <c r="T1918" s="8">
        <v>42656.508969907409</v>
      </c>
      <c r="U1918" s="8">
        <f t="shared" si="119"/>
        <v>42681.550636574073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42746.06172453703</v>
      </c>
      <c r="T1919" s="8">
        <v>42746.06172453703</v>
      </c>
      <c r="U1919" s="8">
        <f t="shared" si="119"/>
        <v>42776.06172453703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41828.581608796296</v>
      </c>
      <c r="T1920" s="8">
        <v>41828.581608796296</v>
      </c>
      <c r="U1920" s="8">
        <f t="shared" si="119"/>
        <v>41863.581608796296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42113.667233796295</v>
      </c>
      <c r="T1921" s="8">
        <v>42113.667233796295</v>
      </c>
      <c r="U1921" s="8">
        <f t="shared" si="119"/>
        <v>42143.667233796295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42270.66737268518</v>
      </c>
      <c r="T1922" s="8">
        <v>42270.66737268518</v>
      </c>
      <c r="U1922" s="8">
        <f t="shared" si="119"/>
        <v>42298.749999999993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ROUND(((E1923/D1923) *100),2)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(J1923/86400)+25569+(-5/24)</f>
        <v>41074.013229166667</v>
      </c>
      <c r="T1923" s="8">
        <v>41074.013229166667</v>
      </c>
      <c r="U1923" s="8">
        <f t="shared" ref="U1923:U1986" si="123">(I1923/86400)+25569+(-5/24)</f>
        <v>41104.013229166667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41590.047534722216</v>
      </c>
      <c r="T1924" s="8">
        <v>41590.047534722216</v>
      </c>
      <c r="U1924" s="8">
        <f t="shared" si="123"/>
        <v>41620.047534722216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40772.640416666662</v>
      </c>
      <c r="T1925" s="8">
        <v>40772.640416666662</v>
      </c>
      <c r="U1925" s="8">
        <f t="shared" si="123"/>
        <v>40812.999305555553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41626.552719907406</v>
      </c>
      <c r="T1926" s="8">
        <v>41626.552719907406</v>
      </c>
      <c r="U1926" s="8">
        <f t="shared" si="123"/>
        <v>41654.606249999997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41535.693148148144</v>
      </c>
      <c r="T1927" s="8">
        <v>41535.693148148144</v>
      </c>
      <c r="U1927" s="8">
        <f t="shared" si="123"/>
        <v>41557.791666666664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40456.746018518512</v>
      </c>
      <c r="T1928" s="8">
        <v>40456.746018518512</v>
      </c>
      <c r="U1928" s="8">
        <f t="shared" si="123"/>
        <v>40483.80972222222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40960.653229166666</v>
      </c>
      <c r="T1929" s="8">
        <v>40960.653229166666</v>
      </c>
      <c r="U1929" s="8">
        <f t="shared" si="123"/>
        <v>40975.999305555553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41371.439745370364</v>
      </c>
      <c r="T1930" s="8">
        <v>41371.439745370364</v>
      </c>
      <c r="U1930" s="8">
        <f t="shared" si="123"/>
        <v>41401.439745370364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40686.813263888886</v>
      </c>
      <c r="T1931" s="8">
        <v>40686.813263888886</v>
      </c>
      <c r="U1931" s="8">
        <f t="shared" si="123"/>
        <v>40728.813263888886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41402.350486111107</v>
      </c>
      <c r="T1932" s="8">
        <v>41402.350486111107</v>
      </c>
      <c r="U1932" s="8">
        <f t="shared" si="123"/>
        <v>41462.350486111107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41037.684131944443</v>
      </c>
      <c r="T1933" s="8">
        <v>41037.684131944443</v>
      </c>
      <c r="U1933" s="8">
        <f t="shared" si="123"/>
        <v>41050.9375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40911.601539351854</v>
      </c>
      <c r="T1934" s="8">
        <v>40911.601539351854</v>
      </c>
      <c r="U1934" s="8">
        <f t="shared" si="123"/>
        <v>40932.601539351854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41878.922534722216</v>
      </c>
      <c r="T1935" s="8">
        <v>41878.922534722216</v>
      </c>
      <c r="U1935" s="8">
        <f t="shared" si="123"/>
        <v>41908.922534722216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40865.658807870372</v>
      </c>
      <c r="T1936" s="8">
        <v>40865.658807870372</v>
      </c>
      <c r="U1936" s="8">
        <f t="shared" si="123"/>
        <v>40902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41773.724201388883</v>
      </c>
      <c r="T1937" s="8">
        <v>41773.724201388883</v>
      </c>
      <c r="U1937" s="8">
        <f t="shared" si="123"/>
        <v>41810.999305555553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40852.68136574074</v>
      </c>
      <c r="T1938" s="8">
        <v>40852.68136574074</v>
      </c>
      <c r="U1938" s="8">
        <f t="shared" si="123"/>
        <v>40883.040972222218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41058.91065972222</v>
      </c>
      <c r="T1939" s="8">
        <v>41058.91065972222</v>
      </c>
      <c r="U1939" s="8">
        <f t="shared" si="123"/>
        <v>41074.957638888889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41426.05128472222</v>
      </c>
      <c r="T1940" s="8">
        <v>41426.05128472222</v>
      </c>
      <c r="U1940" s="8">
        <f t="shared" si="123"/>
        <v>41457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41313.776712962957</v>
      </c>
      <c r="T1941" s="8">
        <v>41313.776712962957</v>
      </c>
      <c r="U1941" s="8">
        <f t="shared" si="123"/>
        <v>41343.735046296293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40670.298993055556</v>
      </c>
      <c r="T1942" s="8">
        <v>40670.298993055556</v>
      </c>
      <c r="U1942" s="8">
        <f t="shared" si="123"/>
        <v>40708.957638888889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41744.08253472222</v>
      </c>
      <c r="T1943" s="8">
        <v>41744.08253472222</v>
      </c>
      <c r="U1943" s="8">
        <f t="shared" si="123"/>
        <v>41774.08253472222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40638.619675925926</v>
      </c>
      <c r="T1944" s="8">
        <v>40638.619675925926</v>
      </c>
      <c r="U1944" s="8">
        <f t="shared" si="123"/>
        <v>40728.619675925926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42548.061527777776</v>
      </c>
      <c r="T1945" s="8">
        <v>42548.061527777776</v>
      </c>
      <c r="U1945" s="8">
        <f t="shared" si="123"/>
        <v>42593.061527777776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41730.376041666663</v>
      </c>
      <c r="T1946" s="8">
        <v>41730.376041666663</v>
      </c>
      <c r="U1946" s="8">
        <f t="shared" si="123"/>
        <v>41760.376041666663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42157.043495370366</v>
      </c>
      <c r="T1947" s="8">
        <v>42157.043495370366</v>
      </c>
      <c r="U1947" s="8">
        <f t="shared" si="123"/>
        <v>42197.043495370366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41688.941678240742</v>
      </c>
      <c r="T1948" s="8">
        <v>41688.941678240742</v>
      </c>
      <c r="U1948" s="8">
        <f t="shared" si="123"/>
        <v>41748.900011574071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40102.709722222222</v>
      </c>
      <c r="T1949" s="8">
        <v>40102.709722222222</v>
      </c>
      <c r="U1949" s="8">
        <f t="shared" si="123"/>
        <v>40140.040972222218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42473.395937499998</v>
      </c>
      <c r="T1950" s="8">
        <v>42473.395937499998</v>
      </c>
      <c r="U1950" s="8">
        <f t="shared" si="123"/>
        <v>42527.501388888886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41800.21471064815</v>
      </c>
      <c r="T1951" s="8">
        <v>41800.21471064815</v>
      </c>
      <c r="U1951" s="8">
        <f t="shared" si="123"/>
        <v>41830.21471064815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40623.973067129627</v>
      </c>
      <c r="T1952" s="8">
        <v>40623.973067129627</v>
      </c>
      <c r="U1952" s="8">
        <f t="shared" si="123"/>
        <v>40654.973067129627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42651.212233796294</v>
      </c>
      <c r="T1953" s="8">
        <v>42651.212233796294</v>
      </c>
      <c r="U1953" s="8">
        <f t="shared" si="123"/>
        <v>42681.253900462958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41526.398321759254</v>
      </c>
      <c r="T1954" s="8">
        <v>41526.398321759254</v>
      </c>
      <c r="U1954" s="8">
        <f t="shared" si="123"/>
        <v>41563.398321759254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40940.991493055553</v>
      </c>
      <c r="T1955" s="8">
        <v>40940.991493055553</v>
      </c>
      <c r="U1955" s="8">
        <f t="shared" si="123"/>
        <v>40969.916666666664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42394.372407407405</v>
      </c>
      <c r="T1956" s="8">
        <v>42394.372407407405</v>
      </c>
      <c r="U1956" s="8">
        <f t="shared" si="123"/>
        <v>42440.999999999993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41020.063437500001</v>
      </c>
      <c r="T1957" s="8">
        <v>41020.063437500001</v>
      </c>
      <c r="U1957" s="8">
        <f t="shared" si="123"/>
        <v>41052.583333333328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42067.71533564815</v>
      </c>
      <c r="T1958" s="8">
        <v>42067.71533564815</v>
      </c>
      <c r="U1958" s="8">
        <f t="shared" si="123"/>
        <v>42112.673668981479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41178.890196759261</v>
      </c>
      <c r="T1959" s="8">
        <v>41178.890196759261</v>
      </c>
      <c r="U1959" s="8">
        <f t="shared" si="123"/>
        <v>41208.890196759261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41326.779641203699</v>
      </c>
      <c r="T1960" s="8">
        <v>41326.779641203699</v>
      </c>
      <c r="U1960" s="8">
        <f t="shared" si="123"/>
        <v>41356.737974537034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41871.637268518512</v>
      </c>
      <c r="T1961" s="8">
        <v>41871.637268518512</v>
      </c>
      <c r="U1961" s="8">
        <f t="shared" si="123"/>
        <v>41912.791666666664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41964.154409722221</v>
      </c>
      <c r="T1962" s="8">
        <v>41964.154409722221</v>
      </c>
      <c r="U1962" s="8">
        <f t="shared" si="123"/>
        <v>41994.154409722221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41147.986307870371</v>
      </c>
      <c r="T1963" s="8">
        <v>41147.986307870371</v>
      </c>
      <c r="U1963" s="8">
        <f t="shared" si="123"/>
        <v>41187.957638888889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41742.572175925925</v>
      </c>
      <c r="T1964" s="8">
        <v>41742.572175925925</v>
      </c>
      <c r="U1964" s="8">
        <f t="shared" si="123"/>
        <v>41772.572175925925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41863.221458333333</v>
      </c>
      <c r="T1965" s="8">
        <v>41863.221458333333</v>
      </c>
      <c r="U1965" s="8">
        <f t="shared" si="123"/>
        <v>41898.221458333333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42452.064490740733</v>
      </c>
      <c r="T1966" s="8">
        <v>42452.064490740733</v>
      </c>
      <c r="U1966" s="8">
        <f t="shared" si="123"/>
        <v>42482.064490740733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40897.880902777775</v>
      </c>
      <c r="T1967" s="8">
        <v>40897.880902777775</v>
      </c>
      <c r="U1967" s="8">
        <f t="shared" si="123"/>
        <v>40919.833333333328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41835.332152777773</v>
      </c>
      <c r="T1968" s="8">
        <v>41835.332152777773</v>
      </c>
      <c r="U1968" s="8">
        <f t="shared" si="123"/>
        <v>41865.332152777773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41730.455196759256</v>
      </c>
      <c r="T1969" s="8">
        <v>41730.455196759256</v>
      </c>
      <c r="U1969" s="8">
        <f t="shared" si="123"/>
        <v>41760.455196759256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42676.378645833327</v>
      </c>
      <c r="T1970" s="8">
        <v>42676.378645833327</v>
      </c>
      <c r="U1970" s="8">
        <f t="shared" si="123"/>
        <v>42707.420312499999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42557.584120370368</v>
      </c>
      <c r="T1971" s="8">
        <v>42557.584120370368</v>
      </c>
      <c r="U1971" s="8">
        <f t="shared" si="123"/>
        <v>42587.584120370368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41323.984965277778</v>
      </c>
      <c r="T1972" s="8">
        <v>41323.984965277778</v>
      </c>
      <c r="U1972" s="8">
        <f t="shared" si="123"/>
        <v>41383.943298611106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41561.29237268518</v>
      </c>
      <c r="T1973" s="8">
        <v>41561.29237268518</v>
      </c>
      <c r="U1973" s="8">
        <f t="shared" si="123"/>
        <v>41592.958333333328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41200.803749999999</v>
      </c>
      <c r="T1974" s="8">
        <v>41200.803749999999</v>
      </c>
      <c r="U1974" s="8">
        <f t="shared" si="123"/>
        <v>41230.845416666663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42549.514629629623</v>
      </c>
      <c r="T1975" s="8">
        <v>42549.514629629623</v>
      </c>
      <c r="U1975" s="8">
        <f t="shared" si="123"/>
        <v>42588.083333333336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41445.125798611109</v>
      </c>
      <c r="T1976" s="8">
        <v>41445.125798611109</v>
      </c>
      <c r="U1976" s="8">
        <f t="shared" si="123"/>
        <v>41505.125798611109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41313.54688657407</v>
      </c>
      <c r="T1977" s="8">
        <v>41313.54688657407</v>
      </c>
      <c r="U1977" s="8">
        <f t="shared" si="123"/>
        <v>41343.54688657407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41438.691261574073</v>
      </c>
      <c r="T1978" s="8">
        <v>41438.691261574073</v>
      </c>
      <c r="U1978" s="8">
        <f t="shared" si="123"/>
        <v>41468.691261574073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42311.008564814816</v>
      </c>
      <c r="T1979" s="8">
        <v>42311.008564814816</v>
      </c>
      <c r="U1979" s="8">
        <f t="shared" si="123"/>
        <v>42357.124305555553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41039.017268518517</v>
      </c>
      <c r="T1980" s="8">
        <v>41039.017268518517</v>
      </c>
      <c r="U1980" s="8">
        <f t="shared" si="123"/>
        <v>41072.083333333328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42290.25168981481</v>
      </c>
      <c r="T1981" s="8">
        <v>42290.25168981481</v>
      </c>
      <c r="U1981" s="8">
        <f t="shared" si="123"/>
        <v>42326.999305555553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42423.334050925921</v>
      </c>
      <c r="T1982" s="8">
        <v>42423.334050925921</v>
      </c>
      <c r="U1982" s="8">
        <f t="shared" si="123"/>
        <v>42463.292384259257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41799.516956018517</v>
      </c>
      <c r="T1983" s="8">
        <v>41799.516956018517</v>
      </c>
      <c r="U1983" s="8">
        <f t="shared" si="123"/>
        <v>41829.516956018517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42678.378321759257</v>
      </c>
      <c r="T1984" s="8">
        <v>42678.378321759257</v>
      </c>
      <c r="U1984" s="8">
        <f t="shared" si="123"/>
        <v>42708.419988425921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42592.803449074076</v>
      </c>
      <c r="T1985" s="8">
        <v>42592.803449074076</v>
      </c>
      <c r="U1985" s="8">
        <f t="shared" si="123"/>
        <v>42615.083333333336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41913.581956018512</v>
      </c>
      <c r="T1986" s="8">
        <v>41913.581956018512</v>
      </c>
      <c r="U1986" s="8">
        <f t="shared" si="123"/>
        <v>41973.623622685183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ROUND(((E1987/D1987) *100),2)</f>
        <v>3.19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(J1987/86400)+25569+(-5/24)</f>
        <v>42555.490405092591</v>
      </c>
      <c r="T1987" s="8">
        <v>42555.490405092591</v>
      </c>
      <c r="U1987" s="8">
        <f t="shared" ref="U1987:U2050" si="127">(I1987/86400)+25569+(-5/24)</f>
        <v>42584.749999999993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42413.225497685184</v>
      </c>
      <c r="T1988" s="8">
        <v>42413.225497685184</v>
      </c>
      <c r="U1988" s="8">
        <f t="shared" si="127"/>
        <v>42443.183831018519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42034.431435185186</v>
      </c>
      <c r="T1989" s="8">
        <v>42034.431435185186</v>
      </c>
      <c r="U1989" s="8">
        <f t="shared" si="127"/>
        <v>42064.431435185186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42206.554884259262</v>
      </c>
      <c r="T1990" s="8">
        <v>42206.554884259262</v>
      </c>
      <c r="U1990" s="8">
        <f t="shared" si="127"/>
        <v>42236.554884259262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42685.472314814811</v>
      </c>
      <c r="T1991" s="8">
        <v>42685.472314814811</v>
      </c>
      <c r="U1991" s="8">
        <f t="shared" si="127"/>
        <v>42715.472314814811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42397.987638888888</v>
      </c>
      <c r="T1992" s="8">
        <v>42397.987638888888</v>
      </c>
      <c r="U1992" s="8">
        <f t="shared" si="127"/>
        <v>42412.987638888888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42167.685023148144</v>
      </c>
      <c r="T1993" s="8">
        <v>42167.685023148144</v>
      </c>
      <c r="U1993" s="8">
        <f t="shared" si="127"/>
        <v>42188.685023148144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42022.935081018521</v>
      </c>
      <c r="T1994" s="8">
        <v>42022.935081018521</v>
      </c>
      <c r="U1994" s="8">
        <f t="shared" si="127"/>
        <v>42052.935081018521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42329.380057870367</v>
      </c>
      <c r="T1995" s="8">
        <v>42329.380057870367</v>
      </c>
      <c r="U1995" s="8">
        <f t="shared" si="127"/>
        <v>42359.380057870367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42650.797939814809</v>
      </c>
      <c r="T1996" s="8">
        <v>42650.797939814809</v>
      </c>
      <c r="U1996" s="8">
        <f t="shared" si="127"/>
        <v>42710.839606481481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42181.693703703706</v>
      </c>
      <c r="T1997" s="8">
        <v>42181.693703703706</v>
      </c>
      <c r="U1997" s="8">
        <f t="shared" si="127"/>
        <v>42201.693703703706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41800.611238425925</v>
      </c>
      <c r="T1998" s="8">
        <v>41800.611238425925</v>
      </c>
      <c r="U1998" s="8">
        <f t="shared" si="127"/>
        <v>41830.611238425925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41847.722361111111</v>
      </c>
      <c r="T1999" s="8">
        <v>41847.722361111111</v>
      </c>
      <c r="U1999" s="8">
        <f t="shared" si="127"/>
        <v>41877.722361111111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41806.910162037035</v>
      </c>
      <c r="T2000" s="8">
        <v>41806.910162037035</v>
      </c>
      <c r="U2000" s="8">
        <f t="shared" si="127"/>
        <v>41851.910162037035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41926.274398148147</v>
      </c>
      <c r="T2001" s="8">
        <v>41926.274398148147</v>
      </c>
      <c r="U2001" s="8">
        <f t="shared" si="127"/>
        <v>41956.316064814811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42345.743206018517</v>
      </c>
      <c r="T2002" s="8">
        <v>42345.743206018517</v>
      </c>
      <c r="U2002" s="8">
        <f t="shared" si="127"/>
        <v>42375.743206018517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42136.001342592594</v>
      </c>
      <c r="T2003" s="8">
        <v>42136.001342592594</v>
      </c>
      <c r="U2003" s="8">
        <f t="shared" si="127"/>
        <v>42167.624999999993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42728.503969907404</v>
      </c>
      <c r="T2004" s="8">
        <v>42728.503969907404</v>
      </c>
      <c r="U2004" s="8">
        <f t="shared" si="127"/>
        <v>42758.503969907404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40346.917268518519</v>
      </c>
      <c r="T2005" s="8">
        <v>40346.917268518519</v>
      </c>
      <c r="U2005" s="8">
        <f t="shared" si="127"/>
        <v>40361.75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41800.396562499998</v>
      </c>
      <c r="T2006" s="8">
        <v>41800.396562499998</v>
      </c>
      <c r="U2006" s="8">
        <f t="shared" si="127"/>
        <v>41830.396562499998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41535.604374999995</v>
      </c>
      <c r="T2007" s="8">
        <v>41535.604374999995</v>
      </c>
      <c r="U2007" s="8">
        <f t="shared" si="127"/>
        <v>41562.957638888889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41941.292187499996</v>
      </c>
      <c r="T2008" s="8">
        <v>41941.292187499996</v>
      </c>
      <c r="U2008" s="8">
        <f t="shared" si="127"/>
        <v>41976.333854166667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40347.629467592589</v>
      </c>
      <c r="T2009" s="8">
        <v>40347.629467592589</v>
      </c>
      <c r="U2009" s="8">
        <f t="shared" si="127"/>
        <v>40413.958333333328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40761.396087962959</v>
      </c>
      <c r="T2010" s="8">
        <v>40761.396087962959</v>
      </c>
      <c r="U2010" s="8">
        <f t="shared" si="127"/>
        <v>40805.396087962959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42661.115081018514</v>
      </c>
      <c r="T2011" s="8">
        <v>42661.115081018514</v>
      </c>
      <c r="U2011" s="8">
        <f t="shared" si="127"/>
        <v>42697.156747685185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42570.788090277776</v>
      </c>
      <c r="T2012" s="8">
        <v>42570.788090277776</v>
      </c>
      <c r="U2012" s="8">
        <f t="shared" si="127"/>
        <v>42600.788090277776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42347.150150462963</v>
      </c>
      <c r="T2013" s="8">
        <v>42347.150150462963</v>
      </c>
      <c r="U2013" s="8">
        <f t="shared" si="127"/>
        <v>42380.749999999993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42010.613900462959</v>
      </c>
      <c r="T2014" s="8">
        <v>42010.613900462959</v>
      </c>
      <c r="U2014" s="8">
        <f t="shared" si="127"/>
        <v>42040.613900462959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42499.752476851849</v>
      </c>
      <c r="T2015" s="8">
        <v>42499.752476851849</v>
      </c>
      <c r="U2015" s="8">
        <f t="shared" si="127"/>
        <v>42559.752476851849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41324.006238425922</v>
      </c>
      <c r="T2016" s="8">
        <v>41324.006238425922</v>
      </c>
      <c r="U2016" s="8">
        <f t="shared" si="127"/>
        <v>41357.964571759258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40765.668553240735</v>
      </c>
      <c r="T2017" s="8">
        <v>40765.668553240735</v>
      </c>
      <c r="U2017" s="8">
        <f t="shared" si="127"/>
        <v>40795.668553240735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41312.672442129631</v>
      </c>
      <c r="T2018" s="8">
        <v>41312.672442129631</v>
      </c>
      <c r="U2018" s="8">
        <f t="shared" si="127"/>
        <v>41342.672442129631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40960.849016203698</v>
      </c>
      <c r="T2019" s="8">
        <v>40960.849016203698</v>
      </c>
      <c r="U2019" s="8">
        <f t="shared" si="127"/>
        <v>40991.958333333328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42199.157511574071</v>
      </c>
      <c r="T2020" s="8">
        <v>42199.157511574071</v>
      </c>
      <c r="U2020" s="8">
        <f t="shared" si="127"/>
        <v>42229.157511574071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42605.500243055554</v>
      </c>
      <c r="T2021" s="8">
        <v>42605.500243055554</v>
      </c>
      <c r="U2021" s="8">
        <f t="shared" si="127"/>
        <v>42635.500243055554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41736.889166666668</v>
      </c>
      <c r="T2022" s="8">
        <v>41736.889166666668</v>
      </c>
      <c r="U2022" s="8">
        <f t="shared" si="127"/>
        <v>41773.75277777778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41860.862233796295</v>
      </c>
      <c r="T2023" s="8">
        <v>41860.862233796295</v>
      </c>
      <c r="U2023" s="8">
        <f t="shared" si="127"/>
        <v>41905.862233796295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42502.36078703704</v>
      </c>
      <c r="T2024" s="8">
        <v>42502.36078703704</v>
      </c>
      <c r="U2024" s="8">
        <f t="shared" si="127"/>
        <v>42532.36078703704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42136.212418981479</v>
      </c>
      <c r="T2025" s="8">
        <v>42136.212418981479</v>
      </c>
      <c r="U2025" s="8">
        <f t="shared" si="127"/>
        <v>42166.212418981479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41099.758611111109</v>
      </c>
      <c r="T2026" s="8">
        <v>41099.758611111109</v>
      </c>
      <c r="U2026" s="8">
        <f t="shared" si="127"/>
        <v>41133.916666666664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42135.976226851846</v>
      </c>
      <c r="T2027" s="8">
        <v>42135.976226851846</v>
      </c>
      <c r="U2027" s="8">
        <f t="shared" si="127"/>
        <v>42165.976226851846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41704.527604166666</v>
      </c>
      <c r="T2028" s="8">
        <v>41704.527604166666</v>
      </c>
      <c r="U2028" s="8">
        <f t="shared" si="127"/>
        <v>41749.957638888889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42048.605543981474</v>
      </c>
      <c r="T2029" s="8">
        <v>42048.605543981474</v>
      </c>
      <c r="U2029" s="8">
        <f t="shared" si="127"/>
        <v>42093.563877314817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40215.710717592592</v>
      </c>
      <c r="T2030" s="8">
        <v>40215.710717592592</v>
      </c>
      <c r="U2030" s="8">
        <f t="shared" si="127"/>
        <v>40252.704861111109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41847.813437500001</v>
      </c>
      <c r="T2031" s="8">
        <v>41847.813437500001</v>
      </c>
      <c r="U2031" s="8">
        <f t="shared" si="127"/>
        <v>41877.813437500001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41212.788148148145</v>
      </c>
      <c r="T2032" s="8">
        <v>41212.788148148145</v>
      </c>
      <c r="U2032" s="8">
        <f t="shared" si="127"/>
        <v>41242.788148148145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41975.120983796289</v>
      </c>
      <c r="T2033" s="8">
        <v>41975.120983796289</v>
      </c>
      <c r="U2033" s="8">
        <f t="shared" si="127"/>
        <v>42012.833333333336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42689.35733796296</v>
      </c>
      <c r="T2034" s="8">
        <v>42689.35733796296</v>
      </c>
      <c r="U2034" s="8">
        <f t="shared" si="127"/>
        <v>42718.999999999993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41724.874050925922</v>
      </c>
      <c r="T2035" s="8">
        <v>41724.874050925922</v>
      </c>
      <c r="U2035" s="8">
        <f t="shared" si="127"/>
        <v>41754.874050925922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42075.921678240738</v>
      </c>
      <c r="T2036" s="8">
        <v>42075.921678240738</v>
      </c>
      <c r="U2036" s="8">
        <f t="shared" si="127"/>
        <v>42131.081944444442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42311.41674768518</v>
      </c>
      <c r="T2037" s="8">
        <v>42311.41674768518</v>
      </c>
      <c r="U2037" s="8">
        <f t="shared" si="127"/>
        <v>42356.833333333336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41738.656469907401</v>
      </c>
      <c r="T2038" s="8">
        <v>41738.656469907401</v>
      </c>
      <c r="U2038" s="8">
        <f t="shared" si="127"/>
        <v>41768.656469907401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41578.001770833333</v>
      </c>
      <c r="T2039" s="8">
        <v>41578.001770833333</v>
      </c>
      <c r="U2039" s="8">
        <f t="shared" si="127"/>
        <v>41638.043437499997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41424.062743055554</v>
      </c>
      <c r="T2040" s="8">
        <v>41424.062743055554</v>
      </c>
      <c r="U2040" s="8">
        <f t="shared" si="127"/>
        <v>41456.541666666664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42675.23061342592</v>
      </c>
      <c r="T2041" s="8">
        <v>42675.23061342592</v>
      </c>
      <c r="U2041" s="8">
        <f t="shared" si="127"/>
        <v>42704.999305555553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41578.718784722216</v>
      </c>
      <c r="T2042" s="8">
        <v>41578.718784722216</v>
      </c>
      <c r="U2042" s="8">
        <f t="shared" si="127"/>
        <v>41593.760451388887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42654.317442129628</v>
      </c>
      <c r="T2043" s="8">
        <v>42654.317442129628</v>
      </c>
      <c r="U2043" s="8">
        <f t="shared" si="127"/>
        <v>42684.359108796292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42331.499699074069</v>
      </c>
      <c r="T2044" s="8">
        <v>42331.499699074069</v>
      </c>
      <c r="U2044" s="8">
        <f t="shared" si="127"/>
        <v>42391.499699074069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42660.968483796292</v>
      </c>
      <c r="T2045" s="8">
        <v>42660.968483796292</v>
      </c>
      <c r="U2045" s="8">
        <f t="shared" si="127"/>
        <v>42714.999305555553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42138.475856481477</v>
      </c>
      <c r="T2046" s="8">
        <v>42138.475856481477</v>
      </c>
      <c r="U2046" s="8">
        <f t="shared" si="127"/>
        <v>42168.475856481477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41068.880173611113</v>
      </c>
      <c r="T2047" s="8">
        <v>41068.880173611113</v>
      </c>
      <c r="U2047" s="8">
        <f t="shared" si="127"/>
        <v>41098.880173611113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41386.963472222218</v>
      </c>
      <c r="T2048" s="8">
        <v>41386.963472222218</v>
      </c>
      <c r="U2048" s="8">
        <f t="shared" si="127"/>
        <v>41416.963472222218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42081.695254629631</v>
      </c>
      <c r="T2049" s="8">
        <v>42081.695254629631</v>
      </c>
      <c r="U2049" s="8">
        <f t="shared" si="127"/>
        <v>42110.791666666664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41387.443182870367</v>
      </c>
      <c r="T2050" s="8">
        <v>41387.443182870367</v>
      </c>
      <c r="U2050" s="8">
        <f t="shared" si="127"/>
        <v>41417.443182870367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ROUND(((E2051/D2051) *100),2)</f>
        <v>120.19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(J2051/86400)+25569+(-5/24)</f>
        <v>41575.319016203699</v>
      </c>
      <c r="T2051" s="8">
        <v>41575.319016203699</v>
      </c>
      <c r="U2051" s="8">
        <f t="shared" ref="U2051:U2114" si="131">(I2051/86400)+25569+(-5/24)</f>
        <v>41610.749305555553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42114.863171296289</v>
      </c>
      <c r="T2052" s="8">
        <v>42114.863171296289</v>
      </c>
      <c r="U2052" s="8">
        <f t="shared" si="131"/>
        <v>42154.863171296289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41603.814085648148</v>
      </c>
      <c r="T2053" s="8">
        <v>41603.814085648148</v>
      </c>
      <c r="U2053" s="8">
        <f t="shared" si="131"/>
        <v>41633.814085648148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42374.875613425924</v>
      </c>
      <c r="T2054" s="8">
        <v>42374.875613425924</v>
      </c>
      <c r="U2054" s="8">
        <f t="shared" si="131"/>
        <v>42419.875613425924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42303.409155092588</v>
      </c>
      <c r="T2055" s="8">
        <v>42303.409155092588</v>
      </c>
      <c r="U2055" s="8">
        <f t="shared" si="131"/>
        <v>42333.450821759259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41731.312615740739</v>
      </c>
      <c r="T2056" s="8">
        <v>41731.312615740739</v>
      </c>
      <c r="U2056" s="8">
        <f t="shared" si="131"/>
        <v>41761.312615740739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41946.465775462959</v>
      </c>
      <c r="T2057" s="8">
        <v>41946.465775462959</v>
      </c>
      <c r="U2057" s="8">
        <f t="shared" si="131"/>
        <v>41975.958333333336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41351.552569444444</v>
      </c>
      <c r="T2058" s="8">
        <v>41351.552569444444</v>
      </c>
      <c r="U2058" s="8">
        <f t="shared" si="131"/>
        <v>41381.552569444444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42396.286249999997</v>
      </c>
      <c r="T2059" s="8">
        <v>42396.286249999997</v>
      </c>
      <c r="U2059" s="8">
        <f t="shared" si="131"/>
        <v>42426.286249999997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42026.16238425926</v>
      </c>
      <c r="T2060" s="8">
        <v>42026.16238425926</v>
      </c>
      <c r="U2060" s="8">
        <f t="shared" si="131"/>
        <v>42065.624999999993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42361.394143518519</v>
      </c>
      <c r="T2061" s="8">
        <v>42361.394143518519</v>
      </c>
      <c r="U2061" s="8">
        <f t="shared" si="131"/>
        <v>42400.707638888889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41783.434606481482</v>
      </c>
      <c r="T2062" s="8">
        <v>41783.434606481482</v>
      </c>
      <c r="U2062" s="8">
        <f t="shared" si="131"/>
        <v>41843.434606481482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42705.556180555555</v>
      </c>
      <c r="T2063" s="8">
        <v>42705.556180555555</v>
      </c>
      <c r="U2063" s="8">
        <f t="shared" si="131"/>
        <v>42735.556180555555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42423.174745370365</v>
      </c>
      <c r="T2064" s="8">
        <v>42423.174745370365</v>
      </c>
      <c r="U2064" s="8">
        <f t="shared" si="131"/>
        <v>42453.1330787037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42472.524317129624</v>
      </c>
      <c r="T2065" s="8">
        <v>42472.524317129624</v>
      </c>
      <c r="U2065" s="8">
        <f t="shared" si="131"/>
        <v>42505.524317129624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41389.1565162037</v>
      </c>
      <c r="T2066" s="8">
        <v>41389.1565162037</v>
      </c>
      <c r="U2066" s="8">
        <f t="shared" si="131"/>
        <v>41425.291666666664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41603.125335648147</v>
      </c>
      <c r="T2067" s="8">
        <v>41603.125335648147</v>
      </c>
      <c r="U2067" s="8">
        <f t="shared" si="131"/>
        <v>41633.125335648147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41844.563460648147</v>
      </c>
      <c r="T2068" s="8">
        <v>41844.563460648147</v>
      </c>
      <c r="U2068" s="8">
        <f t="shared" si="131"/>
        <v>41874.563460648147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42115.645555555551</v>
      </c>
      <c r="T2069" s="8">
        <v>42115.645555555551</v>
      </c>
      <c r="U2069" s="8">
        <f t="shared" si="131"/>
        <v>42148.645555555551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42633.633275462962</v>
      </c>
      <c r="T2070" s="8">
        <v>42633.633275462962</v>
      </c>
      <c r="U2070" s="8">
        <f t="shared" si="131"/>
        <v>42663.633275462962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42340.763784722221</v>
      </c>
      <c r="T2071" s="8">
        <v>42340.763784722221</v>
      </c>
      <c r="U2071" s="8">
        <f t="shared" si="131"/>
        <v>42371.763784722221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42519.448182870365</v>
      </c>
      <c r="T2072" s="8">
        <v>42519.448182870365</v>
      </c>
      <c r="U2072" s="8">
        <f t="shared" si="131"/>
        <v>42549.448182870365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42600.070416666662</v>
      </c>
      <c r="T2073" s="8">
        <v>42600.070416666662</v>
      </c>
      <c r="U2073" s="8">
        <f t="shared" si="131"/>
        <v>42645.070416666662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42467.373055555552</v>
      </c>
      <c r="T2074" s="8">
        <v>42467.373055555552</v>
      </c>
      <c r="U2074" s="8">
        <f t="shared" si="131"/>
        <v>42497.373055555552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42087.459699074076</v>
      </c>
      <c r="T2075" s="8">
        <v>42087.459699074076</v>
      </c>
      <c r="U2075" s="8">
        <f t="shared" si="131"/>
        <v>42132.459699074076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42466.617847222216</v>
      </c>
      <c r="T2076" s="8">
        <v>42466.617847222216</v>
      </c>
      <c r="U2076" s="8">
        <f t="shared" si="131"/>
        <v>42496.617847222216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41450.473240740735</v>
      </c>
      <c r="T2077" s="8">
        <v>41450.473240740735</v>
      </c>
      <c r="U2077" s="8">
        <f t="shared" si="131"/>
        <v>41480.473240740735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41803.672326388885</v>
      </c>
      <c r="T2078" s="8">
        <v>41803.672326388885</v>
      </c>
      <c r="U2078" s="8">
        <f t="shared" si="131"/>
        <v>41843.672326388885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42102.83421296296</v>
      </c>
      <c r="T2079" s="8">
        <v>42102.83421296296</v>
      </c>
      <c r="U2079" s="8">
        <f t="shared" si="131"/>
        <v>42160.666666666664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42692.563159722216</v>
      </c>
      <c r="T2080" s="8">
        <v>42692.563159722216</v>
      </c>
      <c r="U2080" s="8">
        <f t="shared" si="131"/>
        <v>42722.563159722216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42150.502233796295</v>
      </c>
      <c r="T2081" s="8">
        <v>42150.502233796295</v>
      </c>
      <c r="U2081" s="8">
        <f t="shared" si="131"/>
        <v>42180.583333333336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42289.748842592591</v>
      </c>
      <c r="T2082" s="8">
        <v>42289.748842592591</v>
      </c>
      <c r="U2082" s="8">
        <f t="shared" si="131"/>
        <v>42319.790509259255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41003.948553240734</v>
      </c>
      <c r="T2083" s="8">
        <v>41003.948553240734</v>
      </c>
      <c r="U2083" s="8">
        <f t="shared" si="131"/>
        <v>41044.999305555553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40810.911990740737</v>
      </c>
      <c r="T2084" s="8">
        <v>40810.911990740737</v>
      </c>
      <c r="U2084" s="8">
        <f t="shared" si="131"/>
        <v>40870.953657407408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41034.513831018514</v>
      </c>
      <c r="T2085" s="8">
        <v>41034.513831018514</v>
      </c>
      <c r="U2085" s="8">
        <f t="shared" si="131"/>
        <v>41064.513831018514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41731.624791666662</v>
      </c>
      <c r="T2086" s="8">
        <v>41731.624791666662</v>
      </c>
      <c r="U2086" s="8">
        <f t="shared" si="131"/>
        <v>41763.082638888889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41075.627164351848</v>
      </c>
      <c r="T2087" s="8">
        <v>41075.627164351848</v>
      </c>
      <c r="U2087" s="8">
        <f t="shared" si="131"/>
        <v>41105.627164351848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40860.462175925924</v>
      </c>
      <c r="T2088" s="8">
        <v>40860.462175925924</v>
      </c>
      <c r="U2088" s="8">
        <f t="shared" si="131"/>
        <v>40890.999305555553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40763.996041666665</v>
      </c>
      <c r="T2089" s="8">
        <v>40763.996041666665</v>
      </c>
      <c r="U2089" s="8">
        <f t="shared" si="131"/>
        <v>40793.996041666665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40395.506388888891</v>
      </c>
      <c r="T2090" s="8">
        <v>40395.506388888891</v>
      </c>
      <c r="U2090" s="8">
        <f t="shared" si="131"/>
        <v>40431.957638888889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41452.867986111109</v>
      </c>
      <c r="T2091" s="8">
        <v>41452.867986111109</v>
      </c>
      <c r="U2091" s="8">
        <f t="shared" si="131"/>
        <v>41487.867986111109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41299.173090277771</v>
      </c>
      <c r="T2092" s="8">
        <v>41299.173090277771</v>
      </c>
      <c r="U2092" s="8">
        <f t="shared" si="131"/>
        <v>41329.173090277771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40555.114328703705</v>
      </c>
      <c r="T2093" s="8">
        <v>40555.114328703705</v>
      </c>
      <c r="U2093" s="8">
        <f t="shared" si="131"/>
        <v>40603.625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40763.499212962961</v>
      </c>
      <c r="T2094" s="8">
        <v>40763.499212962961</v>
      </c>
      <c r="U2094" s="8">
        <f t="shared" si="131"/>
        <v>40823.499212962961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41205.646203703705</v>
      </c>
      <c r="T2095" s="8">
        <v>41205.646203703705</v>
      </c>
      <c r="U2095" s="8">
        <f t="shared" si="131"/>
        <v>41265.68787037037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40938.811689814815</v>
      </c>
      <c r="T2096" s="8">
        <v>40938.811689814815</v>
      </c>
      <c r="U2096" s="8">
        <f t="shared" si="131"/>
        <v>40972.916666666664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40758.525150462963</v>
      </c>
      <c r="T2097" s="8">
        <v>40758.525150462963</v>
      </c>
      <c r="U2097" s="8">
        <f t="shared" si="131"/>
        <v>40818.525150462963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41192.550173611111</v>
      </c>
      <c r="T2098" s="8">
        <v>41192.550173611111</v>
      </c>
      <c r="U2098" s="8">
        <f t="shared" si="131"/>
        <v>41207.957638888889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40818.376562500001</v>
      </c>
      <c r="T2099" s="8">
        <v>40818.376562500001</v>
      </c>
      <c r="U2099" s="8">
        <f t="shared" si="131"/>
        <v>40878.418229166666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40945.905497685184</v>
      </c>
      <c r="T2100" s="8">
        <v>40945.905497685184</v>
      </c>
      <c r="U2100" s="8">
        <f t="shared" si="131"/>
        <v>40975.905497685184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42173.53800925926</v>
      </c>
      <c r="T2101" s="8">
        <v>42173.53800925926</v>
      </c>
      <c r="U2101" s="8">
        <f t="shared" si="131"/>
        <v>42186.944444444445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41074.62663194444</v>
      </c>
      <c r="T2102" s="8">
        <v>41074.62663194444</v>
      </c>
      <c r="U2102" s="8">
        <f t="shared" si="131"/>
        <v>41089.957638888889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40891.941134259258</v>
      </c>
      <c r="T2103" s="8">
        <v>40891.941134259258</v>
      </c>
      <c r="U2103" s="8">
        <f t="shared" si="131"/>
        <v>40951.941134259258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40638.660277777773</v>
      </c>
      <c r="T2104" s="8">
        <v>40638.660277777773</v>
      </c>
      <c r="U2104" s="8">
        <f t="shared" si="131"/>
        <v>40668.660277777773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41192.546608796292</v>
      </c>
      <c r="T2105" s="8">
        <v>41192.546608796292</v>
      </c>
      <c r="U2105" s="8">
        <f t="shared" si="131"/>
        <v>41222.588275462964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41393.86613425926</v>
      </c>
      <c r="T2106" s="8">
        <v>41393.86613425926</v>
      </c>
      <c r="U2106" s="8">
        <f t="shared" si="131"/>
        <v>41424.791666666664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41951.580474537033</v>
      </c>
      <c r="T2107" s="8">
        <v>41951.580474537033</v>
      </c>
      <c r="U2107" s="8">
        <f t="shared" si="131"/>
        <v>41963.958333333336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41270.006643518514</v>
      </c>
      <c r="T2108" s="8">
        <v>41270.006643518514</v>
      </c>
      <c r="U2108" s="8">
        <f t="shared" si="131"/>
        <v>41300.006643518514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41934.502233796295</v>
      </c>
      <c r="T2109" s="8">
        <v>41934.502233796295</v>
      </c>
      <c r="U2109" s="8">
        <f t="shared" si="131"/>
        <v>41955.543900462959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41134.967361111107</v>
      </c>
      <c r="T2110" s="8">
        <v>41134.967361111107</v>
      </c>
      <c r="U2110" s="8">
        <f t="shared" si="131"/>
        <v>41161.954861111109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42160.500196759262</v>
      </c>
      <c r="T2111" s="8">
        <v>42160.500196759262</v>
      </c>
      <c r="U2111" s="8">
        <f t="shared" si="131"/>
        <v>42190.500196759262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41759.462604166663</v>
      </c>
      <c r="T2112" s="8">
        <v>41759.462604166663</v>
      </c>
      <c r="U2112" s="8">
        <f t="shared" si="131"/>
        <v>41786.999305555553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40702.988715277774</v>
      </c>
      <c r="T2113" s="8">
        <v>40702.988715277774</v>
      </c>
      <c r="U2113" s="8">
        <f t="shared" si="131"/>
        <v>40769.833333333328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41365.719826388886</v>
      </c>
      <c r="T2114" s="8">
        <v>41365.719826388886</v>
      </c>
      <c r="U2114" s="8">
        <f t="shared" si="131"/>
        <v>41379.719826388886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ROUND(((E2115/D2115) *100),2)</f>
        <v>104.86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(J2115/86400)+25569+(-5/24)</f>
        <v>41870.657129629624</v>
      </c>
      <c r="T2115" s="8">
        <v>41870.657129629624</v>
      </c>
      <c r="U2115" s="8">
        <f t="shared" ref="U2115:U2178" si="135">(I2115/86400)+25569+(-5/24)</f>
        <v>41905.657129629624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40458.607291666667</v>
      </c>
      <c r="T2116" s="8">
        <v>40458.607291666667</v>
      </c>
      <c r="U2116" s="8">
        <f t="shared" si="135"/>
        <v>40520.999305555553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40563.872696759259</v>
      </c>
      <c r="T2117" s="8">
        <v>40563.872696759259</v>
      </c>
      <c r="U2117" s="8">
        <f t="shared" si="135"/>
        <v>40593.872696759259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41136.569479166668</v>
      </c>
      <c r="T2118" s="8">
        <v>41136.569479166668</v>
      </c>
      <c r="U2118" s="8">
        <f t="shared" si="135"/>
        <v>41184.569479166668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42289.851261574069</v>
      </c>
      <c r="T2119" s="8">
        <v>42289.851261574069</v>
      </c>
      <c r="U2119" s="8">
        <f t="shared" si="135"/>
        <v>42303.999305555553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40718.631203703699</v>
      </c>
      <c r="T2120" s="8">
        <v>40718.631203703699</v>
      </c>
      <c r="U2120" s="8">
        <f t="shared" si="135"/>
        <v>40748.631203703699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41106.921817129631</v>
      </c>
      <c r="T2121" s="8">
        <v>41106.921817129631</v>
      </c>
      <c r="U2121" s="8">
        <f t="shared" si="135"/>
        <v>41136.921817129631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41591.756203703699</v>
      </c>
      <c r="T2122" s="8">
        <v>41591.756203703699</v>
      </c>
      <c r="U2122" s="8">
        <f t="shared" si="135"/>
        <v>41640.756203703699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42716.534120370365</v>
      </c>
      <c r="T2123" s="8">
        <v>42716.534120370365</v>
      </c>
      <c r="U2123" s="8">
        <f t="shared" si="135"/>
        <v>42746.534120370365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42712.092233796291</v>
      </c>
      <c r="T2124" s="8">
        <v>42712.092233796291</v>
      </c>
      <c r="U2124" s="8">
        <f t="shared" si="135"/>
        <v>42742.092233796291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40198.216516203705</v>
      </c>
      <c r="T2125" s="8">
        <v>40198.216516203705</v>
      </c>
      <c r="U2125" s="8">
        <f t="shared" si="135"/>
        <v>40252.082638888889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40463.819849537038</v>
      </c>
      <c r="T2126" s="8">
        <v>40463.819849537038</v>
      </c>
      <c r="U2126" s="8">
        <f t="shared" si="135"/>
        <v>40512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42190.815196759257</v>
      </c>
      <c r="T2127" s="8">
        <v>42190.815196759257</v>
      </c>
      <c r="U2127" s="8">
        <f t="shared" si="135"/>
        <v>42220.815196759257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41951.76489583333</v>
      </c>
      <c r="T2128" s="8">
        <v>41951.76489583333</v>
      </c>
      <c r="U2128" s="8">
        <f t="shared" si="135"/>
        <v>41981.76489583333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42045.297025462962</v>
      </c>
      <c r="T2129" s="8">
        <v>42045.297025462962</v>
      </c>
      <c r="U2129" s="8">
        <f t="shared" si="135"/>
        <v>42075.255358796298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41843.564456018517</v>
      </c>
      <c r="T2130" s="8">
        <v>41843.564456018517</v>
      </c>
      <c r="U2130" s="8">
        <f t="shared" si="135"/>
        <v>41903.564456018517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42408.815972222219</v>
      </c>
      <c r="T2131" s="8">
        <v>42408.815972222219</v>
      </c>
      <c r="U2131" s="8">
        <f t="shared" si="135"/>
        <v>42438.815972222219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41831.87804398148</v>
      </c>
      <c r="T2132" s="8">
        <v>41831.87804398148</v>
      </c>
      <c r="U2132" s="8">
        <f t="shared" si="135"/>
        <v>41866.87804398148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42166.998738425922</v>
      </c>
      <c r="T2133" s="8">
        <v>42166.998738425922</v>
      </c>
      <c r="U2133" s="8">
        <f t="shared" si="135"/>
        <v>42196.998738425922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41643.27884259259</v>
      </c>
      <c r="T2134" s="8">
        <v>41643.27884259259</v>
      </c>
      <c r="U2134" s="8">
        <f t="shared" si="135"/>
        <v>41673.27884259259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40618.888877314814</v>
      </c>
      <c r="T2135" s="8">
        <v>40618.888877314814</v>
      </c>
      <c r="U2135" s="8">
        <f t="shared" si="135"/>
        <v>40657.082638888889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41361.678136574068</v>
      </c>
      <c r="T2136" s="8">
        <v>41361.678136574068</v>
      </c>
      <c r="U2136" s="8">
        <f t="shared" si="135"/>
        <v>41391.678136574068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41156.755011574074</v>
      </c>
      <c r="T2137" s="8">
        <v>41156.755011574074</v>
      </c>
      <c r="U2137" s="8">
        <f t="shared" si="135"/>
        <v>41186.755011574074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41536.300763888888</v>
      </c>
      <c r="T2138" s="8">
        <v>41536.300763888888</v>
      </c>
      <c r="U2138" s="8">
        <f t="shared" si="135"/>
        <v>41566.300763888888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41948.562835648147</v>
      </c>
      <c r="T2139" s="8">
        <v>41948.562835648147</v>
      </c>
      <c r="U2139" s="8">
        <f t="shared" si="135"/>
        <v>41978.562835648147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41556.804849537039</v>
      </c>
      <c r="T2140" s="8">
        <v>41556.804849537039</v>
      </c>
      <c r="U2140" s="8">
        <f t="shared" si="135"/>
        <v>41586.846516203703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42647.541759259257</v>
      </c>
      <c r="T2141" s="8">
        <v>42647.541759259257</v>
      </c>
      <c r="U2141" s="8">
        <f t="shared" si="135"/>
        <v>42677.541759259257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41255.625277777777</v>
      </c>
      <c r="T2142" s="8">
        <v>41255.625277777777</v>
      </c>
      <c r="U2142" s="8">
        <f t="shared" si="135"/>
        <v>41285.625277777777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41927.027303240735</v>
      </c>
      <c r="T2143" s="8">
        <v>41927.027303240735</v>
      </c>
      <c r="U2143" s="8">
        <f t="shared" si="135"/>
        <v>41957.068969907406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42340.493171296293</v>
      </c>
      <c r="T2144" s="8">
        <v>42340.493171296293</v>
      </c>
      <c r="U2144" s="8">
        <f t="shared" si="135"/>
        <v>42368.493171296293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40332.678379629629</v>
      </c>
      <c r="T2145" s="8">
        <v>40332.678379629629</v>
      </c>
      <c r="U2145" s="8">
        <f t="shared" si="135"/>
        <v>40380.583333333328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41499.338425925926</v>
      </c>
      <c r="T2146" s="8">
        <v>41499.338425925926</v>
      </c>
      <c r="U2146" s="8">
        <f t="shared" si="135"/>
        <v>41531.338425925926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41575.029097222221</v>
      </c>
      <c r="T2147" s="8">
        <v>41575.029097222221</v>
      </c>
      <c r="U2147" s="8">
        <f t="shared" si="135"/>
        <v>41605.070763888885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42397.471180555549</v>
      </c>
      <c r="T2148" s="8">
        <v>42397.471180555549</v>
      </c>
      <c r="U2148" s="8">
        <f t="shared" si="135"/>
        <v>42411.471180555549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41927.087361111109</v>
      </c>
      <c r="T2149" s="8">
        <v>41927.087361111109</v>
      </c>
      <c r="U2149" s="8">
        <f t="shared" si="135"/>
        <v>41959.129027777781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42066.525254629632</v>
      </c>
      <c r="T2150" s="8">
        <v>42066.525254629632</v>
      </c>
      <c r="U2150" s="8">
        <f t="shared" si="135"/>
        <v>42096.483587962961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40354.816620370366</v>
      </c>
      <c r="T2151" s="8">
        <v>40354.816620370366</v>
      </c>
      <c r="U2151" s="8">
        <f t="shared" si="135"/>
        <v>40389.791666666664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42534.076377314814</v>
      </c>
      <c r="T2152" s="8">
        <v>42534.076377314814</v>
      </c>
      <c r="U2152" s="8">
        <f t="shared" si="135"/>
        <v>42564.076377314814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42520.639050925922</v>
      </c>
      <c r="T2153" s="8">
        <v>42520.639050925922</v>
      </c>
      <c r="U2153" s="8">
        <f t="shared" si="135"/>
        <v>42550.639050925922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41683.62394675926</v>
      </c>
      <c r="T2154" s="8">
        <v>41683.62394675926</v>
      </c>
      <c r="U2154" s="8">
        <f t="shared" si="135"/>
        <v>41713.582280092589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41974.702754629623</v>
      </c>
      <c r="T2155" s="8">
        <v>41974.702754629623</v>
      </c>
      <c r="U2155" s="8">
        <f t="shared" si="135"/>
        <v>42014.124305555553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41647.42392361111</v>
      </c>
      <c r="T2156" s="8">
        <v>41647.42392361111</v>
      </c>
      <c r="U2156" s="8">
        <f t="shared" si="135"/>
        <v>41667.42392361111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42430.539178240739</v>
      </c>
      <c r="T2157" s="8">
        <v>42430.539178240739</v>
      </c>
      <c r="U2157" s="8">
        <f t="shared" si="135"/>
        <v>42460.497511574074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41488.645902777775</v>
      </c>
      <c r="T2158" s="8">
        <v>41488.645902777775</v>
      </c>
      <c r="U2158" s="8">
        <f t="shared" si="135"/>
        <v>41533.645902777775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42694.772951388884</v>
      </c>
      <c r="T2159" s="8">
        <v>42694.772951388884</v>
      </c>
      <c r="U2159" s="8">
        <f t="shared" si="135"/>
        <v>42727.124305555553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41264.645532407405</v>
      </c>
      <c r="T2160" s="8">
        <v>41264.645532407405</v>
      </c>
      <c r="U2160" s="8">
        <f t="shared" si="135"/>
        <v>41309.645532407405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40710.522847222222</v>
      </c>
      <c r="T2161" s="8">
        <v>40710.522847222222</v>
      </c>
      <c r="U2161" s="8">
        <f t="shared" si="135"/>
        <v>40740.522847222222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41018.503530092588</v>
      </c>
      <c r="T2162" s="8">
        <v>41018.503530092588</v>
      </c>
      <c r="U2162" s="8">
        <f t="shared" si="135"/>
        <v>41048.503530092588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42240.644201388888</v>
      </c>
      <c r="T2163" s="8">
        <v>42240.644201388888</v>
      </c>
      <c r="U2163" s="8">
        <f t="shared" si="135"/>
        <v>42270.644201388888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41813.557766203703</v>
      </c>
      <c r="T2164" s="8">
        <v>41813.557766203703</v>
      </c>
      <c r="U2164" s="8">
        <f t="shared" si="135"/>
        <v>41844.557766203703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42111.691203703704</v>
      </c>
      <c r="T2165" s="8">
        <v>42111.691203703704</v>
      </c>
      <c r="U2165" s="8">
        <f t="shared" si="135"/>
        <v>42162.951388888883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42515.509421296294</v>
      </c>
      <c r="T2166" s="8">
        <v>42515.509421296294</v>
      </c>
      <c r="U2166" s="8">
        <f t="shared" si="135"/>
        <v>42545.957638888889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42438.458738425928</v>
      </c>
      <c r="T2167" s="8">
        <v>42438.458738425928</v>
      </c>
      <c r="U2167" s="8">
        <f t="shared" si="135"/>
        <v>42468.417071759257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41933.629837962959</v>
      </c>
      <c r="T2168" s="8">
        <v>41933.629837962959</v>
      </c>
      <c r="U2168" s="8">
        <f t="shared" si="135"/>
        <v>41978.671504629623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41152.858067129629</v>
      </c>
      <c r="T2169" s="8">
        <v>41152.858067129629</v>
      </c>
      <c r="U2169" s="8">
        <f t="shared" si="135"/>
        <v>41166.858067129629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42745.391909722217</v>
      </c>
      <c r="T2170" s="8">
        <v>42745.391909722217</v>
      </c>
      <c r="U2170" s="8">
        <f t="shared" si="135"/>
        <v>42775.999999999993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42793.492488425924</v>
      </c>
      <c r="T2171" s="8">
        <v>42793.492488425924</v>
      </c>
      <c r="U2171" s="8">
        <f t="shared" si="135"/>
        <v>42796.492488425924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42198.541921296295</v>
      </c>
      <c r="T2172" s="8">
        <v>42198.541921296295</v>
      </c>
      <c r="U2172" s="8">
        <f t="shared" si="135"/>
        <v>42238.541921296295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42141.748784722215</v>
      </c>
      <c r="T2173" s="8">
        <v>42141.748784722215</v>
      </c>
      <c r="U2173" s="8">
        <f t="shared" si="135"/>
        <v>42176.999999999993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42082.371759259258</v>
      </c>
      <c r="T2174" s="8">
        <v>42082.371759259258</v>
      </c>
      <c r="U2174" s="8">
        <f t="shared" si="135"/>
        <v>42112.371759259258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41495.484293981477</v>
      </c>
      <c r="T2175" s="8">
        <v>41495.484293981477</v>
      </c>
      <c r="U2175" s="8">
        <f t="shared" si="135"/>
        <v>41526.957638888889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42465.334571759253</v>
      </c>
      <c r="T2176" s="8">
        <v>42465.334571759253</v>
      </c>
      <c r="U2176" s="8">
        <f t="shared" si="135"/>
        <v>42495.334571759253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42564.800763888888</v>
      </c>
      <c r="T2177" s="8">
        <v>42564.800763888888</v>
      </c>
      <c r="U2177" s="8">
        <f t="shared" si="135"/>
        <v>42571.800763888888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42096.424872685187</v>
      </c>
      <c r="T2178" s="8">
        <v>42096.424872685187</v>
      </c>
      <c r="U2178" s="8">
        <f t="shared" si="135"/>
        <v>42126.424872685187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ROUND(((E2179/D2179) *100),2)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(J2179/86400)+25569+(-5/24)</f>
        <v>42502.042442129627</v>
      </c>
      <c r="T2179" s="8">
        <v>42502.042442129627</v>
      </c>
      <c r="U2179" s="8">
        <f t="shared" ref="U2179:U2242" si="139">(I2179/86400)+25569+(-5/24)</f>
        <v>42527.042442129627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42723.428206018514</v>
      </c>
      <c r="T2180" s="8">
        <v>42723.428206018514</v>
      </c>
      <c r="U2180" s="8">
        <f t="shared" si="139"/>
        <v>42753.428206018514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42074.962870370371</v>
      </c>
      <c r="T2181" s="8">
        <v>42074.962870370371</v>
      </c>
      <c r="U2181" s="8">
        <f t="shared" si="139"/>
        <v>42104.962870370371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42279.461435185185</v>
      </c>
      <c r="T2182" s="8">
        <v>42279.461435185185</v>
      </c>
      <c r="U2182" s="8">
        <f t="shared" si="139"/>
        <v>42321.503101851849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42772.796909722216</v>
      </c>
      <c r="T2183" s="8">
        <v>42772.796909722216</v>
      </c>
      <c r="U2183" s="8">
        <f t="shared" si="139"/>
        <v>42786.796909722216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41879.692418981482</v>
      </c>
      <c r="T2184" s="8">
        <v>41879.692418981482</v>
      </c>
      <c r="U2184" s="8">
        <f t="shared" si="139"/>
        <v>41914.692418981482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42745.157141203701</v>
      </c>
      <c r="T2185" s="8">
        <v>42745.157141203701</v>
      </c>
      <c r="U2185" s="8">
        <f t="shared" si="139"/>
        <v>42774.999999999993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42380.481956018521</v>
      </c>
      <c r="T2186" s="8">
        <v>42380.481956018521</v>
      </c>
      <c r="U2186" s="8">
        <f t="shared" si="139"/>
        <v>42394.458333333336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41319.141655092586</v>
      </c>
      <c r="T2187" s="8">
        <v>41319.141655092586</v>
      </c>
      <c r="U2187" s="8">
        <f t="shared" si="139"/>
        <v>41359.141655092586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42583.406747685185</v>
      </c>
      <c r="T2188" s="8">
        <v>42583.406747685185</v>
      </c>
      <c r="U2188" s="8">
        <f t="shared" si="139"/>
        <v>42619.874999999993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42068.000763888886</v>
      </c>
      <c r="T2189" s="8">
        <v>42068.000763888886</v>
      </c>
      <c r="U2189" s="8">
        <f t="shared" si="139"/>
        <v>42096.957638888889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42633.377789351849</v>
      </c>
      <c r="T2190" s="8">
        <v>42633.377789351849</v>
      </c>
      <c r="U2190" s="8">
        <f t="shared" si="139"/>
        <v>42668.499999999993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42467.579861111109</v>
      </c>
      <c r="T2191" s="8">
        <v>42467.579861111109</v>
      </c>
      <c r="U2191" s="8">
        <f t="shared" si="139"/>
        <v>42481.708333333336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42417.416712962957</v>
      </c>
      <c r="T2192" s="8">
        <v>42417.416712962957</v>
      </c>
      <c r="U2192" s="8">
        <f t="shared" si="139"/>
        <v>42452.082638888889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42768.6253125</v>
      </c>
      <c r="T2193" s="8">
        <v>42768.6253125</v>
      </c>
      <c r="U2193" s="8">
        <f t="shared" si="139"/>
        <v>42780.6253125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42691.642870370364</v>
      </c>
      <c r="T2194" s="8">
        <v>42691.642870370364</v>
      </c>
      <c r="U2194" s="8">
        <f t="shared" si="139"/>
        <v>42719.749999999993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42664.197592592587</v>
      </c>
      <c r="T2195" s="8">
        <v>42664.197592592587</v>
      </c>
      <c r="U2195" s="8">
        <f t="shared" si="139"/>
        <v>42694.999305555553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42425.54965277778</v>
      </c>
      <c r="T2196" s="8">
        <v>42425.54965277778</v>
      </c>
      <c r="U2196" s="8">
        <f t="shared" si="139"/>
        <v>42455.507986111108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42197.563657407409</v>
      </c>
      <c r="T2197" s="8">
        <v>42197.563657407409</v>
      </c>
      <c r="U2197" s="8">
        <f t="shared" si="139"/>
        <v>42227.563657407409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42675.278958333329</v>
      </c>
      <c r="T2198" s="8">
        <v>42675.278958333329</v>
      </c>
      <c r="U2198" s="8">
        <f t="shared" si="139"/>
        <v>42706.083333333336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42033.37568287037</v>
      </c>
      <c r="T2199" s="8">
        <v>42033.37568287037</v>
      </c>
      <c r="U2199" s="8">
        <f t="shared" si="139"/>
        <v>42063.37568287037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42292.305555555555</v>
      </c>
      <c r="T2200" s="8">
        <v>42292.305555555555</v>
      </c>
      <c r="U2200" s="8">
        <f t="shared" si="139"/>
        <v>42322.347222222219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42262.208310185182</v>
      </c>
      <c r="T2201" s="8">
        <v>42262.208310185182</v>
      </c>
      <c r="U2201" s="8">
        <f t="shared" si="139"/>
        <v>42292.208310185182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42163.417453703696</v>
      </c>
      <c r="T2202" s="8">
        <v>42163.417453703696</v>
      </c>
      <c r="U2202" s="8">
        <f t="shared" si="139"/>
        <v>42190.916666666664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41276.638483796291</v>
      </c>
      <c r="T2203" s="8">
        <v>41276.638483796291</v>
      </c>
      <c r="U2203" s="8">
        <f t="shared" si="139"/>
        <v>41290.638483796291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41184.640833333331</v>
      </c>
      <c r="T2204" s="8">
        <v>41184.640833333331</v>
      </c>
      <c r="U2204" s="8">
        <f t="shared" si="139"/>
        <v>41214.640833333331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42241.651412037034</v>
      </c>
      <c r="T2205" s="8">
        <v>42241.651412037034</v>
      </c>
      <c r="U2205" s="8">
        <f t="shared" si="139"/>
        <v>42271.651412037034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41312.103229166663</v>
      </c>
      <c r="T2206" s="8">
        <v>41312.103229166663</v>
      </c>
      <c r="U2206" s="8">
        <f t="shared" si="139"/>
        <v>41342.103229166663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41031.613298611112</v>
      </c>
      <c r="T2207" s="8">
        <v>41031.613298611112</v>
      </c>
      <c r="U2207" s="8">
        <f t="shared" si="139"/>
        <v>41061.613298611112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40997.048888888887</v>
      </c>
      <c r="T2208" s="8">
        <v>40997.048888888887</v>
      </c>
      <c r="U2208" s="8">
        <f t="shared" si="139"/>
        <v>41015.048888888887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41563.985798611109</v>
      </c>
      <c r="T2209" s="8">
        <v>41563.985798611109</v>
      </c>
      <c r="U2209" s="8">
        <f t="shared" si="139"/>
        <v>41594.027465277773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40946.673912037033</v>
      </c>
      <c r="T2210" s="8">
        <v>40946.673912037033</v>
      </c>
      <c r="U2210" s="8">
        <f t="shared" si="139"/>
        <v>41005.958333333328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41732.27134259259</v>
      </c>
      <c r="T2211" s="8">
        <v>41732.27134259259</v>
      </c>
      <c r="U2211" s="8">
        <f t="shared" si="139"/>
        <v>41743.75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40955.857754629629</v>
      </c>
      <c r="T2212" s="8">
        <v>40955.857754629629</v>
      </c>
      <c r="U2212" s="8">
        <f t="shared" si="139"/>
        <v>41013.525000000001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41716.576678240737</v>
      </c>
      <c r="T2213" s="8">
        <v>41716.576678240737</v>
      </c>
      <c r="U2213" s="8">
        <f t="shared" si="139"/>
        <v>41739.082638888889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41548.539085648146</v>
      </c>
      <c r="T2214" s="8">
        <v>41548.539085648146</v>
      </c>
      <c r="U2214" s="8">
        <f t="shared" si="139"/>
        <v>41581.833333333328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42109.617812499993</v>
      </c>
      <c r="T2215" s="8">
        <v>42109.617812499993</v>
      </c>
      <c r="U2215" s="8">
        <f t="shared" si="139"/>
        <v>42139.617812499993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41646.58388888889</v>
      </c>
      <c r="T2216" s="8">
        <v>41646.58388888889</v>
      </c>
      <c r="U2216" s="8">
        <f t="shared" si="139"/>
        <v>41676.58388888889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40958.508935185186</v>
      </c>
      <c r="T2217" s="8">
        <v>40958.508935185186</v>
      </c>
      <c r="U2217" s="8">
        <f t="shared" si="139"/>
        <v>40981.082638888889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42194.543344907404</v>
      </c>
      <c r="T2218" s="8">
        <v>42194.543344907404</v>
      </c>
      <c r="U2218" s="8">
        <f t="shared" si="139"/>
        <v>42208.543344907404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42299.568437499998</v>
      </c>
      <c r="T2219" s="8">
        <v>42299.568437499998</v>
      </c>
      <c r="U2219" s="8">
        <f t="shared" si="139"/>
        <v>42310.124999999993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41127.603969907403</v>
      </c>
      <c r="T2220" s="8">
        <v>41127.603969907403</v>
      </c>
      <c r="U2220" s="8">
        <f t="shared" si="139"/>
        <v>41149.791666666664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42205.510555555556</v>
      </c>
      <c r="T2221" s="8">
        <v>42205.510555555556</v>
      </c>
      <c r="U2221" s="8">
        <f t="shared" si="139"/>
        <v>42235.510555555556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41451.852268518516</v>
      </c>
      <c r="T2222" s="8">
        <v>41451.852268518516</v>
      </c>
      <c r="U2222" s="8">
        <f t="shared" si="139"/>
        <v>41481.852268518516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42452.458437499998</v>
      </c>
      <c r="T2223" s="8">
        <v>42452.458437499998</v>
      </c>
      <c r="U2223" s="8">
        <f t="shared" si="139"/>
        <v>42482.791666666664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40906.579247685186</v>
      </c>
      <c r="T2224" s="8">
        <v>40906.579247685186</v>
      </c>
      <c r="U2224" s="8">
        <f t="shared" si="139"/>
        <v>40936.579247685186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42152.432500000003</v>
      </c>
      <c r="T2225" s="8">
        <v>42152.432500000003</v>
      </c>
      <c r="U2225" s="8">
        <f t="shared" si="139"/>
        <v>42182.432500000003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42644.459201388883</v>
      </c>
      <c r="T2226" s="8">
        <v>42644.459201388883</v>
      </c>
      <c r="U2226" s="8">
        <f t="shared" si="139"/>
        <v>42672.583333333336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41873.583506944444</v>
      </c>
      <c r="T2227" s="8">
        <v>41873.583506944444</v>
      </c>
      <c r="U2227" s="8">
        <f t="shared" si="139"/>
        <v>41903.583506944444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42381.590532407405</v>
      </c>
      <c r="T2228" s="8">
        <v>42381.590532407405</v>
      </c>
      <c r="U2228" s="8">
        <f t="shared" si="139"/>
        <v>42411.999305555553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41561.599016203698</v>
      </c>
      <c r="T2229" s="8">
        <v>41561.599016203698</v>
      </c>
      <c r="U2229" s="8">
        <f t="shared" si="139"/>
        <v>41591.640682870369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42202.069861111107</v>
      </c>
      <c r="T2230" s="8">
        <v>42202.069861111107</v>
      </c>
      <c r="U2230" s="8">
        <f t="shared" si="139"/>
        <v>42232.069861111107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41484.455914351849</v>
      </c>
      <c r="T2231" s="8">
        <v>41484.455914351849</v>
      </c>
      <c r="U2231" s="8">
        <f t="shared" si="139"/>
        <v>41519.958333333328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41724.672766203701</v>
      </c>
      <c r="T2232" s="8">
        <v>41724.672766203701</v>
      </c>
      <c r="U2232" s="8">
        <f t="shared" si="139"/>
        <v>41754.672766203701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41423.702557870369</v>
      </c>
      <c r="T2233" s="8">
        <v>41423.702557870369</v>
      </c>
      <c r="U2233" s="8">
        <f t="shared" si="139"/>
        <v>41450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41806.585740740738</v>
      </c>
      <c r="T2234" s="8">
        <v>41806.585740740738</v>
      </c>
      <c r="U2234" s="8">
        <f t="shared" si="139"/>
        <v>41838.916666666664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42331.170590277776</v>
      </c>
      <c r="T2235" s="8">
        <v>42331.170590277776</v>
      </c>
      <c r="U2235" s="8">
        <f t="shared" si="139"/>
        <v>42351.791666666664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42710.616284722222</v>
      </c>
      <c r="T2236" s="8">
        <v>42710.616284722222</v>
      </c>
      <c r="U2236" s="8">
        <f t="shared" si="139"/>
        <v>42740.616284722222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42061.813784722217</v>
      </c>
      <c r="T2237" s="8">
        <v>42061.813784722217</v>
      </c>
      <c r="U2237" s="8">
        <f t="shared" si="139"/>
        <v>42091.772118055553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42371.408831018511</v>
      </c>
      <c r="T2238" s="8">
        <v>42371.408831018511</v>
      </c>
      <c r="U2238" s="8">
        <f t="shared" si="139"/>
        <v>42401.408831018511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41914.794942129629</v>
      </c>
      <c r="T2239" s="8">
        <v>41914.794942129629</v>
      </c>
      <c r="U2239" s="8">
        <f t="shared" si="139"/>
        <v>41955.124305555553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42774.41337962963</v>
      </c>
      <c r="T2240" s="8">
        <v>42774.41337962963</v>
      </c>
      <c r="U2240" s="8">
        <f t="shared" si="139"/>
        <v>42804.41337962963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41572.750162037039</v>
      </c>
      <c r="T2241" s="8">
        <v>41572.750162037039</v>
      </c>
      <c r="U2241" s="8">
        <f t="shared" si="139"/>
        <v>41608.959722222222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42452.617407407401</v>
      </c>
      <c r="T2242" s="8">
        <v>42452.617407407401</v>
      </c>
      <c r="U2242" s="8">
        <f t="shared" si="139"/>
        <v>42482.617407407401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ROUND(((E2243/D2243) *100),2)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(J2243/86400)+25569+(-5/24)</f>
        <v>42766.619212962956</v>
      </c>
      <c r="T2243" s="8">
        <v>42766.619212962956</v>
      </c>
      <c r="U2243" s="8">
        <f t="shared" ref="U2243:U2306" si="143">(I2243/86400)+25569+(-5/24)</f>
        <v>42796.619212962956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41569.367280092592</v>
      </c>
      <c r="T2244" s="8">
        <v>41569.367280092592</v>
      </c>
      <c r="U2244" s="8">
        <f t="shared" si="143"/>
        <v>41604.918055555558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42800.542708333327</v>
      </c>
      <c r="T2245" s="8">
        <v>42800.542708333327</v>
      </c>
      <c r="U2245" s="8">
        <f t="shared" si="143"/>
        <v>42806.916666666664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42647.610486111109</v>
      </c>
      <c r="T2246" s="8">
        <v>42647.610486111109</v>
      </c>
      <c r="U2246" s="8">
        <f t="shared" si="143"/>
        <v>42659.645833333336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41660.500196759254</v>
      </c>
      <c r="T2247" s="8">
        <v>41660.500196759254</v>
      </c>
      <c r="U2247" s="8">
        <f t="shared" si="143"/>
        <v>41691.541666666664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42221.583449074074</v>
      </c>
      <c r="T2248" s="8">
        <v>42221.583449074074</v>
      </c>
      <c r="U2248" s="8">
        <f t="shared" si="143"/>
        <v>42251.583449074074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42200.457928240743</v>
      </c>
      <c r="T2249" s="8">
        <v>42200.457928240743</v>
      </c>
      <c r="U2249" s="8">
        <f t="shared" si="143"/>
        <v>42214.457928240743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42688.667569444442</v>
      </c>
      <c r="T2250" s="8">
        <v>42688.667569444442</v>
      </c>
      <c r="U2250" s="8">
        <f t="shared" si="143"/>
        <v>42718.667569444442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41336.49496527778</v>
      </c>
      <c r="T2251" s="8">
        <v>41336.49496527778</v>
      </c>
      <c r="U2251" s="8">
        <f t="shared" si="143"/>
        <v>41366.453298611108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42676.7971412037</v>
      </c>
      <c r="T2252" s="8">
        <v>42676.7971412037</v>
      </c>
      <c r="U2252" s="8">
        <f t="shared" si="143"/>
        <v>42706.838807870365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41846.137465277774</v>
      </c>
      <c r="T2253" s="8">
        <v>41846.137465277774</v>
      </c>
      <c r="U2253" s="8">
        <f t="shared" si="143"/>
        <v>41867.137465277774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42573.119652777772</v>
      </c>
      <c r="T2254" s="8">
        <v>42573.119652777772</v>
      </c>
      <c r="U2254" s="8">
        <f t="shared" si="143"/>
        <v>42588.119652777772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42296.422997685186</v>
      </c>
      <c r="T2255" s="8">
        <v>42296.422997685186</v>
      </c>
      <c r="U2255" s="8">
        <f t="shared" si="143"/>
        <v>42326.46466435185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42752.439444444441</v>
      </c>
      <c r="T2256" s="8">
        <v>42752.439444444441</v>
      </c>
      <c r="U2256" s="8">
        <f t="shared" si="143"/>
        <v>42759.439444444441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42467.743645833332</v>
      </c>
      <c r="T2257" s="8">
        <v>42467.743645833332</v>
      </c>
      <c r="U2257" s="8">
        <f t="shared" si="143"/>
        <v>42497.743645833332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42682.243587962956</v>
      </c>
      <c r="T2258" s="8">
        <v>42682.243587962956</v>
      </c>
      <c r="U2258" s="8">
        <f t="shared" si="143"/>
        <v>42696.243587962956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42505.728344907409</v>
      </c>
      <c r="T2259" s="8">
        <v>42505.728344907409</v>
      </c>
      <c r="U2259" s="8">
        <f t="shared" si="143"/>
        <v>42540.749999999993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42136.542673611104</v>
      </c>
      <c r="T2260" s="8">
        <v>42136.542673611104</v>
      </c>
      <c r="U2260" s="8">
        <f t="shared" si="143"/>
        <v>42166.542673611104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42702.59648148148</v>
      </c>
      <c r="T2261" s="8">
        <v>42702.59648148148</v>
      </c>
      <c r="U2261" s="8">
        <f t="shared" si="143"/>
        <v>42712.59648148148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41694.808449074073</v>
      </c>
      <c r="T2262" s="8">
        <v>41694.808449074073</v>
      </c>
      <c r="U2262" s="8">
        <f t="shared" si="143"/>
        <v>41724.766782407409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42759.516435185178</v>
      </c>
      <c r="T2263" s="8">
        <v>42759.516435185178</v>
      </c>
      <c r="U2263" s="8">
        <f t="shared" si="143"/>
        <v>42780.516435185178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41926.376828703702</v>
      </c>
      <c r="T2264" s="8">
        <v>41926.376828703702</v>
      </c>
      <c r="U2264" s="8">
        <f t="shared" si="143"/>
        <v>41960.791666666664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42014.623993055553</v>
      </c>
      <c r="T2265" s="8">
        <v>42014.623993055553</v>
      </c>
      <c r="U2265" s="8">
        <f t="shared" si="143"/>
        <v>42035.623993055553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42496.374004629623</v>
      </c>
      <c r="T2266" s="8">
        <v>42496.374004629623</v>
      </c>
      <c r="U2266" s="8">
        <f t="shared" si="143"/>
        <v>42512.916666666664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42689.644756944443</v>
      </c>
      <c r="T2267" s="8">
        <v>42689.644756944443</v>
      </c>
      <c r="U2267" s="8">
        <f t="shared" si="143"/>
        <v>42696.644756944443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42469.666574074072</v>
      </c>
      <c r="T2268" s="8">
        <v>42469.666574074072</v>
      </c>
      <c r="U2268" s="8">
        <f t="shared" si="143"/>
        <v>42486.874999999993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41968.621493055551</v>
      </c>
      <c r="T2269" s="8">
        <v>41968.621493055551</v>
      </c>
      <c r="U2269" s="8">
        <f t="shared" si="143"/>
        <v>41993.833333333336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42775.874016203707</v>
      </c>
      <c r="T2270" s="8">
        <v>42775.874016203707</v>
      </c>
      <c r="U2270" s="8">
        <f t="shared" si="143"/>
        <v>42805.874016203707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42776.496099537035</v>
      </c>
      <c r="T2271" s="8">
        <v>42776.496099537035</v>
      </c>
      <c r="U2271" s="8">
        <f t="shared" si="143"/>
        <v>42800.999999999993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42725.661030092589</v>
      </c>
      <c r="T2272" s="8">
        <v>42725.661030092589</v>
      </c>
      <c r="U2272" s="8">
        <f t="shared" si="143"/>
        <v>42745.707638888889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42683.791712962957</v>
      </c>
      <c r="T2273" s="8">
        <v>42683.791712962957</v>
      </c>
      <c r="U2273" s="8">
        <f t="shared" si="143"/>
        <v>42713.791712962957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42315.491157407407</v>
      </c>
      <c r="T2274" s="8">
        <v>42315.491157407407</v>
      </c>
      <c r="U2274" s="8">
        <f t="shared" si="143"/>
        <v>42345.491157407407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42781.340763888882</v>
      </c>
      <c r="T2275" s="8">
        <v>42781.340763888882</v>
      </c>
      <c r="U2275" s="8">
        <f t="shared" si="143"/>
        <v>42806.299097222225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41663.292326388888</v>
      </c>
      <c r="T2276" s="8">
        <v>41663.292326388888</v>
      </c>
      <c r="U2276" s="8">
        <f t="shared" si="143"/>
        <v>41693.292326388888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41965.408321759256</v>
      </c>
      <c r="T2277" s="8">
        <v>41965.408321759256</v>
      </c>
      <c r="U2277" s="8">
        <f t="shared" si="143"/>
        <v>41995.408321759256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41614.443159722221</v>
      </c>
      <c r="T2278" s="8">
        <v>41614.443159722221</v>
      </c>
      <c r="U2278" s="8">
        <f t="shared" si="143"/>
        <v>41644.443159722221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40936.470173611109</v>
      </c>
      <c r="T2279" s="8">
        <v>40936.470173611109</v>
      </c>
      <c r="U2279" s="8">
        <f t="shared" si="143"/>
        <v>40966.470173611109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42338.500775462962</v>
      </c>
      <c r="T2280" s="8">
        <v>42338.500775462962</v>
      </c>
      <c r="U2280" s="8">
        <f t="shared" si="143"/>
        <v>42372.749305555553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42020.598368055558</v>
      </c>
      <c r="T2281" s="8">
        <v>42020.598368055558</v>
      </c>
      <c r="U2281" s="8">
        <f t="shared" si="143"/>
        <v>42038.958333333336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42234.416562499995</v>
      </c>
      <c r="T2282" s="8">
        <v>42234.416562499995</v>
      </c>
      <c r="U2282" s="8">
        <f t="shared" si="143"/>
        <v>42264.416562499995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40687.077511574069</v>
      </c>
      <c r="T2283" s="8">
        <v>40687.077511574069</v>
      </c>
      <c r="U2283" s="8">
        <f t="shared" si="143"/>
        <v>40749.076388888883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42322.966273148144</v>
      </c>
      <c r="T2284" s="8">
        <v>42322.966273148144</v>
      </c>
      <c r="U2284" s="8">
        <f t="shared" si="143"/>
        <v>42382.966273148144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40977.916712962957</v>
      </c>
      <c r="T2285" s="8">
        <v>40977.916712962957</v>
      </c>
      <c r="U2285" s="8">
        <f t="shared" si="143"/>
        <v>41037.875046296293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40585.588483796295</v>
      </c>
      <c r="T2286" s="8">
        <v>40585.588483796295</v>
      </c>
      <c r="U2286" s="8">
        <f t="shared" si="143"/>
        <v>40613.958333333328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41058.977349537039</v>
      </c>
      <c r="T2287" s="8">
        <v>41058.977349537039</v>
      </c>
      <c r="U2287" s="8">
        <f t="shared" si="143"/>
        <v>41088.977349537039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41494.755254629628</v>
      </c>
      <c r="T2288" s="8">
        <v>41494.755254629628</v>
      </c>
      <c r="U2288" s="8">
        <f t="shared" si="143"/>
        <v>41522.957638888889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41792.459027777775</v>
      </c>
      <c r="T2289" s="8">
        <v>41792.459027777775</v>
      </c>
      <c r="U2289" s="8">
        <f t="shared" si="143"/>
        <v>41813.459027777775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41067.619085648148</v>
      </c>
      <c r="T2290" s="8">
        <v>41067.619085648148</v>
      </c>
      <c r="U2290" s="8">
        <f t="shared" si="143"/>
        <v>41086.541666666664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41571.790046296293</v>
      </c>
      <c r="T2291" s="8">
        <v>41571.790046296293</v>
      </c>
      <c r="U2291" s="8">
        <f t="shared" si="143"/>
        <v>41614.765277777777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40070.045486111107</v>
      </c>
      <c r="T2292" s="8">
        <v>40070.045486111107</v>
      </c>
      <c r="U2292" s="8">
        <f t="shared" si="143"/>
        <v>40148.5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40987.768726851849</v>
      </c>
      <c r="T2293" s="8">
        <v>40987.768726851849</v>
      </c>
      <c r="U2293" s="8">
        <f t="shared" si="143"/>
        <v>41021.958333333328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40987.489305555551</v>
      </c>
      <c r="T2294" s="8">
        <v>40987.489305555551</v>
      </c>
      <c r="U2294" s="8">
        <f t="shared" si="143"/>
        <v>41017.489305555551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41151.499988425923</v>
      </c>
      <c r="T2295" s="8">
        <v>41151.499988425923</v>
      </c>
      <c r="U2295" s="8">
        <f t="shared" si="143"/>
        <v>41176.957638888889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41264.514814814815</v>
      </c>
      <c r="T2296" s="8">
        <v>41264.514814814815</v>
      </c>
      <c r="U2296" s="8">
        <f t="shared" si="143"/>
        <v>41294.514814814815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41270.746018518512</v>
      </c>
      <c r="T2297" s="8">
        <v>41270.746018518512</v>
      </c>
      <c r="U2297" s="8">
        <f t="shared" si="143"/>
        <v>41300.746018518512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40927.52344907407</v>
      </c>
      <c r="T2298" s="8">
        <v>40927.52344907407</v>
      </c>
      <c r="U2298" s="8">
        <f t="shared" si="143"/>
        <v>40962.52344907407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40947.83390046296</v>
      </c>
      <c r="T2299" s="8">
        <v>40947.83390046296</v>
      </c>
      <c r="U2299" s="8">
        <f t="shared" si="143"/>
        <v>40981.957638888889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41694.632326388884</v>
      </c>
      <c r="T2300" s="8">
        <v>41694.632326388884</v>
      </c>
      <c r="U2300" s="8">
        <f t="shared" si="143"/>
        <v>41724.59065972222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40564.824178240735</v>
      </c>
      <c r="T2301" s="8">
        <v>40564.824178240735</v>
      </c>
      <c r="U2301" s="8">
        <f t="shared" si="143"/>
        <v>40579.824178240735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41074.518703703703</v>
      </c>
      <c r="T2302" s="8">
        <v>41074.518703703703</v>
      </c>
      <c r="U2302" s="8">
        <f t="shared" si="143"/>
        <v>41088.518703703703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41415.938611111109</v>
      </c>
      <c r="T2303" s="8">
        <v>41415.938611111109</v>
      </c>
      <c r="U2303" s="8">
        <f t="shared" si="143"/>
        <v>41445.938611111109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41605.660115740735</v>
      </c>
      <c r="T2304" s="8">
        <v>41605.660115740735</v>
      </c>
      <c r="U2304" s="8">
        <f t="shared" si="143"/>
        <v>41639.083333333328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40849.902731481481</v>
      </c>
      <c r="T2305" s="8">
        <v>40849.902731481481</v>
      </c>
      <c r="U2305" s="8">
        <f t="shared" si="143"/>
        <v>40889.944398148145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40502.607534722221</v>
      </c>
      <c r="T2306" s="8">
        <v>40502.607534722221</v>
      </c>
      <c r="U2306" s="8">
        <f t="shared" si="143"/>
        <v>40543.999305555553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ROUND(((E2307/D2307) *100),2)</f>
        <v>101.23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(J2307/86400)+25569+(-5/24)</f>
        <v>41834.486944444441</v>
      </c>
      <c r="T2307" s="8">
        <v>41834.486944444441</v>
      </c>
      <c r="U2307" s="8">
        <f t="shared" ref="U2307:U2370" si="147">(I2307/86400)+25569+(-5/24)</f>
        <v>41859.541666666664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40947.959826388884</v>
      </c>
      <c r="T2308" s="8">
        <v>40947.959826388884</v>
      </c>
      <c r="U2308" s="8">
        <f t="shared" si="147"/>
        <v>40977.959826388884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41004.594131944446</v>
      </c>
      <c r="T2309" s="8">
        <v>41004.594131944446</v>
      </c>
      <c r="U2309" s="8">
        <f t="shared" si="147"/>
        <v>41034.59407407407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41851.754583333335</v>
      </c>
      <c r="T2310" s="8">
        <v>41851.754583333335</v>
      </c>
      <c r="U2310" s="8">
        <f t="shared" si="147"/>
        <v>41879.833333333328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41307.779363425921</v>
      </c>
      <c r="T2311" s="8">
        <v>41307.779363425921</v>
      </c>
      <c r="U2311" s="8">
        <f t="shared" si="147"/>
        <v>41342.779363425921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41324.585821759254</v>
      </c>
      <c r="T2312" s="8">
        <v>41324.585821759254</v>
      </c>
      <c r="U2312" s="8">
        <f t="shared" si="147"/>
        <v>41354.54415509259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41735.796168981477</v>
      </c>
      <c r="T2313" s="8">
        <v>41735.796168981477</v>
      </c>
      <c r="U2313" s="8">
        <f t="shared" si="147"/>
        <v>41765.796168981477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41716.424513888887</v>
      </c>
      <c r="T2314" s="8">
        <v>41716.424513888887</v>
      </c>
      <c r="U2314" s="8">
        <f t="shared" si="147"/>
        <v>41747.75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41002.750300925924</v>
      </c>
      <c r="T2315" s="8">
        <v>41002.750300925924</v>
      </c>
      <c r="U2315" s="8">
        <f t="shared" si="147"/>
        <v>41032.750300925924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41037.343252314815</v>
      </c>
      <c r="T2316" s="8">
        <v>41037.343252314815</v>
      </c>
      <c r="U2316" s="8">
        <f t="shared" si="147"/>
        <v>41067.343252314815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41004.517858796295</v>
      </c>
      <c r="T2317" s="8">
        <v>41004.517858796295</v>
      </c>
      <c r="U2317" s="8">
        <f t="shared" si="147"/>
        <v>41034.517858796295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40079.516782407409</v>
      </c>
      <c r="T2318" s="8">
        <v>40079.516782407409</v>
      </c>
      <c r="U2318" s="8">
        <f t="shared" si="147"/>
        <v>40156.558333333327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40192.33390046296</v>
      </c>
      <c r="T2319" s="8">
        <v>40192.33390046296</v>
      </c>
      <c r="U2319" s="8">
        <f t="shared" si="147"/>
        <v>40224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40050.435347222221</v>
      </c>
      <c r="T2320" s="8">
        <v>40050.435347222221</v>
      </c>
      <c r="U2320" s="8">
        <f t="shared" si="147"/>
        <v>40081.957638888889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41592.873668981476</v>
      </c>
      <c r="T2321" s="8">
        <v>41592.873668981476</v>
      </c>
      <c r="U2321" s="8">
        <f t="shared" si="147"/>
        <v>41622.873668981476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41696.608796296292</v>
      </c>
      <c r="T2322" s="8">
        <v>41696.608796296292</v>
      </c>
      <c r="U2322" s="8">
        <f t="shared" si="147"/>
        <v>41731.567129629628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42799.052094907405</v>
      </c>
      <c r="T2323" s="8">
        <v>42799.052094907405</v>
      </c>
      <c r="U2323" s="8">
        <f t="shared" si="147"/>
        <v>42829.010428240734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42804.6871412037</v>
      </c>
      <c r="T2324" s="8">
        <v>42804.6871412037</v>
      </c>
      <c r="U2324" s="8">
        <f t="shared" si="147"/>
        <v>42834.645474537036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42807.546840277777</v>
      </c>
      <c r="T2325" s="8">
        <v>42807.546840277777</v>
      </c>
      <c r="U2325" s="8">
        <f t="shared" si="147"/>
        <v>42814.546840277777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42790.67690972222</v>
      </c>
      <c r="T2326" s="8">
        <v>42790.67690972222</v>
      </c>
      <c r="U2326" s="8">
        <f t="shared" si="147"/>
        <v>42820.635243055549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42793.814016203702</v>
      </c>
      <c r="T2327" s="8">
        <v>42793.814016203702</v>
      </c>
      <c r="U2327" s="8">
        <f t="shared" si="147"/>
        <v>42823.772349537037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42803.825787037036</v>
      </c>
      <c r="T2328" s="8">
        <v>42803.825787037036</v>
      </c>
      <c r="U2328" s="8">
        <f t="shared" si="147"/>
        <v>42855.499999999993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41842.708796296291</v>
      </c>
      <c r="T2329" s="8">
        <v>41842.708796296291</v>
      </c>
      <c r="U2329" s="8">
        <f t="shared" si="147"/>
        <v>41877.708796296291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42139.573344907403</v>
      </c>
      <c r="T2330" s="8">
        <v>42139.573344907403</v>
      </c>
      <c r="U2330" s="8">
        <f t="shared" si="147"/>
        <v>42169.573344907403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41807.416041666664</v>
      </c>
      <c r="T2331" s="8">
        <v>41807.416041666664</v>
      </c>
      <c r="U2331" s="8">
        <f t="shared" si="147"/>
        <v>41837.416041666664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42332.691469907404</v>
      </c>
      <c r="T2332" s="8">
        <v>42332.691469907404</v>
      </c>
      <c r="U2332" s="8">
        <f t="shared" si="147"/>
        <v>42362.791666666664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41838.797337962962</v>
      </c>
      <c r="T2333" s="8">
        <v>41838.797337962962</v>
      </c>
      <c r="U2333" s="8">
        <f t="shared" si="147"/>
        <v>41868.797337962962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42011.419803240737</v>
      </c>
      <c r="T2334" s="8">
        <v>42011.419803240737</v>
      </c>
      <c r="U2334" s="8">
        <f t="shared" si="147"/>
        <v>42041.419803240737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41767.442013888889</v>
      </c>
      <c r="T2335" s="8">
        <v>41767.442013888889</v>
      </c>
      <c r="U2335" s="8">
        <f t="shared" si="147"/>
        <v>41788.534722222219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41918.461782407401</v>
      </c>
      <c r="T2336" s="8">
        <v>41918.461782407401</v>
      </c>
      <c r="U2336" s="8">
        <f t="shared" si="147"/>
        <v>41948.523611111108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41771.363923611112</v>
      </c>
      <c r="T2337" s="8">
        <v>41771.363923611112</v>
      </c>
      <c r="U2337" s="8">
        <f t="shared" si="147"/>
        <v>41801.363923611112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41666.716377314813</v>
      </c>
      <c r="T2338" s="8">
        <v>41666.716377314813</v>
      </c>
      <c r="U2338" s="8">
        <f t="shared" si="147"/>
        <v>41706.716377314813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41786.432210648149</v>
      </c>
      <c r="T2339" s="8">
        <v>41786.432210648149</v>
      </c>
      <c r="U2339" s="8">
        <f t="shared" si="147"/>
        <v>41816.432210648149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41789.688472222224</v>
      </c>
      <c r="T2340" s="8">
        <v>41789.688472222224</v>
      </c>
      <c r="U2340" s="8">
        <f t="shared" si="147"/>
        <v>41819.688472222224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42692.591539351844</v>
      </c>
      <c r="T2341" s="8">
        <v>42692.591539351844</v>
      </c>
      <c r="U2341" s="8">
        <f t="shared" si="147"/>
        <v>42723.124305555553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42643.434467592589</v>
      </c>
      <c r="T2342" s="8">
        <v>42643.434467592589</v>
      </c>
      <c r="U2342" s="8">
        <f t="shared" si="147"/>
        <v>42673.434467592589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42167.605370370373</v>
      </c>
      <c r="T2343" s="8">
        <v>42167.605370370373</v>
      </c>
      <c r="U2343" s="8">
        <f t="shared" si="147"/>
        <v>42197.605370370373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41897.49386574074</v>
      </c>
      <c r="T2344" s="8">
        <v>41897.49386574074</v>
      </c>
      <c r="U2344" s="8">
        <f t="shared" si="147"/>
        <v>41918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42327.616956018515</v>
      </c>
      <c r="T2345" s="8">
        <v>42327.616956018515</v>
      </c>
      <c r="U2345" s="8">
        <f t="shared" si="147"/>
        <v>42377.615972222215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42515.519317129627</v>
      </c>
      <c r="T2346" s="8">
        <v>42515.519317129627</v>
      </c>
      <c r="U2346" s="8">
        <f t="shared" si="147"/>
        <v>42545.519317129627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42059.79347222222</v>
      </c>
      <c r="T2347" s="8">
        <v>42059.79347222222</v>
      </c>
      <c r="U2347" s="8">
        <f t="shared" si="147"/>
        <v>42094.777083333327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42615.590636574074</v>
      </c>
      <c r="T2348" s="8">
        <v>42615.590636574074</v>
      </c>
      <c r="U2348" s="8">
        <f t="shared" si="147"/>
        <v>42660.590636574074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42577.39902777777</v>
      </c>
      <c r="T2349" s="8">
        <v>42577.39902777777</v>
      </c>
      <c r="U2349" s="8">
        <f t="shared" si="147"/>
        <v>42607.39902777777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42360.723819444444</v>
      </c>
      <c r="T2350" s="8">
        <v>42360.723819444444</v>
      </c>
      <c r="U2350" s="8">
        <f t="shared" si="147"/>
        <v>42420.723819444444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42198.567453703705</v>
      </c>
      <c r="T2351" s="8">
        <v>42198.567453703705</v>
      </c>
      <c r="U2351" s="8">
        <f t="shared" si="147"/>
        <v>42227.567453703705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42708.633912037032</v>
      </c>
      <c r="T2352" s="8">
        <v>42708.633912037032</v>
      </c>
      <c r="U2352" s="8">
        <f t="shared" si="147"/>
        <v>42738.633912037032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42093.892812500002</v>
      </c>
      <c r="T2353" s="8">
        <v>42093.892812500002</v>
      </c>
      <c r="U2353" s="8">
        <f t="shared" si="147"/>
        <v>42123.892812500002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42101.425370370365</v>
      </c>
      <c r="T2354" s="8">
        <v>42101.425370370365</v>
      </c>
      <c r="U2354" s="8">
        <f t="shared" si="147"/>
        <v>42161.425370370365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42103.467847222222</v>
      </c>
      <c r="T2355" s="8">
        <v>42103.467847222222</v>
      </c>
      <c r="U2355" s="8">
        <f t="shared" si="147"/>
        <v>42115.467847222222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41954.51458333333</v>
      </c>
      <c r="T2356" s="8">
        <v>41954.51458333333</v>
      </c>
      <c r="U2356" s="8">
        <f t="shared" si="147"/>
        <v>42014.51458333333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42096.709907407407</v>
      </c>
      <c r="T2357" s="8">
        <v>42096.709907407407</v>
      </c>
      <c r="U2357" s="8">
        <f t="shared" si="147"/>
        <v>42126.709907407407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42130.575277777774</v>
      </c>
      <c r="T2358" s="8">
        <v>42130.575277777774</v>
      </c>
      <c r="U2358" s="8">
        <f t="shared" si="147"/>
        <v>42160.575277777774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42264.411782407406</v>
      </c>
      <c r="T2359" s="8">
        <v>42264.411782407406</v>
      </c>
      <c r="U2359" s="8">
        <f t="shared" si="147"/>
        <v>42294.411782407406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41978.722638888888</v>
      </c>
      <c r="T2360" s="8">
        <v>41978.722638888888</v>
      </c>
      <c r="U2360" s="8">
        <f t="shared" si="147"/>
        <v>42034.818749999999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42159.441249999996</v>
      </c>
      <c r="T2361" s="8">
        <v>42159.441249999996</v>
      </c>
      <c r="U2361" s="8">
        <f t="shared" si="147"/>
        <v>42219.441249999996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42377.498611111114</v>
      </c>
      <c r="T2362" s="8">
        <v>42377.498611111114</v>
      </c>
      <c r="U2362" s="8">
        <f t="shared" si="147"/>
        <v>42407.498611111114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42466.650555555556</v>
      </c>
      <c r="T2363" s="8">
        <v>42466.650555555556</v>
      </c>
      <c r="U2363" s="8">
        <f t="shared" si="147"/>
        <v>42490.708333333336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41954.47997685185</v>
      </c>
      <c r="T2364" s="8">
        <v>41954.47997685185</v>
      </c>
      <c r="U2364" s="8">
        <f t="shared" si="147"/>
        <v>41984.47997685185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42321.803240740737</v>
      </c>
      <c r="T2365" s="8">
        <v>42321.803240740737</v>
      </c>
      <c r="U2365" s="8">
        <f t="shared" si="147"/>
        <v>42366.803240740737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42248.726342592585</v>
      </c>
      <c r="T2366" s="8">
        <v>42248.726342592585</v>
      </c>
      <c r="U2366" s="8">
        <f t="shared" si="147"/>
        <v>42303.726342592585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42346.528067129628</v>
      </c>
      <c r="T2367" s="8">
        <v>42346.528067129628</v>
      </c>
      <c r="U2367" s="8">
        <f t="shared" si="147"/>
        <v>42386.749999999993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42268.323298611103</v>
      </c>
      <c r="T2368" s="8">
        <v>42268.323298611103</v>
      </c>
      <c r="U2368" s="8">
        <f t="shared" si="147"/>
        <v>42298.323298611103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42425.761759259258</v>
      </c>
      <c r="T2369" s="8">
        <v>42425.761759259258</v>
      </c>
      <c r="U2369" s="8">
        <f t="shared" si="147"/>
        <v>42485.720092592594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42063.513483796291</v>
      </c>
      <c r="T2370" s="8">
        <v>42063.513483796291</v>
      </c>
      <c r="U2370" s="8">
        <f t="shared" si="147"/>
        <v>42108.471817129626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ROUND(((E2371/D2371) *100),2)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(J2371/86400)+25569+(-5/24)</f>
        <v>42380.60429398148</v>
      </c>
      <c r="T2371" s="8">
        <v>42380.60429398148</v>
      </c>
      <c r="U2371" s="8">
        <f t="shared" ref="U2371:U2434" si="151">(I2371/86400)+25569+(-5/24)</f>
        <v>42410.60429398148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41960.980798611105</v>
      </c>
      <c r="T2372" s="8">
        <v>41960.980798611105</v>
      </c>
      <c r="U2372" s="8">
        <f t="shared" si="151"/>
        <v>41990.980798611105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42150.569398148145</v>
      </c>
      <c r="T2373" s="8">
        <v>42150.569398148145</v>
      </c>
      <c r="U2373" s="8">
        <f t="shared" si="151"/>
        <v>42180.569398148145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42087.860775462956</v>
      </c>
      <c r="T2374" s="8">
        <v>42087.860775462956</v>
      </c>
      <c r="U2374" s="8">
        <f t="shared" si="151"/>
        <v>42117.860775462956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42215.453981481478</v>
      </c>
      <c r="T2375" s="8">
        <v>42215.453981481478</v>
      </c>
      <c r="U2375" s="8">
        <f t="shared" si="151"/>
        <v>42245.453981481478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42017.634953703702</v>
      </c>
      <c r="T2376" s="8">
        <v>42017.634953703702</v>
      </c>
      <c r="U2376" s="8">
        <f t="shared" si="151"/>
        <v>42047.634953703702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42592.627743055556</v>
      </c>
      <c r="T2377" s="8">
        <v>42592.627743055556</v>
      </c>
      <c r="U2377" s="8">
        <f t="shared" si="151"/>
        <v>42622.627743055556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42318.717199074068</v>
      </c>
      <c r="T2378" s="8">
        <v>42318.717199074068</v>
      </c>
      <c r="U2378" s="8">
        <f t="shared" si="151"/>
        <v>42348.717199074068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42669.661840277775</v>
      </c>
      <c r="T2379" s="8">
        <v>42669.661840277775</v>
      </c>
      <c r="U2379" s="8">
        <f t="shared" si="151"/>
        <v>42699.703506944446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42212.804745370369</v>
      </c>
      <c r="T2380" s="8">
        <v>42212.804745370369</v>
      </c>
      <c r="U2380" s="8">
        <f t="shared" si="151"/>
        <v>42241.804745370369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42236.808055555557</v>
      </c>
      <c r="T2381" s="8">
        <v>42236.808055555557</v>
      </c>
      <c r="U2381" s="8">
        <f t="shared" si="151"/>
        <v>42281.808055555557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42248.584976851846</v>
      </c>
      <c r="T2382" s="8">
        <v>42248.584976851846</v>
      </c>
      <c r="U2382" s="8">
        <f t="shared" si="151"/>
        <v>42278.584976851846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42074.727407407401</v>
      </c>
      <c r="T2383" s="8">
        <v>42074.727407407401</v>
      </c>
      <c r="U2383" s="8">
        <f t="shared" si="151"/>
        <v>42104.727407407401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42194.979201388887</v>
      </c>
      <c r="T2384" s="8">
        <v>42194.979201388887</v>
      </c>
      <c r="U2384" s="8">
        <f t="shared" si="151"/>
        <v>42219.979201388887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42026.848460648143</v>
      </c>
      <c r="T2385" s="8">
        <v>42026.848460648143</v>
      </c>
      <c r="U2385" s="8">
        <f t="shared" si="151"/>
        <v>42056.848460648143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41926.859293981477</v>
      </c>
      <c r="T2386" s="8">
        <v>41926.859293981477</v>
      </c>
      <c r="U2386" s="8">
        <f t="shared" si="151"/>
        <v>41956.900960648149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42191.493425925924</v>
      </c>
      <c r="T2387" s="8">
        <v>42191.493425925924</v>
      </c>
      <c r="U2387" s="8">
        <f t="shared" si="151"/>
        <v>42221.493425925924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41954.629907407405</v>
      </c>
      <c r="T2388" s="8">
        <v>41954.629907407405</v>
      </c>
      <c r="U2388" s="8">
        <f t="shared" si="151"/>
        <v>42014.629907407405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42528.418287037035</v>
      </c>
      <c r="T2389" s="8">
        <v>42528.418287037035</v>
      </c>
      <c r="U2389" s="8">
        <f t="shared" si="151"/>
        <v>42573.418287037035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41989.645358796297</v>
      </c>
      <c r="T2390" s="8">
        <v>41989.645358796297</v>
      </c>
      <c r="U2390" s="8">
        <f t="shared" si="151"/>
        <v>42019.603472222218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42179.445046296292</v>
      </c>
      <c r="T2391" s="8">
        <v>42179.445046296292</v>
      </c>
      <c r="U2391" s="8">
        <f t="shared" si="151"/>
        <v>42210.707638888889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41968.053981481477</v>
      </c>
      <c r="T2392" s="8">
        <v>41968.053981481477</v>
      </c>
      <c r="U2392" s="8">
        <f t="shared" si="151"/>
        <v>42008.053981481477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42064.586157407401</v>
      </c>
      <c r="T2393" s="8">
        <v>42064.586157407401</v>
      </c>
      <c r="U2393" s="8">
        <f t="shared" si="151"/>
        <v>42094.544490740744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42275.912303240737</v>
      </c>
      <c r="T2394" s="8">
        <v>42275.912303240737</v>
      </c>
      <c r="U2394" s="8">
        <f t="shared" si="151"/>
        <v>42305.912303240737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42194.440011574072</v>
      </c>
      <c r="T2395" s="8">
        <v>42194.440011574072</v>
      </c>
      <c r="U2395" s="8">
        <f t="shared" si="151"/>
        <v>42224.440011574072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42031.15385416666</v>
      </c>
      <c r="T2396" s="8">
        <v>42031.15385416666</v>
      </c>
      <c r="U2396" s="8">
        <f t="shared" si="151"/>
        <v>42061.15385416666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42716.913043981483</v>
      </c>
      <c r="T2397" s="8">
        <v>42716.913043981483</v>
      </c>
      <c r="U2397" s="8">
        <f t="shared" si="151"/>
        <v>42745.164583333331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42262.640717592592</v>
      </c>
      <c r="T2398" s="8">
        <v>42262.640717592592</v>
      </c>
      <c r="U2398" s="8">
        <f t="shared" si="151"/>
        <v>42292.640717592592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41976.676574074074</v>
      </c>
      <c r="T2399" s="8">
        <v>41976.676574074074</v>
      </c>
      <c r="U2399" s="8">
        <f t="shared" si="151"/>
        <v>42006.676574074074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42157.708148148151</v>
      </c>
      <c r="T2400" s="8">
        <v>42157.708148148151</v>
      </c>
      <c r="U2400" s="8">
        <f t="shared" si="151"/>
        <v>42187.708148148151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41956.644745370366</v>
      </c>
      <c r="T2401" s="8">
        <v>41956.644745370366</v>
      </c>
      <c r="U2401" s="8">
        <f t="shared" si="151"/>
        <v>41991.644745370366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42444.059768518513</v>
      </c>
      <c r="T2402" s="8">
        <v>42444.059768518513</v>
      </c>
      <c r="U2402" s="8">
        <f t="shared" si="151"/>
        <v>42474.059768518513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42374.614537037036</v>
      </c>
      <c r="T2403" s="8">
        <v>42374.614537037036</v>
      </c>
      <c r="U2403" s="8">
        <f t="shared" si="151"/>
        <v>42434.614537037036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42107.47142361111</v>
      </c>
      <c r="T2404" s="8">
        <v>42107.47142361111</v>
      </c>
      <c r="U2404" s="8">
        <f t="shared" si="151"/>
        <v>42137.47142361111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42399.67428240741</v>
      </c>
      <c r="T2405" s="8">
        <v>42399.67428240741</v>
      </c>
      <c r="U2405" s="8">
        <f t="shared" si="151"/>
        <v>42459.632615740738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42341.831099537034</v>
      </c>
      <c r="T2406" s="8">
        <v>42341.831099537034</v>
      </c>
      <c r="U2406" s="8">
        <f t="shared" si="151"/>
        <v>42371.831099537034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42595.377025462956</v>
      </c>
      <c r="T2407" s="8">
        <v>42595.377025462956</v>
      </c>
      <c r="U2407" s="8">
        <f t="shared" si="151"/>
        <v>42616.377025462956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41982.902662037035</v>
      </c>
      <c r="T2408" s="8">
        <v>41982.902662037035</v>
      </c>
      <c r="U2408" s="8">
        <f t="shared" si="151"/>
        <v>42022.902662037035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42082.367222222216</v>
      </c>
      <c r="T2409" s="8">
        <v>42082.367222222216</v>
      </c>
      <c r="U2409" s="8">
        <f t="shared" si="151"/>
        <v>42105.041666666664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41918.93237268518</v>
      </c>
      <c r="T2410" s="8">
        <v>41918.93237268518</v>
      </c>
      <c r="U2410" s="8">
        <f t="shared" si="151"/>
        <v>41948.974039351851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42204.667534722219</v>
      </c>
      <c r="T2411" s="8">
        <v>42204.667534722219</v>
      </c>
      <c r="U2411" s="8">
        <f t="shared" si="151"/>
        <v>42234.667534722219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42224.199942129628</v>
      </c>
      <c r="T2412" s="8">
        <v>42224.199942129628</v>
      </c>
      <c r="U2412" s="8">
        <f t="shared" si="151"/>
        <v>42254.199942129628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42211.524097222216</v>
      </c>
      <c r="T2413" s="8">
        <v>42211.524097222216</v>
      </c>
      <c r="U2413" s="8">
        <f t="shared" si="151"/>
        <v>42241.524097222216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42655.528622685182</v>
      </c>
      <c r="T2414" s="8">
        <v>42655.528622685182</v>
      </c>
      <c r="U2414" s="8">
        <f t="shared" si="151"/>
        <v>42700.570289351854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41759.901412037034</v>
      </c>
      <c r="T2415" s="8">
        <v>41759.901412037034</v>
      </c>
      <c r="U2415" s="8">
        <f t="shared" si="151"/>
        <v>41790.770833333328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42198.486805555549</v>
      </c>
      <c r="T2416" s="8">
        <v>42198.486805555549</v>
      </c>
      <c r="U2416" s="8">
        <f t="shared" si="151"/>
        <v>42237.957638888889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42536.654467592591</v>
      </c>
      <c r="T2417" s="8">
        <v>42536.654467592591</v>
      </c>
      <c r="U2417" s="8">
        <f t="shared" si="151"/>
        <v>42566.654467592591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42019.529432870368</v>
      </c>
      <c r="T2418" s="8">
        <v>42019.529432870368</v>
      </c>
      <c r="U2418" s="8">
        <f t="shared" si="151"/>
        <v>42077.416666666664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41831.675775462958</v>
      </c>
      <c r="T2419" s="8">
        <v>41831.675775462958</v>
      </c>
      <c r="U2419" s="8">
        <f t="shared" si="151"/>
        <v>41861.675775462958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42027.648657407401</v>
      </c>
      <c r="T2420" s="8">
        <v>42027.648657407401</v>
      </c>
      <c r="U2420" s="8">
        <f t="shared" si="151"/>
        <v>42087.606990740744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41993.529965277776</v>
      </c>
      <c r="T2421" s="8">
        <v>41993.529965277776</v>
      </c>
      <c r="U2421" s="8">
        <f t="shared" si="151"/>
        <v>42053.529965277776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41892.820543981477</v>
      </c>
      <c r="T2422" s="8">
        <v>41892.820543981477</v>
      </c>
      <c r="U2422" s="8">
        <f t="shared" si="151"/>
        <v>41952.862210648142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42026.479120370372</v>
      </c>
      <c r="T2423" s="8">
        <v>42026.479120370372</v>
      </c>
      <c r="U2423" s="8">
        <f t="shared" si="151"/>
        <v>42056.479120370372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42044.516620370363</v>
      </c>
      <c r="T2424" s="8">
        <v>42044.516620370363</v>
      </c>
      <c r="U2424" s="8">
        <f t="shared" si="151"/>
        <v>42074.474953703706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41974.496412037035</v>
      </c>
      <c r="T2425" s="8">
        <v>41974.496412037035</v>
      </c>
      <c r="U2425" s="8">
        <f t="shared" si="151"/>
        <v>42004.496412037035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41909.684120370366</v>
      </c>
      <c r="T2426" s="8">
        <v>41909.684120370366</v>
      </c>
      <c r="U2426" s="8">
        <f t="shared" si="151"/>
        <v>41939.684120370366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42502.705428240741</v>
      </c>
      <c r="T2427" s="8">
        <v>42502.705428240741</v>
      </c>
      <c r="U2427" s="8">
        <f t="shared" si="151"/>
        <v>42517.711111111108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42163.961712962962</v>
      </c>
      <c r="T2428" s="8">
        <v>42163.961712962962</v>
      </c>
      <c r="U2428" s="8">
        <f t="shared" si="151"/>
        <v>42223.961712962962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42412.110335648147</v>
      </c>
      <c r="T2429" s="8">
        <v>42412.110335648147</v>
      </c>
      <c r="U2429" s="8">
        <f t="shared" si="151"/>
        <v>42452.068668981483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42045.575821759259</v>
      </c>
      <c r="T2430" s="8">
        <v>42045.575821759259</v>
      </c>
      <c r="U2430" s="8">
        <f t="shared" si="151"/>
        <v>42075.534155092588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42734.670902777776</v>
      </c>
      <c r="T2431" s="8">
        <v>42734.670902777776</v>
      </c>
      <c r="U2431" s="8">
        <f t="shared" si="151"/>
        <v>42771.488888888889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42381.922499999993</v>
      </c>
      <c r="T2432" s="8">
        <v>42381.922499999993</v>
      </c>
      <c r="U2432" s="8">
        <f t="shared" si="151"/>
        <v>42411.922499999993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42488.891354166662</v>
      </c>
      <c r="T2433" s="8">
        <v>42488.891354166662</v>
      </c>
      <c r="U2433" s="8">
        <f t="shared" si="151"/>
        <v>42548.891354166662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42041.010381944441</v>
      </c>
      <c r="T2434" s="8">
        <v>42041.010381944441</v>
      </c>
      <c r="U2434" s="8">
        <f t="shared" si="151"/>
        <v>42071.010381944441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ROUND(((E2435/D2435) *100),2)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(J2435/86400)+25569+(-5/24)</f>
        <v>42397.691469907404</v>
      </c>
      <c r="T2435" s="8">
        <v>42397.691469907404</v>
      </c>
      <c r="U2435" s="8">
        <f t="shared" ref="U2435:U2498" si="155">(I2435/86400)+25569+(-5/24)</f>
        <v>42427.691469907404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42179.977708333332</v>
      </c>
      <c r="T2436" s="8">
        <v>42179.977708333332</v>
      </c>
      <c r="U2436" s="8">
        <f t="shared" si="155"/>
        <v>42219.977708333332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42252.069282407407</v>
      </c>
      <c r="T2437" s="8">
        <v>42252.069282407407</v>
      </c>
      <c r="U2437" s="8">
        <f t="shared" si="155"/>
        <v>42282.069282407407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42338.407060185178</v>
      </c>
      <c r="T2438" s="8">
        <v>42338.407060185178</v>
      </c>
      <c r="U2438" s="8">
        <f t="shared" si="155"/>
        <v>42398.407060185178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42031.756805555553</v>
      </c>
      <c r="T2439" s="8">
        <v>42031.756805555553</v>
      </c>
      <c r="U2439" s="8">
        <f t="shared" si="155"/>
        <v>42080.541666666664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42285.706736111104</v>
      </c>
      <c r="T2440" s="8">
        <v>42285.706736111104</v>
      </c>
      <c r="U2440" s="8">
        <f t="shared" si="155"/>
        <v>42345.748402777775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42265.610289351847</v>
      </c>
      <c r="T2441" s="8">
        <v>42265.610289351847</v>
      </c>
      <c r="U2441" s="8">
        <f t="shared" si="155"/>
        <v>42295.610289351847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42383.691122685188</v>
      </c>
      <c r="T2442" s="8">
        <v>42383.691122685188</v>
      </c>
      <c r="U2442" s="8">
        <f t="shared" si="155"/>
        <v>42413.691122685188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42186.917291666665</v>
      </c>
      <c r="T2443" s="8">
        <v>42186.917291666665</v>
      </c>
      <c r="U2443" s="8">
        <f t="shared" si="155"/>
        <v>42207.999305555553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42052.458657407406</v>
      </c>
      <c r="T2444" s="8">
        <v>42052.458657407406</v>
      </c>
      <c r="U2444" s="8">
        <f t="shared" si="155"/>
        <v>42082.416990740741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41836.416921296295</v>
      </c>
      <c r="T2445" s="8">
        <v>41836.416921296295</v>
      </c>
      <c r="U2445" s="8">
        <f t="shared" si="155"/>
        <v>41866.416921296295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42485.54619212963</v>
      </c>
      <c r="T2446" s="8">
        <v>42485.54619212963</v>
      </c>
      <c r="U2446" s="8">
        <f t="shared" si="155"/>
        <v>42515.54619212963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42242.981724537036</v>
      </c>
      <c r="T2447" s="8">
        <v>42242.981724537036</v>
      </c>
      <c r="U2447" s="8">
        <f t="shared" si="155"/>
        <v>42272.981724537036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42670.394340277773</v>
      </c>
      <c r="T2448" s="8">
        <v>42670.394340277773</v>
      </c>
      <c r="U2448" s="8">
        <f t="shared" si="155"/>
        <v>42700.436006944445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42654.26149305555</v>
      </c>
      <c r="T2449" s="8">
        <v>42654.26149305555</v>
      </c>
      <c r="U2449" s="8">
        <f t="shared" si="155"/>
        <v>42685.958333333336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42607.107789351845</v>
      </c>
      <c r="T2450" s="8">
        <v>42607.107789351845</v>
      </c>
      <c r="U2450" s="8">
        <f t="shared" si="155"/>
        <v>42613.025000000001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41942.934201388889</v>
      </c>
      <c r="T2451" s="8">
        <v>41942.934201388889</v>
      </c>
      <c r="U2451" s="8">
        <f t="shared" si="155"/>
        <v>41972.975868055553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41901.864074074074</v>
      </c>
      <c r="T2452" s="8">
        <v>41901.864074074074</v>
      </c>
      <c r="U2452" s="8">
        <f t="shared" si="155"/>
        <v>41939.924305555549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42779.700115740743</v>
      </c>
      <c r="T2453" s="8">
        <v>42779.700115740743</v>
      </c>
      <c r="U2453" s="8">
        <f t="shared" si="155"/>
        <v>42799.700115740743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42338.635416666664</v>
      </c>
      <c r="T2454" s="8">
        <v>42338.635416666664</v>
      </c>
      <c r="U2454" s="8">
        <f t="shared" si="155"/>
        <v>42367.749999999993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42738.483900462961</v>
      </c>
      <c r="T2455" s="8">
        <v>42738.483900462961</v>
      </c>
      <c r="U2455" s="8">
        <f t="shared" si="155"/>
        <v>42768.483900462961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42769.993148148147</v>
      </c>
      <c r="T2456" s="8">
        <v>42769.993148148147</v>
      </c>
      <c r="U2456" s="8">
        <f t="shared" si="155"/>
        <v>42804.993148148147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42452.573495370372</v>
      </c>
      <c r="T2457" s="8">
        <v>42452.573495370372</v>
      </c>
      <c r="U2457" s="8">
        <f t="shared" si="155"/>
        <v>42480.573495370372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42761.752766203703</v>
      </c>
      <c r="T2458" s="8">
        <v>42761.752766203703</v>
      </c>
      <c r="U2458" s="8">
        <f t="shared" si="155"/>
        <v>42791.752766203703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42423.394166666665</v>
      </c>
      <c r="T2459" s="8">
        <v>42423.394166666665</v>
      </c>
      <c r="U2459" s="8">
        <f t="shared" si="155"/>
        <v>42453.352500000001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42495.663402777776</v>
      </c>
      <c r="T2460" s="8">
        <v>42495.663402777776</v>
      </c>
      <c r="U2460" s="8">
        <f t="shared" si="155"/>
        <v>42530.583333333336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42407.429224537038</v>
      </c>
      <c r="T2461" s="8">
        <v>42407.429224537038</v>
      </c>
      <c r="U2461" s="8">
        <f t="shared" si="155"/>
        <v>42452.387557870366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42703.978784722225</v>
      </c>
      <c r="T2462" s="8">
        <v>42703.978784722225</v>
      </c>
      <c r="U2462" s="8">
        <f t="shared" si="155"/>
        <v>42737.970138888886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40783.804363425923</v>
      </c>
      <c r="T2463" s="8">
        <v>40783.804363425923</v>
      </c>
      <c r="U2463" s="8">
        <f t="shared" si="155"/>
        <v>40816.916666666664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41088.977962962963</v>
      </c>
      <c r="T2464" s="8">
        <v>41088.977962962963</v>
      </c>
      <c r="U2464" s="8">
        <f t="shared" si="155"/>
        <v>41108.977962962963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41340.903067129628</v>
      </c>
      <c r="T2465" s="8">
        <v>41340.903067129628</v>
      </c>
      <c r="U2465" s="8">
        <f t="shared" si="155"/>
        <v>41380.583333333328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42248.692094907405</v>
      </c>
      <c r="T2466" s="8">
        <v>42248.692094907405</v>
      </c>
      <c r="U2466" s="8">
        <f t="shared" si="155"/>
        <v>42277.603472222218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41145.510972222219</v>
      </c>
      <c r="T2467" s="8">
        <v>41145.510972222219</v>
      </c>
      <c r="U2467" s="8">
        <f t="shared" si="155"/>
        <v>41175.510972222219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41372.894131944442</v>
      </c>
      <c r="T2468" s="8">
        <v>41372.894131944442</v>
      </c>
      <c r="U2468" s="8">
        <f t="shared" si="155"/>
        <v>41402.894131944442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41025.665868055556</v>
      </c>
      <c r="T2469" s="8">
        <v>41025.665868055556</v>
      </c>
      <c r="U2469" s="8">
        <f t="shared" si="155"/>
        <v>41039.5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41173.945844907408</v>
      </c>
      <c r="T2470" s="8">
        <v>41173.945844907408</v>
      </c>
      <c r="U2470" s="8">
        <f t="shared" si="155"/>
        <v>41210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40557.221400462957</v>
      </c>
      <c r="T2471" s="8">
        <v>40557.221400462957</v>
      </c>
      <c r="U2471" s="8">
        <f t="shared" si="155"/>
        <v>40582.221400462957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41022.866377314815</v>
      </c>
      <c r="T2472" s="8">
        <v>41022.866377314815</v>
      </c>
      <c r="U2472" s="8">
        <f t="shared" si="155"/>
        <v>41052.866377314815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40893.784629629627</v>
      </c>
      <c r="T2473" s="8">
        <v>40893.784629629627</v>
      </c>
      <c r="U2473" s="8">
        <f t="shared" si="155"/>
        <v>40933.784629629627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40353.907175925924</v>
      </c>
      <c r="T2474" s="8">
        <v>40353.907175925924</v>
      </c>
      <c r="U2474" s="8">
        <f t="shared" si="155"/>
        <v>40424.835416666661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41193.540150462963</v>
      </c>
      <c r="T2475" s="8">
        <v>41193.540150462963</v>
      </c>
      <c r="U2475" s="8">
        <f t="shared" si="155"/>
        <v>41223.581817129627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40416.80296296296</v>
      </c>
      <c r="T2476" s="8">
        <v>40416.80296296296</v>
      </c>
      <c r="U2476" s="8">
        <f t="shared" si="155"/>
        <v>40461.80296296296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40310.079340277771</v>
      </c>
      <c r="T2477" s="8">
        <v>40310.079340277771</v>
      </c>
      <c r="U2477" s="8">
        <f t="shared" si="155"/>
        <v>40369.708333333328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41913.120023148142</v>
      </c>
      <c r="T2478" s="8">
        <v>41913.120023148142</v>
      </c>
      <c r="U2478" s="8">
        <f t="shared" si="155"/>
        <v>41946.161689814813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41088.483159722222</v>
      </c>
      <c r="T2479" s="8">
        <v>41088.483159722222</v>
      </c>
      <c r="U2479" s="8">
        <f t="shared" si="155"/>
        <v>41133.483159722222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41257.742048611108</v>
      </c>
      <c r="T2480" s="8">
        <v>41257.742048611108</v>
      </c>
      <c r="U2480" s="8">
        <f t="shared" si="155"/>
        <v>41287.742048611108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41107.518449074072</v>
      </c>
      <c r="T2481" s="8">
        <v>41107.518449074072</v>
      </c>
      <c r="U2481" s="8">
        <f t="shared" si="155"/>
        <v>41117.875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42227.727824074071</v>
      </c>
      <c r="T2482" s="8">
        <v>42227.727824074071</v>
      </c>
      <c r="U2482" s="8">
        <f t="shared" si="155"/>
        <v>42287.727824074071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40999.437592592592</v>
      </c>
      <c r="T2483" s="8">
        <v>40999.437592592592</v>
      </c>
      <c r="U2483" s="8">
        <f t="shared" si="155"/>
        <v>41029.437592592592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40711.573877314811</v>
      </c>
      <c r="T2484" s="8">
        <v>40711.573877314811</v>
      </c>
      <c r="U2484" s="8">
        <f t="shared" si="155"/>
        <v>40756.573877314811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40970.541701388887</v>
      </c>
      <c r="T2485" s="8">
        <v>40970.541701388887</v>
      </c>
      <c r="U2485" s="8">
        <f t="shared" si="155"/>
        <v>41030.500034722216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40771.708368055552</v>
      </c>
      <c r="T2486" s="8">
        <v>40771.708368055552</v>
      </c>
      <c r="U2486" s="8">
        <f t="shared" si="155"/>
        <v>40801.708368055552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40793.790266203701</v>
      </c>
      <c r="T2487" s="8">
        <v>40793.790266203701</v>
      </c>
      <c r="U2487" s="8">
        <f t="shared" si="155"/>
        <v>40828.790266203701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40991.499722222223</v>
      </c>
      <c r="T2488" s="8">
        <v>40991.499722222223</v>
      </c>
      <c r="U2488" s="8">
        <f t="shared" si="155"/>
        <v>41021.499722222223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41025.874965277777</v>
      </c>
      <c r="T2489" s="8">
        <v>41025.874965277777</v>
      </c>
      <c r="U2489" s="8">
        <f t="shared" si="155"/>
        <v>41055.874965277777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40833.424861111111</v>
      </c>
      <c r="T2490" s="8">
        <v>40833.424861111111</v>
      </c>
      <c r="U2490" s="8">
        <f t="shared" si="155"/>
        <v>40863.466527777775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41373.481932870367</v>
      </c>
      <c r="T2491" s="8">
        <v>41373.481932870367</v>
      </c>
      <c r="U2491" s="8">
        <f t="shared" si="155"/>
        <v>41403.481932870367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41023.01939814815</v>
      </c>
      <c r="T2492" s="8">
        <v>41023.01939814815</v>
      </c>
      <c r="U2492" s="8">
        <f t="shared" si="155"/>
        <v>41083.01939814815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40542.630949074075</v>
      </c>
      <c r="T2493" s="8">
        <v>40542.630949074075</v>
      </c>
      <c r="U2493" s="8">
        <f t="shared" si="155"/>
        <v>40558.868750000001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41024.777638888889</v>
      </c>
      <c r="T2494" s="8">
        <v>41024.777638888889</v>
      </c>
      <c r="U2494" s="8">
        <f t="shared" si="155"/>
        <v>41076.207638888889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41347.959953703699</v>
      </c>
      <c r="T2495" s="8">
        <v>41347.959953703699</v>
      </c>
      <c r="U2495" s="8">
        <f t="shared" si="155"/>
        <v>41392.959953703699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41022.436851851853</v>
      </c>
      <c r="T2496" s="8">
        <v>41022.436851851853</v>
      </c>
      <c r="U2496" s="8">
        <f t="shared" si="155"/>
        <v>41052.436851851853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41036.738136574073</v>
      </c>
      <c r="T2497" s="8">
        <v>41036.738136574073</v>
      </c>
      <c r="U2497" s="8">
        <f t="shared" si="155"/>
        <v>41066.738136574073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41327.788101851846</v>
      </c>
      <c r="T2498" s="8">
        <v>41327.788101851846</v>
      </c>
      <c r="U2498" s="8">
        <f t="shared" si="155"/>
        <v>41362.746435185181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ROUND(((E2499/D2499) *100),2)</f>
        <v>112.77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(J2499/86400)+25569+(-5/24)</f>
        <v>40730.670578703699</v>
      </c>
      <c r="T2499" s="8">
        <v>40730.670578703699</v>
      </c>
      <c r="U2499" s="8">
        <f t="shared" ref="U2499:U2562" si="159">(I2499/86400)+25569+(-5/24)</f>
        <v>40760.670578703699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42017.759108796294</v>
      </c>
      <c r="T2500" s="8">
        <v>42017.759108796294</v>
      </c>
      <c r="U2500" s="8">
        <f t="shared" si="159"/>
        <v>42031.759108796294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41226.440243055556</v>
      </c>
      <c r="T2501" s="8">
        <v>41226.440243055556</v>
      </c>
      <c r="U2501" s="8">
        <f t="shared" si="159"/>
        <v>41274.541666666664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41053.564525462956</v>
      </c>
      <c r="T2502" s="8">
        <v>41053.564525462956</v>
      </c>
      <c r="U2502" s="8">
        <f t="shared" si="159"/>
        <v>41083.564525462956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42244.568333333336</v>
      </c>
      <c r="T2503" s="8">
        <v>42244.568333333336</v>
      </c>
      <c r="U2503" s="8">
        <f t="shared" si="159"/>
        <v>42274.568333333336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41858.617106481477</v>
      </c>
      <c r="T2504" s="8">
        <v>41858.617106481477</v>
      </c>
      <c r="U2504" s="8">
        <f t="shared" si="159"/>
        <v>41903.617106481477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42498.691064814811</v>
      </c>
      <c r="T2505" s="8">
        <v>42498.691064814811</v>
      </c>
      <c r="U2505" s="8">
        <f t="shared" si="159"/>
        <v>42528.67083333333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41927.807106481479</v>
      </c>
      <c r="T2506" s="8">
        <v>41927.807106481479</v>
      </c>
      <c r="U2506" s="8">
        <f t="shared" si="159"/>
        <v>41957.848773148151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42046.847407407404</v>
      </c>
      <c r="T2507" s="8">
        <v>42046.847407407404</v>
      </c>
      <c r="U2507" s="8">
        <f t="shared" si="159"/>
        <v>42076.80574074074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42258.088761574072</v>
      </c>
      <c r="T2508" s="8">
        <v>42258.088761574072</v>
      </c>
      <c r="U2508" s="8">
        <f t="shared" si="159"/>
        <v>42280.666666666664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42104.864629629628</v>
      </c>
      <c r="T2509" s="8">
        <v>42104.864629629628</v>
      </c>
      <c r="U2509" s="8">
        <f t="shared" si="159"/>
        <v>42134.864629629628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41835.743449074071</v>
      </c>
      <c r="T2510" s="8">
        <v>41835.743449074071</v>
      </c>
      <c r="U2510" s="8">
        <f t="shared" si="159"/>
        <v>41865.743449074071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42058.601261574069</v>
      </c>
      <c r="T2511" s="8">
        <v>42058.601261574069</v>
      </c>
      <c r="U2511" s="8">
        <f t="shared" si="159"/>
        <v>42114.559594907405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42078.789027777777</v>
      </c>
      <c r="T2512" s="8">
        <v>42078.789027777777</v>
      </c>
      <c r="U2512" s="8">
        <f t="shared" si="159"/>
        <v>42138.789027777777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42371.238576388881</v>
      </c>
      <c r="T2513" s="8">
        <v>42371.238576388881</v>
      </c>
      <c r="U2513" s="8">
        <f t="shared" si="159"/>
        <v>42401.238576388881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41971.668530092589</v>
      </c>
      <c r="T2514" s="8">
        <v>41971.668530092589</v>
      </c>
      <c r="U2514" s="8">
        <f t="shared" si="159"/>
        <v>41986.668530092589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42731.798483796294</v>
      </c>
      <c r="T2515" s="8">
        <v>42731.798483796294</v>
      </c>
      <c r="U2515" s="8">
        <f t="shared" si="159"/>
        <v>42791.798483796294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41854.181446759256</v>
      </c>
      <c r="T2516" s="8">
        <v>41854.181446759256</v>
      </c>
      <c r="U2516" s="8">
        <f t="shared" si="159"/>
        <v>41871.181446759256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42027.63140046296</v>
      </c>
      <c r="T2517" s="8">
        <v>42027.63140046296</v>
      </c>
      <c r="U2517" s="8">
        <f t="shared" si="159"/>
        <v>42057.63140046296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41942.445046296292</v>
      </c>
      <c r="T2518" s="8">
        <v>41942.445046296292</v>
      </c>
      <c r="U2518" s="8">
        <f t="shared" si="159"/>
        <v>41972.486712962964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42052.594097222223</v>
      </c>
      <c r="T2519" s="8">
        <v>42052.594097222223</v>
      </c>
      <c r="U2519" s="8">
        <f t="shared" si="159"/>
        <v>42082.552430555552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41926.472546296296</v>
      </c>
      <c r="T2520" s="8">
        <v>41926.472546296296</v>
      </c>
      <c r="U2520" s="8">
        <f t="shared" si="159"/>
        <v>41956.51421296296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41808.946805555555</v>
      </c>
      <c r="T2521" s="8">
        <v>41808.946805555555</v>
      </c>
      <c r="U2521" s="8">
        <f t="shared" si="159"/>
        <v>41838.946805555555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42612.392187500001</v>
      </c>
      <c r="T2522" s="8">
        <v>42612.392187500001</v>
      </c>
      <c r="U2522" s="8">
        <f t="shared" si="159"/>
        <v>42658.597916666666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42269.75950231481</v>
      </c>
      <c r="T2523" s="8">
        <v>42269.75950231481</v>
      </c>
      <c r="U2523" s="8">
        <f t="shared" si="159"/>
        <v>42290.75950231481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42460.365277777775</v>
      </c>
      <c r="T2524" s="8">
        <v>42460.365277777775</v>
      </c>
      <c r="U2524" s="8">
        <f t="shared" si="159"/>
        <v>42482.411111111105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41930.767268518517</v>
      </c>
      <c r="T2525" s="8">
        <v>41930.767268518517</v>
      </c>
      <c r="U2525" s="8">
        <f t="shared" si="159"/>
        <v>41960.808935185181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41961.599039351851</v>
      </c>
      <c r="T2526" s="8">
        <v>41961.599039351851</v>
      </c>
      <c r="U2526" s="8">
        <f t="shared" si="159"/>
        <v>41993.979166666664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41058.636238425919</v>
      </c>
      <c r="T2527" s="8">
        <v>41058.636238425919</v>
      </c>
      <c r="U2527" s="8">
        <f t="shared" si="159"/>
        <v>41088.636238425919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41952.882800925923</v>
      </c>
      <c r="T2528" s="8">
        <v>41952.882800925923</v>
      </c>
      <c r="U2528" s="8">
        <f t="shared" si="159"/>
        <v>41980.999305555553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41546.542719907404</v>
      </c>
      <c r="T2529" s="8">
        <v>41546.542719907404</v>
      </c>
      <c r="U2529" s="8">
        <f t="shared" si="159"/>
        <v>41564.957638888889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42217.626192129632</v>
      </c>
      <c r="T2530" s="8">
        <v>42217.626192129632</v>
      </c>
      <c r="U2530" s="8">
        <f t="shared" si="159"/>
        <v>42236.249999999993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40947.872395833328</v>
      </c>
      <c r="T2531" s="8">
        <v>40947.872395833328</v>
      </c>
      <c r="U2531" s="8">
        <f t="shared" si="159"/>
        <v>40992.830729166664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42081.656307870369</v>
      </c>
      <c r="T2532" s="8">
        <v>42081.656307870369</v>
      </c>
      <c r="U2532" s="8">
        <f t="shared" si="159"/>
        <v>42113.993055555555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42208.471689814811</v>
      </c>
      <c r="T2533" s="8">
        <v>42208.471689814811</v>
      </c>
      <c r="U2533" s="8">
        <f t="shared" si="159"/>
        <v>42230.957638888889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41107.640810185185</v>
      </c>
      <c r="T2534" s="8">
        <v>41107.640810185185</v>
      </c>
      <c r="U2534" s="8">
        <f t="shared" si="159"/>
        <v>41137.640810185185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41304.542951388888</v>
      </c>
      <c r="T2535" s="8">
        <v>41304.542951388888</v>
      </c>
      <c r="U2535" s="8">
        <f t="shared" si="159"/>
        <v>41334.542453703703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40127.492037037031</v>
      </c>
      <c r="T2536" s="8">
        <v>40127.492037037031</v>
      </c>
      <c r="U2536" s="8">
        <f t="shared" si="159"/>
        <v>40179.041666666664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41943.582696759258</v>
      </c>
      <c r="T2537" s="8">
        <v>41943.582696759258</v>
      </c>
      <c r="U2537" s="8">
        <f t="shared" si="159"/>
        <v>41974.624363425923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41463.89775462963</v>
      </c>
      <c r="T2538" s="8">
        <v>41463.89775462963</v>
      </c>
      <c r="U2538" s="8">
        <f t="shared" si="159"/>
        <v>41484.89775462963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40696.440451388888</v>
      </c>
      <c r="T2539" s="8">
        <v>40696.440451388888</v>
      </c>
      <c r="U2539" s="8">
        <f t="shared" si="159"/>
        <v>40756.440451388888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41298.301631944443</v>
      </c>
      <c r="T2540" s="8">
        <v>41298.301631944443</v>
      </c>
      <c r="U2540" s="8">
        <f t="shared" si="159"/>
        <v>41328.999305555553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41977.693888888891</v>
      </c>
      <c r="T2541" s="8">
        <v>41977.693888888891</v>
      </c>
      <c r="U2541" s="8">
        <f t="shared" si="159"/>
        <v>42037.693888888891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40785.466678240737</v>
      </c>
      <c r="T2542" s="8">
        <v>40785.466678240737</v>
      </c>
      <c r="U2542" s="8">
        <f t="shared" si="159"/>
        <v>40845.466678240737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41483.240949074076</v>
      </c>
      <c r="T2543" s="8">
        <v>41483.240949074076</v>
      </c>
      <c r="U2543" s="8">
        <f t="shared" si="159"/>
        <v>41543.240949074076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41509.218252314815</v>
      </c>
      <c r="T2544" s="8">
        <v>41509.218252314815</v>
      </c>
      <c r="U2544" s="8">
        <f t="shared" si="159"/>
        <v>41547.957638888889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40513.899282407401</v>
      </c>
      <c r="T2545" s="8">
        <v>40513.899282407401</v>
      </c>
      <c r="U2545" s="8">
        <f t="shared" si="159"/>
        <v>40544.916666666664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41068.3121412037</v>
      </c>
      <c r="T2546" s="8">
        <v>41068.3121412037</v>
      </c>
      <c r="U2546" s="8">
        <f t="shared" si="159"/>
        <v>41098.3121412037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42026.929837962962</v>
      </c>
      <c r="T2547" s="8">
        <v>42026.929837962962</v>
      </c>
      <c r="U2547" s="8">
        <f t="shared" si="159"/>
        <v>42061.812499999993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41524.650219907409</v>
      </c>
      <c r="T2548" s="8">
        <v>41524.650219907409</v>
      </c>
      <c r="U2548" s="8">
        <f t="shared" si="159"/>
        <v>41552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40973.564849537033</v>
      </c>
      <c r="T2549" s="8">
        <v>40973.564849537033</v>
      </c>
      <c r="U2549" s="8">
        <f t="shared" si="159"/>
        <v>41003.523182870369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42618.417094907403</v>
      </c>
      <c r="T2550" s="8">
        <v>42618.417094907403</v>
      </c>
      <c r="U2550" s="8">
        <f t="shared" si="159"/>
        <v>42642.977083333331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41390.549421296295</v>
      </c>
      <c r="T2551" s="8">
        <v>41390.549421296295</v>
      </c>
      <c r="U2551" s="8">
        <f t="shared" si="159"/>
        <v>41425.5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42228.425995370366</v>
      </c>
      <c r="T2552" s="8">
        <v>42228.425995370366</v>
      </c>
      <c r="U2552" s="8">
        <f t="shared" si="159"/>
        <v>42284.957638888889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40961.043807870366</v>
      </c>
      <c r="T2553" s="8">
        <v>40961.043807870366</v>
      </c>
      <c r="U2553" s="8">
        <f t="shared" si="159"/>
        <v>40989.658333333333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42769.601631944439</v>
      </c>
      <c r="T2554" s="8">
        <v>42769.601631944439</v>
      </c>
      <c r="U2554" s="8">
        <f t="shared" si="159"/>
        <v>42799.601631944439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41112.990821759253</v>
      </c>
      <c r="T2555" s="8">
        <v>41112.990821759253</v>
      </c>
      <c r="U2555" s="8">
        <f t="shared" si="159"/>
        <v>41172.990821759253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42124.869942129626</v>
      </c>
      <c r="T2556" s="8">
        <v>42124.869942129626</v>
      </c>
      <c r="U2556" s="8">
        <f t="shared" si="159"/>
        <v>42155.957638888889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41026.44667824074</v>
      </c>
      <c r="T2557" s="8">
        <v>41026.44667824074</v>
      </c>
      <c r="U2557" s="8">
        <f t="shared" si="159"/>
        <v>41057.44667824074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41222.783067129625</v>
      </c>
      <c r="T2558" s="8">
        <v>41222.783067129625</v>
      </c>
      <c r="U2558" s="8">
        <f t="shared" si="159"/>
        <v>41267.783067129625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41744.536874999998</v>
      </c>
      <c r="T2559" s="8">
        <v>41744.536874999998</v>
      </c>
      <c r="U2559" s="8">
        <f t="shared" si="159"/>
        <v>41774.536874999998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42093.651689814811</v>
      </c>
      <c r="T2560" s="8">
        <v>42093.651689814811</v>
      </c>
      <c r="U2560" s="8">
        <f t="shared" si="159"/>
        <v>42125.374305555553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40829.665324074071</v>
      </c>
      <c r="T2561" s="8">
        <v>40829.665324074071</v>
      </c>
      <c r="U2561" s="8">
        <f t="shared" si="159"/>
        <v>40862.609027777777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42039.742754629631</v>
      </c>
      <c r="T2562" s="8">
        <v>42039.742754629631</v>
      </c>
      <c r="U2562" s="8">
        <f t="shared" si="159"/>
        <v>42069.742754629631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ROUND(((E2563/D2563) *100),2)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(J2563/86400)+25569+(-5/24)</f>
        <v>42260.320474537039</v>
      </c>
      <c r="T2563" s="8">
        <v>42260.320474537039</v>
      </c>
      <c r="U2563" s="8">
        <f t="shared" ref="U2563:U2626" si="163">(I2563/86400)+25569+(-5/24)</f>
        <v>42290.320474537039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42594.316423611112</v>
      </c>
      <c r="T2564" s="8">
        <v>42594.316423611112</v>
      </c>
      <c r="U2564" s="8">
        <f t="shared" si="163"/>
        <v>42654.316423611112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42154.931145833332</v>
      </c>
      <c r="T2565" s="8">
        <v>42154.931145833332</v>
      </c>
      <c r="U2565" s="8">
        <f t="shared" si="163"/>
        <v>42214.931145833332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41821.83216435185</v>
      </c>
      <c r="T2566" s="8">
        <v>41821.83216435185</v>
      </c>
      <c r="U2566" s="8">
        <f t="shared" si="163"/>
        <v>41851.83216435185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42440.442002314812</v>
      </c>
      <c r="T2567" s="8">
        <v>42440.442002314812</v>
      </c>
      <c r="U2567" s="8">
        <f t="shared" si="163"/>
        <v>42499.659722222219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41842.772546296292</v>
      </c>
      <c r="T2568" s="8">
        <v>41842.772546296292</v>
      </c>
      <c r="U2568" s="8">
        <f t="shared" si="163"/>
        <v>41872.772546296292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42087.670578703699</v>
      </c>
      <c r="T2569" s="8">
        <v>42087.670578703699</v>
      </c>
      <c r="U2569" s="8">
        <f t="shared" si="163"/>
        <v>42117.670578703699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42584.45826388889</v>
      </c>
      <c r="T2570" s="8">
        <v>42584.45826388889</v>
      </c>
      <c r="U2570" s="8">
        <f t="shared" si="163"/>
        <v>42614.45826388889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42233.897129629629</v>
      </c>
      <c r="T2571" s="8">
        <v>42233.897129629629</v>
      </c>
      <c r="U2571" s="8">
        <f t="shared" si="163"/>
        <v>42263.897129629629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42744.694849537038</v>
      </c>
      <c r="T2572" s="8">
        <v>42744.694849537038</v>
      </c>
      <c r="U2572" s="8">
        <f t="shared" si="163"/>
        <v>42774.694849537038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42449.133344907408</v>
      </c>
      <c r="T2573" s="8">
        <v>42449.133344907408</v>
      </c>
      <c r="U2573" s="8">
        <f t="shared" si="163"/>
        <v>42509.133344907408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42076.911076388882</v>
      </c>
      <c r="T2574" s="8">
        <v>42076.911076388882</v>
      </c>
      <c r="U2574" s="8">
        <f t="shared" si="163"/>
        <v>42106.911076388882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41829.383668981478</v>
      </c>
      <c r="T2575" s="8">
        <v>41829.383668981478</v>
      </c>
      <c r="U2575" s="8">
        <f t="shared" si="163"/>
        <v>41874.383668981478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42487.617418981477</v>
      </c>
      <c r="T2576" s="8">
        <v>42487.617418981477</v>
      </c>
      <c r="U2576" s="8">
        <f t="shared" si="163"/>
        <v>42508.617418981477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41985.900393518517</v>
      </c>
      <c r="T2577" s="8">
        <v>41985.900393518517</v>
      </c>
      <c r="U2577" s="8">
        <f t="shared" si="163"/>
        <v>42015.900393518517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42059.801469907405</v>
      </c>
      <c r="T2578" s="8">
        <v>42059.801469907405</v>
      </c>
      <c r="U2578" s="8">
        <f t="shared" si="163"/>
        <v>42104.759803240733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41830.612233796295</v>
      </c>
      <c r="T2579" s="8">
        <v>41830.612233796295</v>
      </c>
      <c r="U2579" s="8">
        <f t="shared" si="163"/>
        <v>41855.612233796295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42237.814571759256</v>
      </c>
      <c r="T2580" s="8">
        <v>42237.814571759256</v>
      </c>
      <c r="U2580" s="8">
        <f t="shared" si="163"/>
        <v>42286.499999999993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41837.621562499997</v>
      </c>
      <c r="T2581" s="8">
        <v>41837.621562499997</v>
      </c>
      <c r="U2581" s="8">
        <f t="shared" si="163"/>
        <v>41897.621562499997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42110.118090277778</v>
      </c>
      <c r="T2582" s="8">
        <v>42110.118090277778</v>
      </c>
      <c r="U2582" s="8">
        <f t="shared" si="163"/>
        <v>42139.916666666664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42294.420115740737</v>
      </c>
      <c r="T2583" s="8">
        <v>42294.420115740737</v>
      </c>
      <c r="U2583" s="8">
        <f t="shared" si="163"/>
        <v>42324.461782407401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42642.780486111107</v>
      </c>
      <c r="T2584" s="8">
        <v>42642.780486111107</v>
      </c>
      <c r="U2584" s="8">
        <f t="shared" si="163"/>
        <v>42672.780486111107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42019.561111111114</v>
      </c>
      <c r="T2585" s="8">
        <v>42019.561111111114</v>
      </c>
      <c r="U2585" s="8">
        <f t="shared" si="163"/>
        <v>42079.519444444442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42139.964918981474</v>
      </c>
      <c r="T2586" s="8">
        <v>42139.964918981474</v>
      </c>
      <c r="U2586" s="8">
        <f t="shared" si="163"/>
        <v>42169.964918981474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41795.754999999997</v>
      </c>
      <c r="T2587" s="8">
        <v>41795.754999999997</v>
      </c>
      <c r="U2587" s="8">
        <f t="shared" si="163"/>
        <v>41825.754999999997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42333.121944444443</v>
      </c>
      <c r="T2588" s="8">
        <v>42333.121944444443</v>
      </c>
      <c r="U2588" s="8">
        <f t="shared" si="163"/>
        <v>42363.121944444443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42338.467048611106</v>
      </c>
      <c r="T2589" s="8">
        <v>42338.467048611106</v>
      </c>
      <c r="U2589" s="8">
        <f t="shared" si="163"/>
        <v>42368.467048611106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42042.467893518515</v>
      </c>
      <c r="T2590" s="8">
        <v>42042.467893518515</v>
      </c>
      <c r="U2590" s="8">
        <f t="shared" si="163"/>
        <v>42094.343055555553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42422.327858796292</v>
      </c>
      <c r="T2591" s="8">
        <v>42422.327858796292</v>
      </c>
      <c r="U2591" s="8">
        <f t="shared" si="163"/>
        <v>42452.286192129628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42388.380752314813</v>
      </c>
      <c r="T2592" s="8">
        <v>42388.380752314813</v>
      </c>
      <c r="U2592" s="8">
        <f t="shared" si="163"/>
        <v>42395.380752314813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42382.698194444441</v>
      </c>
      <c r="T2593" s="8">
        <v>42382.698194444441</v>
      </c>
      <c r="U2593" s="8">
        <f t="shared" si="163"/>
        <v>42442.656527777777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41887.592835648145</v>
      </c>
      <c r="T2594" s="8">
        <v>41887.592835648145</v>
      </c>
      <c r="U2594" s="8">
        <f t="shared" si="163"/>
        <v>41917.592835648145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42089.636874999997</v>
      </c>
      <c r="T2595" s="8">
        <v>42089.636874999997</v>
      </c>
      <c r="U2595" s="8">
        <f t="shared" si="163"/>
        <v>42119.636874999997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41828.759583333333</v>
      </c>
      <c r="T2596" s="8">
        <v>41828.759583333333</v>
      </c>
      <c r="U2596" s="8">
        <f t="shared" si="163"/>
        <v>41858.759583333333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42760.035879629628</v>
      </c>
      <c r="T2597" s="8">
        <v>42760.035879629628</v>
      </c>
      <c r="U2597" s="8">
        <f t="shared" si="163"/>
        <v>42790.035879629628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41828.45612268518</v>
      </c>
      <c r="T2598" s="8">
        <v>41828.45612268518</v>
      </c>
      <c r="U2598" s="8">
        <f t="shared" si="163"/>
        <v>41858.45612268518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42510.133298611108</v>
      </c>
      <c r="T2599" s="8">
        <v>42510.133298611108</v>
      </c>
      <c r="U2599" s="8">
        <f t="shared" si="163"/>
        <v>42540.133298611108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42240.631956018515</v>
      </c>
      <c r="T2600" s="8">
        <v>42240.631956018515</v>
      </c>
      <c r="U2600" s="8">
        <f t="shared" si="163"/>
        <v>42270.631956018515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41809.545682870368</v>
      </c>
      <c r="T2601" s="8">
        <v>41809.545682870368</v>
      </c>
      <c r="U2601" s="8">
        <f t="shared" si="163"/>
        <v>41854.545682870368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42394.692129629628</v>
      </c>
      <c r="T2602" s="8">
        <v>42394.692129629628</v>
      </c>
      <c r="U2602" s="8">
        <f t="shared" si="163"/>
        <v>42454.650462962956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41150.693854166668</v>
      </c>
      <c r="T2603" s="8">
        <v>41150.693854166668</v>
      </c>
      <c r="U2603" s="8">
        <f t="shared" si="163"/>
        <v>41164.957638888889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41915.538981481477</v>
      </c>
      <c r="T2604" s="8">
        <v>41915.538981481477</v>
      </c>
      <c r="U2604" s="8">
        <f t="shared" si="163"/>
        <v>41955.680555555555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41617.704328703701</v>
      </c>
      <c r="T2605" s="8">
        <v>41617.704328703701</v>
      </c>
      <c r="U2605" s="8">
        <f t="shared" si="163"/>
        <v>41631.704328703701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40997.842858796292</v>
      </c>
      <c r="T2606" s="8">
        <v>40997.842858796292</v>
      </c>
      <c r="U2606" s="8">
        <f t="shared" si="163"/>
        <v>41027.842858796292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42508.33321759259</v>
      </c>
      <c r="T2607" s="8">
        <v>42508.33321759259</v>
      </c>
      <c r="U2607" s="8">
        <f t="shared" si="163"/>
        <v>42538.33321759259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41726.504421296289</v>
      </c>
      <c r="T2608" s="8">
        <v>41726.504421296289</v>
      </c>
      <c r="U2608" s="8">
        <f t="shared" si="163"/>
        <v>41758.504421296289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42184.666342592587</v>
      </c>
      <c r="T2609" s="8">
        <v>42184.666342592587</v>
      </c>
      <c r="U2609" s="8">
        <f t="shared" si="163"/>
        <v>42227.874999999993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42767.593379629623</v>
      </c>
      <c r="T2610" s="8">
        <v>42767.593379629623</v>
      </c>
      <c r="U2610" s="8">
        <f t="shared" si="163"/>
        <v>42808.791666666664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41075.02952546296</v>
      </c>
      <c r="T2611" s="8">
        <v>41075.02952546296</v>
      </c>
      <c r="U2611" s="8">
        <f t="shared" si="163"/>
        <v>41105.02952546296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42564.672743055555</v>
      </c>
      <c r="T2612" s="8">
        <v>42564.672743055555</v>
      </c>
      <c r="U2612" s="8">
        <f t="shared" si="163"/>
        <v>42604.082638888889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42704.127476851849</v>
      </c>
      <c r="T2613" s="8">
        <v>42704.127476851849</v>
      </c>
      <c r="U2613" s="8">
        <f t="shared" si="163"/>
        <v>42737.749305555553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41981.934837962959</v>
      </c>
      <c r="T2614" s="8">
        <v>41981.934837962959</v>
      </c>
      <c r="U2614" s="8">
        <f t="shared" si="163"/>
        <v>42012.934837962959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41143.609884259255</v>
      </c>
      <c r="T2615" s="8">
        <v>41143.609884259255</v>
      </c>
      <c r="U2615" s="8">
        <f t="shared" si="163"/>
        <v>41173.609884259255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41730.500138888885</v>
      </c>
      <c r="T2616" s="8">
        <v>41730.500138888885</v>
      </c>
      <c r="U2616" s="8">
        <f t="shared" si="163"/>
        <v>41759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42453.288935185185</v>
      </c>
      <c r="T2617" s="8">
        <v>42453.288935185185</v>
      </c>
      <c r="U2617" s="8">
        <f t="shared" si="163"/>
        <v>42490.291666666664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42211.786215277774</v>
      </c>
      <c r="T2618" s="8">
        <v>42211.786215277774</v>
      </c>
      <c r="U2618" s="8">
        <f t="shared" si="163"/>
        <v>42241.786215277774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41902.666099537033</v>
      </c>
      <c r="T2619" s="8">
        <v>41902.666099537033</v>
      </c>
      <c r="U2619" s="8">
        <f t="shared" si="163"/>
        <v>41932.666099537033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42279.584039351852</v>
      </c>
      <c r="T2620" s="8">
        <v>42279.584039351852</v>
      </c>
      <c r="U2620" s="8">
        <f t="shared" si="163"/>
        <v>42339.625706018516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42273.67597222222</v>
      </c>
      <c r="T2621" s="8">
        <v>42273.67597222222</v>
      </c>
      <c r="U2621" s="8">
        <f t="shared" si="163"/>
        <v>42300.249999999993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42250.958819444444</v>
      </c>
      <c r="T2622" s="8">
        <v>42250.958819444444</v>
      </c>
      <c r="U2622" s="8">
        <f t="shared" si="163"/>
        <v>42287.833333333336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42115.539212962962</v>
      </c>
      <c r="T2623" s="8">
        <v>42115.539212962962</v>
      </c>
      <c r="U2623" s="8">
        <f t="shared" si="163"/>
        <v>42145.539212962962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42689.534907407404</v>
      </c>
      <c r="T2624" s="8">
        <v>42689.534907407404</v>
      </c>
      <c r="U2624" s="8">
        <f t="shared" si="163"/>
        <v>42734.534907407404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42692.048217592594</v>
      </c>
      <c r="T2625" s="8">
        <v>42692.048217592594</v>
      </c>
      <c r="U2625" s="8">
        <f t="shared" si="163"/>
        <v>42706.048217592594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41144.213217592587</v>
      </c>
      <c r="T2626" s="8">
        <v>41144.213217592587</v>
      </c>
      <c r="U2626" s="8">
        <f t="shared" si="163"/>
        <v>41165.213217592587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ROUND(((E2627/D2627) *100),2)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(J2627/86400)+25569+(-5/24)</f>
        <v>42658.601944444446</v>
      </c>
      <c r="T2627" s="8">
        <v>42658.601944444446</v>
      </c>
      <c r="U2627" s="8">
        <f t="shared" ref="U2627:U2690" si="167">(I2627/86400)+25569+(-5/24)</f>
        <v>42683.643611111103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42128.41978009259</v>
      </c>
      <c r="T2628" s="8">
        <v>42128.41978009259</v>
      </c>
      <c r="U2628" s="8">
        <f t="shared" si="167"/>
        <v>42158.41978009259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42304.621076388888</v>
      </c>
      <c r="T2629" s="8">
        <v>42304.621076388888</v>
      </c>
      <c r="U2629" s="8">
        <f t="shared" si="167"/>
        <v>42334.662743055553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41953.757719907408</v>
      </c>
      <c r="T2630" s="8">
        <v>41953.757719907408</v>
      </c>
      <c r="U2630" s="8">
        <f t="shared" si="167"/>
        <v>41973.757719907408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42108.330115740733</v>
      </c>
      <c r="T2631" s="8">
        <v>42108.330115740733</v>
      </c>
      <c r="U2631" s="8">
        <f t="shared" si="167"/>
        <v>42138.330115740733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42523.897129629629</v>
      </c>
      <c r="T2632" s="8">
        <v>42523.897129629629</v>
      </c>
      <c r="U2632" s="8">
        <f t="shared" si="167"/>
        <v>42551.208333333336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42217.960960648146</v>
      </c>
      <c r="T2633" s="8">
        <v>42217.960960648146</v>
      </c>
      <c r="U2633" s="8">
        <f t="shared" si="167"/>
        <v>42245.960960648146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42493.853460648148</v>
      </c>
      <c r="T2634" s="8">
        <v>42493.853460648148</v>
      </c>
      <c r="U2634" s="8">
        <f t="shared" si="167"/>
        <v>42518.853460648148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41667.614953703705</v>
      </c>
      <c r="T2635" s="8">
        <v>41667.614953703705</v>
      </c>
      <c r="U2635" s="8">
        <f t="shared" si="167"/>
        <v>41697.75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42612.448159722218</v>
      </c>
      <c r="T2636" s="8">
        <v>42612.448159722218</v>
      </c>
      <c r="U2636" s="8">
        <f t="shared" si="167"/>
        <v>42642.448159722218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42037.742604166669</v>
      </c>
      <c r="T2637" s="8">
        <v>42037.742604166669</v>
      </c>
      <c r="U2637" s="8">
        <f t="shared" si="167"/>
        <v>42072.700937499998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42636.406412037039</v>
      </c>
      <c r="T2638" s="8">
        <v>42636.406412037039</v>
      </c>
      <c r="U2638" s="8">
        <f t="shared" si="167"/>
        <v>42658.833333333336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42639.341145833336</v>
      </c>
      <c r="T2639" s="8">
        <v>42639.341145833336</v>
      </c>
      <c r="U2639" s="8">
        <f t="shared" si="167"/>
        <v>42655.341145833336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41989.70480324074</v>
      </c>
      <c r="T2640" s="8">
        <v>41989.70480324074</v>
      </c>
      <c r="U2640" s="8">
        <f t="shared" si="167"/>
        <v>42019.70480324074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42024.656805555554</v>
      </c>
      <c r="T2641" s="8">
        <v>42024.656805555554</v>
      </c>
      <c r="U2641" s="8">
        <f t="shared" si="167"/>
        <v>42054.656805555554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42102.952245370368</v>
      </c>
      <c r="T2642" s="8">
        <v>42102.952245370368</v>
      </c>
      <c r="U2642" s="8">
        <f t="shared" si="167"/>
        <v>42162.952245370368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41880.618784722217</v>
      </c>
      <c r="T2643" s="8">
        <v>41880.618784722217</v>
      </c>
      <c r="U2643" s="8">
        <f t="shared" si="167"/>
        <v>41897.631249999999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42536.03828703703</v>
      </c>
      <c r="T2644" s="8">
        <v>42536.03828703703</v>
      </c>
      <c r="U2644" s="8">
        <f t="shared" si="167"/>
        <v>42566.081249999996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42689.374016203707</v>
      </c>
      <c r="T2645" s="8">
        <v>42689.374016203707</v>
      </c>
      <c r="U2645" s="8">
        <f t="shared" si="167"/>
        <v>42725.124305555553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42774.583738425928</v>
      </c>
      <c r="T2646" s="8">
        <v>42774.583738425928</v>
      </c>
      <c r="U2646" s="8">
        <f t="shared" si="167"/>
        <v>42804.583738425928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41921.634293981479</v>
      </c>
      <c r="T2647" s="8">
        <v>41921.634293981479</v>
      </c>
      <c r="U2647" s="8">
        <f t="shared" si="167"/>
        <v>41951.675960648143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42226.10496527778</v>
      </c>
      <c r="T2648" s="8">
        <v>42226.10496527778</v>
      </c>
      <c r="U2648" s="8">
        <f t="shared" si="167"/>
        <v>42256.10496527778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42200.053460648145</v>
      </c>
      <c r="T2649" s="8">
        <v>42200.053460648145</v>
      </c>
      <c r="U2649" s="8">
        <f t="shared" si="167"/>
        <v>42230.053460648145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42408.506481481476</v>
      </c>
      <c r="T2650" s="8">
        <v>42408.506481481476</v>
      </c>
      <c r="U2650" s="8">
        <f t="shared" si="167"/>
        <v>42438.506481481476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42341.788668981484</v>
      </c>
      <c r="T2651" s="8">
        <v>42341.788668981484</v>
      </c>
      <c r="U2651" s="8">
        <f t="shared" si="167"/>
        <v>42401.788668981484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42695.416006944441</v>
      </c>
      <c r="T2652" s="8">
        <v>42695.416006944441</v>
      </c>
      <c r="U2652" s="8">
        <f t="shared" si="167"/>
        <v>42725.416006944441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42327.597326388888</v>
      </c>
      <c r="T2653" s="8">
        <v>42327.597326388888</v>
      </c>
      <c r="U2653" s="8">
        <f t="shared" si="167"/>
        <v>42355.597326388888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41952.950520833336</v>
      </c>
      <c r="T2654" s="8">
        <v>41952.950520833336</v>
      </c>
      <c r="U2654" s="8">
        <f t="shared" si="167"/>
        <v>41982.950520833336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41771.443599537037</v>
      </c>
      <c r="T2655" s="8">
        <v>41771.443599537037</v>
      </c>
      <c r="U2655" s="8">
        <f t="shared" si="167"/>
        <v>41802.958333333328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42055.392662037033</v>
      </c>
      <c r="T2656" s="8">
        <v>42055.392662037033</v>
      </c>
      <c r="U2656" s="8">
        <f t="shared" si="167"/>
        <v>42115.350995370369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42381.657951388886</v>
      </c>
      <c r="T2657" s="8">
        <v>42381.657951388886</v>
      </c>
      <c r="U2657" s="8">
        <f t="shared" si="167"/>
        <v>42409.624999999993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42767.480185185188</v>
      </c>
      <c r="T2658" s="8">
        <v>42767.480185185188</v>
      </c>
      <c r="U2658" s="8">
        <f t="shared" si="167"/>
        <v>42806.583333333336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42551.720520833333</v>
      </c>
      <c r="T2659" s="8">
        <v>42551.720520833333</v>
      </c>
      <c r="U2659" s="8">
        <f t="shared" si="167"/>
        <v>42584.854166666664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42551.675856481474</v>
      </c>
      <c r="T2660" s="8">
        <v>42551.675856481474</v>
      </c>
      <c r="U2660" s="8">
        <f t="shared" si="167"/>
        <v>42581.675856481474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42081.861226851848</v>
      </c>
      <c r="T2661" s="8">
        <v>42081.861226851848</v>
      </c>
      <c r="U2661" s="8">
        <f t="shared" si="167"/>
        <v>42111.861226851848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42272.504837962959</v>
      </c>
      <c r="T2662" s="8">
        <v>42272.504837962959</v>
      </c>
      <c r="U2662" s="8">
        <f t="shared" si="167"/>
        <v>42332.546504629623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41542.750115740739</v>
      </c>
      <c r="T2663" s="8">
        <v>41542.750115740739</v>
      </c>
      <c r="U2663" s="8">
        <f t="shared" si="167"/>
        <v>41572.750115740739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42207.538344907407</v>
      </c>
      <c r="T2664" s="8">
        <v>42207.538344907407</v>
      </c>
      <c r="U2664" s="8">
        <f t="shared" si="167"/>
        <v>42237.538344907407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42222.41443287037</v>
      </c>
      <c r="T2665" s="8">
        <v>42222.41443287037</v>
      </c>
      <c r="U2665" s="8">
        <f t="shared" si="167"/>
        <v>42251.416666666664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42312.817094907405</v>
      </c>
      <c r="T2666" s="8">
        <v>42312.817094907405</v>
      </c>
      <c r="U2666" s="8">
        <f t="shared" si="167"/>
        <v>42347.082638888889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42083.687199074069</v>
      </c>
      <c r="T2667" s="8">
        <v>42083.687199074069</v>
      </c>
      <c r="U2667" s="8">
        <f t="shared" si="167"/>
        <v>42128.687199074069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42235.55600694444</v>
      </c>
      <c r="T2668" s="8">
        <v>42235.55600694444</v>
      </c>
      <c r="U2668" s="8">
        <f t="shared" si="167"/>
        <v>42272.666666666664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42380.717777777776</v>
      </c>
      <c r="T2669" s="8">
        <v>42380.717777777776</v>
      </c>
      <c r="U2669" s="8">
        <f t="shared" si="167"/>
        <v>42410.717777777776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42275.380381944444</v>
      </c>
      <c r="T2670" s="8">
        <v>42275.380381944444</v>
      </c>
      <c r="U2670" s="8">
        <f t="shared" si="167"/>
        <v>42317.397222222215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42318.827499999992</v>
      </c>
      <c r="T2671" s="8">
        <v>42318.827499999992</v>
      </c>
      <c r="U2671" s="8">
        <f t="shared" si="167"/>
        <v>42378.827499999992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41820.812268518515</v>
      </c>
      <c r="T2672" s="8">
        <v>41820.812268518515</v>
      </c>
      <c r="U2672" s="8">
        <f t="shared" si="167"/>
        <v>41848.812268518515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41962.54069444444</v>
      </c>
      <c r="T2673" s="8">
        <v>41962.54069444444</v>
      </c>
      <c r="U2673" s="8">
        <f t="shared" si="167"/>
        <v>41992.609722222223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42344.675810185181</v>
      </c>
      <c r="T2674" s="8">
        <v>42344.675810185181</v>
      </c>
      <c r="U2674" s="8">
        <f t="shared" si="167"/>
        <v>42366.041666666664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41912.333321759259</v>
      </c>
      <c r="T2675" s="8">
        <v>41912.333321759259</v>
      </c>
      <c r="U2675" s="8">
        <f t="shared" si="167"/>
        <v>41941.739583333328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42529.424421296295</v>
      </c>
      <c r="T2676" s="8">
        <v>42529.424421296295</v>
      </c>
      <c r="U2676" s="8">
        <f t="shared" si="167"/>
        <v>42555.999305555553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41923.649178240739</v>
      </c>
      <c r="T2677" s="8">
        <v>41923.649178240739</v>
      </c>
      <c r="U2677" s="8">
        <f t="shared" si="167"/>
        <v>41953.690844907404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42482.416365740741</v>
      </c>
      <c r="T2678" s="8">
        <v>42482.416365740741</v>
      </c>
      <c r="U2678" s="8">
        <f t="shared" si="167"/>
        <v>42512.416365740741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41792.821099537039</v>
      </c>
      <c r="T2679" s="8">
        <v>41792.821099537039</v>
      </c>
      <c r="U2679" s="8">
        <f t="shared" si="167"/>
        <v>41822.821099537039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42241.589872685181</v>
      </c>
      <c r="T2680" s="8">
        <v>42241.589872685181</v>
      </c>
      <c r="U2680" s="8">
        <f t="shared" si="167"/>
        <v>42271.589872685181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42032.792754629627</v>
      </c>
      <c r="T2681" s="8">
        <v>42032.792754629627</v>
      </c>
      <c r="U2681" s="8">
        <f t="shared" si="167"/>
        <v>42062.792754629627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42436.003368055557</v>
      </c>
      <c r="T2682" s="8">
        <v>42436.003368055557</v>
      </c>
      <c r="U2682" s="8">
        <f t="shared" si="167"/>
        <v>42465.961701388886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41805.686921296292</v>
      </c>
      <c r="T2683" s="8">
        <v>41805.686921296292</v>
      </c>
      <c r="U2683" s="8">
        <f t="shared" si="167"/>
        <v>41830.686921296292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41932.663657407407</v>
      </c>
      <c r="T2684" s="8">
        <v>41932.663657407407</v>
      </c>
      <c r="U2684" s="8">
        <f t="shared" si="167"/>
        <v>41965.040972222218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42034.546759259254</v>
      </c>
      <c r="T2685" s="8">
        <v>42034.546759259254</v>
      </c>
      <c r="U2685" s="8">
        <f t="shared" si="167"/>
        <v>42064.546759259254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41820.706307870372</v>
      </c>
      <c r="T2686" s="8">
        <v>41820.706307870372</v>
      </c>
      <c r="U2686" s="8">
        <f t="shared" si="167"/>
        <v>41860.706307870372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42061.487615740734</v>
      </c>
      <c r="T2687" s="8">
        <v>42061.487615740734</v>
      </c>
      <c r="U2687" s="8">
        <f t="shared" si="167"/>
        <v>42121.44594907407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41892.766469907401</v>
      </c>
      <c r="T2688" s="8">
        <v>41892.766469907401</v>
      </c>
      <c r="U2688" s="8">
        <f t="shared" si="167"/>
        <v>41912.766469907401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42154.431921296295</v>
      </c>
      <c r="T2689" s="8">
        <v>42154.431921296295</v>
      </c>
      <c r="U2689" s="8">
        <f t="shared" si="167"/>
        <v>42184.431921296295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42027.910532407404</v>
      </c>
      <c r="T2690" s="8">
        <v>42027.910532407404</v>
      </c>
      <c r="U2690" s="8">
        <f t="shared" si="167"/>
        <v>42058.916666666664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ROUND(((E2691/D2691) *100),2)</f>
        <v>0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(J2691/86400)+25569+(-5/24)</f>
        <v>42551.75335648148</v>
      </c>
      <c r="T2691" s="8">
        <v>42551.75335648148</v>
      </c>
      <c r="U2691" s="8">
        <f t="shared" ref="U2691:U2754" si="171">(I2691/86400)+25569+(-5/24)</f>
        <v>42581.75335648148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42112.89671296296</v>
      </c>
      <c r="T2692" s="8">
        <v>42112.89671296296</v>
      </c>
      <c r="U2692" s="8">
        <f t="shared" si="171"/>
        <v>42157.89671296296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42089.515706018516</v>
      </c>
      <c r="T2693" s="8">
        <v>42089.515706018516</v>
      </c>
      <c r="U2693" s="8">
        <f t="shared" si="171"/>
        <v>42134.515706018516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42058.125694444439</v>
      </c>
      <c r="T2694" s="8">
        <v>42058.125694444439</v>
      </c>
      <c r="U2694" s="8">
        <f t="shared" si="171"/>
        <v>42088.084027777775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41833.930162037032</v>
      </c>
      <c r="T2695" s="8">
        <v>41833.930162037032</v>
      </c>
      <c r="U2695" s="8">
        <f t="shared" si="171"/>
        <v>41863.930162037032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41877.932164351849</v>
      </c>
      <c r="T2696" s="8">
        <v>41877.932164351849</v>
      </c>
      <c r="U2696" s="8">
        <f t="shared" si="171"/>
        <v>41907.932164351849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42047.973587962959</v>
      </c>
      <c r="T2697" s="8">
        <v>42047.973587962959</v>
      </c>
      <c r="U2697" s="8">
        <f t="shared" si="171"/>
        <v>42107.931921296295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41964.636111111111</v>
      </c>
      <c r="T2698" s="8">
        <v>41964.636111111111</v>
      </c>
      <c r="U2698" s="8">
        <f t="shared" si="171"/>
        <v>41998.636111111111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42187.731747685182</v>
      </c>
      <c r="T2699" s="8">
        <v>42187.731747685182</v>
      </c>
      <c r="U2699" s="8">
        <f t="shared" si="171"/>
        <v>42218.708333333336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41787.689907407403</v>
      </c>
      <c r="T2700" s="8">
        <v>41787.689907407403</v>
      </c>
      <c r="U2700" s="8">
        <f t="shared" si="171"/>
        <v>41817.689907407403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41829.688229166662</v>
      </c>
      <c r="T2701" s="8">
        <v>41829.688229166662</v>
      </c>
      <c r="U2701" s="8">
        <f t="shared" si="171"/>
        <v>41859.688229166662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41870.666342592587</v>
      </c>
      <c r="T2702" s="8">
        <v>41870.666342592587</v>
      </c>
      <c r="U2702" s="8">
        <f t="shared" si="171"/>
        <v>41900.666342592587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42801.566365740735</v>
      </c>
      <c r="T2703" s="8">
        <v>42801.566365740735</v>
      </c>
      <c r="U2703" s="8">
        <f t="shared" si="171"/>
        <v>42832.524699074071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42800.593483796292</v>
      </c>
      <c r="T2704" s="8">
        <v>42800.593483796292</v>
      </c>
      <c r="U2704" s="8">
        <f t="shared" si="171"/>
        <v>42830.551817129628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42756.481828703698</v>
      </c>
      <c r="T2705" s="8">
        <v>42756.481828703698</v>
      </c>
      <c r="U2705" s="8">
        <f t="shared" si="171"/>
        <v>42816.440162037034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42787.654097222221</v>
      </c>
      <c r="T2706" s="8">
        <v>42787.654097222221</v>
      </c>
      <c r="U2706" s="8">
        <f t="shared" si="171"/>
        <v>42830.61243055555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42773.70784722222</v>
      </c>
      <c r="T2707" s="8">
        <v>42773.70784722222</v>
      </c>
      <c r="U2707" s="8">
        <f t="shared" si="171"/>
        <v>42818.666180555556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41899.086608796293</v>
      </c>
      <c r="T2708" s="8">
        <v>41899.086608796293</v>
      </c>
      <c r="U2708" s="8">
        <f t="shared" si="171"/>
        <v>41928.082638888889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41391.574571759258</v>
      </c>
      <c r="T2709" s="8">
        <v>41391.574571759258</v>
      </c>
      <c r="U2709" s="8">
        <f t="shared" si="171"/>
        <v>41421.082638888889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42512.489884259259</v>
      </c>
      <c r="T2710" s="8">
        <v>42512.489884259259</v>
      </c>
      <c r="U2710" s="8">
        <f t="shared" si="171"/>
        <v>42572.489884259259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42611.941446759258</v>
      </c>
      <c r="T2711" s="8">
        <v>42611.941446759258</v>
      </c>
      <c r="U2711" s="8">
        <f t="shared" si="171"/>
        <v>42646.957638888889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41828.021157407406</v>
      </c>
      <c r="T2712" s="8">
        <v>41828.021157407406</v>
      </c>
      <c r="U2712" s="8">
        <f t="shared" si="171"/>
        <v>41859.875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41780.536921296291</v>
      </c>
      <c r="T2713" s="8">
        <v>41780.536921296291</v>
      </c>
      <c r="U2713" s="8">
        <f t="shared" si="171"/>
        <v>41810.709027777775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41431.853703703702</v>
      </c>
      <c r="T2714" s="8">
        <v>41431.853703703702</v>
      </c>
      <c r="U2714" s="8">
        <f t="shared" si="171"/>
        <v>41468.541666666664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42322.445416666662</v>
      </c>
      <c r="T2715" s="8">
        <v>42322.445416666662</v>
      </c>
      <c r="U2715" s="8">
        <f t="shared" si="171"/>
        <v>42362.445416666662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42629.446712962956</v>
      </c>
      <c r="T2716" s="8">
        <v>42629.446712962956</v>
      </c>
      <c r="U2716" s="8">
        <f t="shared" si="171"/>
        <v>42657.749999999993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42387.190138888887</v>
      </c>
      <c r="T2717" s="8">
        <v>42387.190138888887</v>
      </c>
      <c r="U2717" s="8">
        <f t="shared" si="171"/>
        <v>42421.190138888887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42255.124918981477</v>
      </c>
      <c r="T2718" s="8">
        <v>42255.124918981477</v>
      </c>
      <c r="U2718" s="8">
        <f t="shared" si="171"/>
        <v>42285.124918981477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41934.706585648142</v>
      </c>
      <c r="T2719" s="8">
        <v>41934.706585648142</v>
      </c>
      <c r="U2719" s="8">
        <f t="shared" si="171"/>
        <v>41979.748252314814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42465.388252314813</v>
      </c>
      <c r="T2720" s="8">
        <v>42465.388252314813</v>
      </c>
      <c r="U2720" s="8">
        <f t="shared" si="171"/>
        <v>42493.749999999993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42417.822847222218</v>
      </c>
      <c r="T2721" s="8">
        <v>42417.822847222218</v>
      </c>
      <c r="U2721" s="8">
        <f t="shared" si="171"/>
        <v>42477.781180555554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42655.257557870369</v>
      </c>
      <c r="T2722" s="8">
        <v>42655.257557870369</v>
      </c>
      <c r="U2722" s="8">
        <f t="shared" si="171"/>
        <v>42685.299224537033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41493.335625</v>
      </c>
      <c r="T2723" s="8">
        <v>41493.335625</v>
      </c>
      <c r="U2723" s="8">
        <f t="shared" si="171"/>
        <v>41523.583333333328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42704.64876157407</v>
      </c>
      <c r="T2724" s="8">
        <v>42704.64876157407</v>
      </c>
      <c r="U2724" s="8">
        <f t="shared" si="171"/>
        <v>42764.64876157407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41944.630648148144</v>
      </c>
      <c r="T2725" s="8">
        <v>41944.630648148144</v>
      </c>
      <c r="U2725" s="8">
        <f t="shared" si="171"/>
        <v>42004.672314814808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42199.118738425925</v>
      </c>
      <c r="T2726" s="8">
        <v>42199.118738425925</v>
      </c>
      <c r="U2726" s="8">
        <f t="shared" si="171"/>
        <v>42231.118738425925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42745.53628472222</v>
      </c>
      <c r="T2727" s="8">
        <v>42745.53628472222</v>
      </c>
      <c r="U2727" s="8">
        <f t="shared" si="171"/>
        <v>42795.53628472222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42452.371655092589</v>
      </c>
      <c r="T2728" s="8">
        <v>42452.371655092589</v>
      </c>
      <c r="U2728" s="8">
        <f t="shared" si="171"/>
        <v>42482.371655092589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42198.468321759261</v>
      </c>
      <c r="T2729" s="8">
        <v>42198.468321759261</v>
      </c>
      <c r="U2729" s="8">
        <f t="shared" si="171"/>
        <v>42223.468321759261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42333.391597222224</v>
      </c>
      <c r="T2730" s="8">
        <v>42333.391597222224</v>
      </c>
      <c r="U2730" s="8">
        <f t="shared" si="171"/>
        <v>42368.391597222224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42095.032372685186</v>
      </c>
      <c r="T2731" s="8">
        <v>42095.032372685186</v>
      </c>
      <c r="U2731" s="8">
        <f t="shared" si="171"/>
        <v>42125.032372685186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41351.333043981482</v>
      </c>
      <c r="T2732" s="8">
        <v>41351.333043981482</v>
      </c>
      <c r="U2732" s="8">
        <f t="shared" si="171"/>
        <v>41386.333043981482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41872.317384259259</v>
      </c>
      <c r="T2733" s="8">
        <v>41872.317384259259</v>
      </c>
      <c r="U2733" s="8">
        <f t="shared" si="171"/>
        <v>41929.958333333328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41389.599861111106</v>
      </c>
      <c r="T2734" s="8">
        <v>41389.599861111106</v>
      </c>
      <c r="U2734" s="8">
        <f t="shared" si="171"/>
        <v>41421.791666666664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42044.064513888887</v>
      </c>
      <c r="T2735" s="8">
        <v>42044.064513888887</v>
      </c>
      <c r="U2735" s="8">
        <f t="shared" si="171"/>
        <v>42104.022847222215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42626.460555555554</v>
      </c>
      <c r="T2736" s="8">
        <v>42626.460555555554</v>
      </c>
      <c r="U2736" s="8">
        <f t="shared" si="171"/>
        <v>42656.707638888889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41315.912615740737</v>
      </c>
      <c r="T2737" s="8">
        <v>41315.912615740737</v>
      </c>
      <c r="U2737" s="8">
        <f t="shared" si="171"/>
        <v>41346.625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41722.458020833328</v>
      </c>
      <c r="T2738" s="8">
        <v>41722.458020833328</v>
      </c>
      <c r="U2738" s="8">
        <f t="shared" si="171"/>
        <v>41752.458020833328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41611.709340277775</v>
      </c>
      <c r="T2739" s="8">
        <v>41611.709340277775</v>
      </c>
      <c r="U2739" s="8">
        <f t="shared" si="171"/>
        <v>41654.583333333328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42619.935231481482</v>
      </c>
      <c r="T2740" s="8">
        <v>42619.935231481482</v>
      </c>
      <c r="U2740" s="8">
        <f t="shared" si="171"/>
        <v>42679.935231481482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41719.679594907408</v>
      </c>
      <c r="T2741" s="8">
        <v>41719.679594907408</v>
      </c>
      <c r="U2741" s="8">
        <f t="shared" si="171"/>
        <v>41764.679594907408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42044.823518518511</v>
      </c>
      <c r="T2742" s="8">
        <v>42044.823518518511</v>
      </c>
      <c r="U2742" s="8">
        <f t="shared" si="171"/>
        <v>42074.781851851854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41911.449097222219</v>
      </c>
      <c r="T2743" s="8">
        <v>41911.449097222219</v>
      </c>
      <c r="U2743" s="8">
        <f t="shared" si="171"/>
        <v>41931.879861111105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41030.511423611111</v>
      </c>
      <c r="T2744" s="8">
        <v>41030.511423611111</v>
      </c>
      <c r="U2744" s="8">
        <f t="shared" si="171"/>
        <v>41044.511423611111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42632.120451388888</v>
      </c>
      <c r="T2745" s="8">
        <v>42632.120451388888</v>
      </c>
      <c r="U2745" s="8">
        <f t="shared" si="171"/>
        <v>42662.120451388888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40937.854143518518</v>
      </c>
      <c r="T2746" s="8">
        <v>40937.854143518518</v>
      </c>
      <c r="U2746" s="8">
        <f t="shared" si="171"/>
        <v>40967.854143518518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41044.779722222222</v>
      </c>
      <c r="T2747" s="8">
        <v>41044.779722222222</v>
      </c>
      <c r="U2747" s="8">
        <f t="shared" si="171"/>
        <v>41104.779722222222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41850.57304398148</v>
      </c>
      <c r="T2748" s="8">
        <v>41850.57304398148</v>
      </c>
      <c r="U2748" s="8">
        <f t="shared" si="171"/>
        <v>41880.57304398148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41044.439780092587</v>
      </c>
      <c r="T2749" s="8">
        <v>41044.439780092587</v>
      </c>
      <c r="U2749" s="8">
        <f t="shared" si="171"/>
        <v>41075.923611111109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42585.502337962964</v>
      </c>
      <c r="T2750" s="8">
        <v>42585.502337962964</v>
      </c>
      <c r="U2750" s="8">
        <f t="shared" si="171"/>
        <v>42615.502337962964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42068.59070601852</v>
      </c>
      <c r="T2751" s="8">
        <v>42068.59070601852</v>
      </c>
      <c r="U2751" s="8">
        <f t="shared" si="171"/>
        <v>42098.549039351848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41078.691493055558</v>
      </c>
      <c r="T2752" s="8">
        <v>41078.691493055558</v>
      </c>
      <c r="U2752" s="8">
        <f t="shared" si="171"/>
        <v>41090.625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41747.678726851846</v>
      </c>
      <c r="T2753" s="8">
        <v>41747.678726851846</v>
      </c>
      <c r="U2753" s="8">
        <f t="shared" si="171"/>
        <v>41807.678726851846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40855.556759259256</v>
      </c>
      <c r="T2754" s="8">
        <v>40855.556759259256</v>
      </c>
      <c r="U2754" s="8">
        <f t="shared" si="171"/>
        <v>40895.556759259256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ROUND(((E2755/D2755) *100),2)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(J2755/86400)+25569+(-5/24)</f>
        <v>41117.692395833328</v>
      </c>
      <c r="T2755" s="8">
        <v>41117.692395833328</v>
      </c>
      <c r="U2755" s="8">
        <f t="shared" ref="U2755:U2818" si="175">(I2755/86400)+25569+(-5/24)</f>
        <v>41147.692395833328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41863.427673611106</v>
      </c>
      <c r="T2756" s="8">
        <v>41863.427673611106</v>
      </c>
      <c r="U2756" s="8">
        <f t="shared" si="175"/>
        <v>41893.427673611106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42072.582488425927</v>
      </c>
      <c r="T2757" s="8">
        <v>42072.582488425927</v>
      </c>
      <c r="U2757" s="8">
        <f t="shared" si="175"/>
        <v>42102.582488425927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41620.692141203697</v>
      </c>
      <c r="T2758" s="8">
        <v>41620.692141203697</v>
      </c>
      <c r="U2758" s="8">
        <f t="shared" si="175"/>
        <v>41650.692141203697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42573.448287037034</v>
      </c>
      <c r="T2759" s="8">
        <v>42573.448287037034</v>
      </c>
      <c r="U2759" s="8">
        <f t="shared" si="175"/>
        <v>42588.448287037034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42639.23359953703</v>
      </c>
      <c r="T2760" s="8">
        <v>42639.23359953703</v>
      </c>
      <c r="U2760" s="8">
        <f t="shared" si="175"/>
        <v>42653.23359953703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42524.158171296294</v>
      </c>
      <c r="T2761" s="8">
        <v>42524.158171296294</v>
      </c>
      <c r="U2761" s="8">
        <f t="shared" si="175"/>
        <v>42567.158171296294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41415.252986111111</v>
      </c>
      <c r="T2762" s="8">
        <v>41415.252986111111</v>
      </c>
      <c r="U2762" s="8">
        <f t="shared" si="175"/>
        <v>41445.252986111111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41246.85524305555</v>
      </c>
      <c r="T2763" s="8">
        <v>41246.85524305555</v>
      </c>
      <c r="U2763" s="8">
        <f t="shared" si="175"/>
        <v>41276.85524305555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40926.828645833331</v>
      </c>
      <c r="T2764" s="8">
        <v>40926.828645833331</v>
      </c>
      <c r="U2764" s="8">
        <f t="shared" si="175"/>
        <v>40986.786979166667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41373.371342592589</v>
      </c>
      <c r="T2765" s="8">
        <v>41373.371342592589</v>
      </c>
      <c r="U2765" s="8">
        <f t="shared" si="175"/>
        <v>41418.371342592589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41030.083692129629</v>
      </c>
      <c r="T2766" s="8">
        <v>41030.083692129629</v>
      </c>
      <c r="U2766" s="8">
        <f t="shared" si="175"/>
        <v>41059.583333333328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41194.370694444442</v>
      </c>
      <c r="T2767" s="8">
        <v>41194.370694444442</v>
      </c>
      <c r="U2767" s="8">
        <f t="shared" si="175"/>
        <v>41210.370694444442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40736.459699074076</v>
      </c>
      <c r="T2768" s="8">
        <v>40736.459699074076</v>
      </c>
      <c r="U2768" s="8">
        <f t="shared" si="175"/>
        <v>40766.459699074076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42172.750578703701</v>
      </c>
      <c r="T2769" s="8">
        <v>42172.750578703701</v>
      </c>
      <c r="U2769" s="8">
        <f t="shared" si="175"/>
        <v>42232.750578703701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40967.4065162037</v>
      </c>
      <c r="T2770" s="8">
        <v>40967.4065162037</v>
      </c>
      <c r="U2770" s="8">
        <f t="shared" si="175"/>
        <v>40997.364849537036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41745.617939814816</v>
      </c>
      <c r="T2771" s="8">
        <v>41745.617939814816</v>
      </c>
      <c r="U2771" s="8">
        <f t="shared" si="175"/>
        <v>41795.617939814816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41686.496874999997</v>
      </c>
      <c r="T2772" s="8">
        <v>41686.496874999997</v>
      </c>
      <c r="U2772" s="8">
        <f t="shared" si="175"/>
        <v>41716.455208333333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41257.323379629626</v>
      </c>
      <c r="T2773" s="8">
        <v>41257.323379629626</v>
      </c>
      <c r="U2773" s="8">
        <f t="shared" si="175"/>
        <v>41306.5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41537.660810185182</v>
      </c>
      <c r="T2774" s="8">
        <v>41537.660810185182</v>
      </c>
      <c r="U2774" s="8">
        <f t="shared" si="175"/>
        <v>41552.660810185182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42474.656493055554</v>
      </c>
      <c r="T2775" s="8">
        <v>42474.656493055554</v>
      </c>
      <c r="U2775" s="8">
        <f t="shared" si="175"/>
        <v>42484.656493055554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41310.918148148143</v>
      </c>
      <c r="T2776" s="8">
        <v>41310.918148148143</v>
      </c>
      <c r="U2776" s="8">
        <f t="shared" si="175"/>
        <v>41340.918148148143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40862.805023148147</v>
      </c>
      <c r="T2777" s="8">
        <v>40862.805023148147</v>
      </c>
      <c r="U2777" s="8">
        <f t="shared" si="175"/>
        <v>40892.805023148147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42136.088842592588</v>
      </c>
      <c r="T2778" s="8">
        <v>42136.088842592588</v>
      </c>
      <c r="U2778" s="8">
        <f t="shared" si="175"/>
        <v>42167.088842592588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42172.460694444446</v>
      </c>
      <c r="T2779" s="8">
        <v>42172.460694444446</v>
      </c>
      <c r="U2779" s="8">
        <f t="shared" si="175"/>
        <v>42202.460694444446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41846.769745370366</v>
      </c>
      <c r="T2780" s="8">
        <v>41846.769745370366</v>
      </c>
      <c r="U2780" s="8">
        <f t="shared" si="175"/>
        <v>41876.769745370366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42300.377557870372</v>
      </c>
      <c r="T2781" s="8">
        <v>42300.377557870372</v>
      </c>
      <c r="U2781" s="8">
        <f t="shared" si="175"/>
        <v>42330.419224537036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42774.239444444444</v>
      </c>
      <c r="T2782" s="8">
        <v>42774.239444444444</v>
      </c>
      <c r="U2782" s="8">
        <f t="shared" si="175"/>
        <v>42804.239444444444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42018.733263888884</v>
      </c>
      <c r="T2783" s="8">
        <v>42018.733263888884</v>
      </c>
      <c r="U2783" s="8">
        <f t="shared" si="175"/>
        <v>42047.083333333336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42026.716643518514</v>
      </c>
      <c r="T2784" s="8">
        <v>42026.716643518514</v>
      </c>
      <c r="U2784" s="8">
        <f t="shared" si="175"/>
        <v>42051.999305555553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42103.326921296299</v>
      </c>
      <c r="T2785" s="8">
        <v>42103.326921296299</v>
      </c>
      <c r="U2785" s="8">
        <f t="shared" si="175"/>
        <v>42117.326921296299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41920.579201388886</v>
      </c>
      <c r="T2786" s="8">
        <v>41920.579201388886</v>
      </c>
      <c r="U2786" s="8">
        <f t="shared" si="175"/>
        <v>41941.579201388886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42557.981099537035</v>
      </c>
      <c r="T2787" s="8">
        <v>42557.981099537035</v>
      </c>
      <c r="U2787" s="8">
        <f t="shared" si="175"/>
        <v>42587.666666666664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41815.360879629625</v>
      </c>
      <c r="T2788" s="8">
        <v>41815.360879629625</v>
      </c>
      <c r="U2788" s="8">
        <f t="shared" si="175"/>
        <v>41829.360879629625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41807.990185185183</v>
      </c>
      <c r="T2789" s="8">
        <v>41807.990185185183</v>
      </c>
      <c r="U2789" s="8">
        <f t="shared" si="175"/>
        <v>41837.990185185183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42550.49355324074</v>
      </c>
      <c r="T2790" s="8">
        <v>42550.49355324074</v>
      </c>
      <c r="U2790" s="8">
        <f t="shared" si="175"/>
        <v>42580.49355324074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42055.804791666662</v>
      </c>
      <c r="T2791" s="8">
        <v>42055.804791666662</v>
      </c>
      <c r="U2791" s="8">
        <f t="shared" si="175"/>
        <v>42074.958333333336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42016.730358796289</v>
      </c>
      <c r="T2792" s="8">
        <v>42016.730358796289</v>
      </c>
      <c r="U2792" s="8">
        <f t="shared" si="175"/>
        <v>42046.730358796289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42591.691655092589</v>
      </c>
      <c r="T2793" s="8">
        <v>42591.691655092589</v>
      </c>
      <c r="U2793" s="8">
        <f t="shared" si="175"/>
        <v>42621.958333333336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42183.022673611107</v>
      </c>
      <c r="T2794" s="8">
        <v>42183.022673611107</v>
      </c>
      <c r="U2794" s="8">
        <f t="shared" si="175"/>
        <v>42228.022673611107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42176.210706018515</v>
      </c>
      <c r="T2795" s="8">
        <v>42176.210706018515</v>
      </c>
      <c r="U2795" s="8">
        <f t="shared" si="175"/>
        <v>42206.210706018515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42416.48332175926</v>
      </c>
      <c r="T2796" s="8">
        <v>42416.48332175926</v>
      </c>
      <c r="U2796" s="8">
        <f t="shared" si="175"/>
        <v>42432.583333333336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41780.317604166667</v>
      </c>
      <c r="T2797" s="8">
        <v>41780.317604166667</v>
      </c>
      <c r="U2797" s="8">
        <f t="shared" si="175"/>
        <v>41796.75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41795.319768518515</v>
      </c>
      <c r="T2798" s="8">
        <v>41795.319768518515</v>
      </c>
      <c r="U2798" s="8">
        <f t="shared" si="175"/>
        <v>41825.319768518515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41798.731944444444</v>
      </c>
      <c r="T2799" s="8">
        <v>41798.731944444444</v>
      </c>
      <c r="U2799" s="8">
        <f t="shared" si="175"/>
        <v>41828.731944444444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42201.466678240737</v>
      </c>
      <c r="T2800" s="8">
        <v>42201.466678240737</v>
      </c>
      <c r="U2800" s="8">
        <f t="shared" si="175"/>
        <v>42216.458333333336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42507.05636574074</v>
      </c>
      <c r="T2801" s="8">
        <v>42507.05636574074</v>
      </c>
      <c r="U2801" s="8">
        <f t="shared" si="175"/>
        <v>42538.458333333336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41948.344513888886</v>
      </c>
      <c r="T2802" s="8">
        <v>41948.344513888886</v>
      </c>
      <c r="U2802" s="8">
        <f t="shared" si="175"/>
        <v>42008.344513888886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41900.034826388888</v>
      </c>
      <c r="T2803" s="8">
        <v>41900.034826388888</v>
      </c>
      <c r="U2803" s="8">
        <f t="shared" si="175"/>
        <v>41922.25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42192.438738425924</v>
      </c>
      <c r="T2804" s="8">
        <v>42192.438738425924</v>
      </c>
      <c r="U2804" s="8">
        <f t="shared" si="175"/>
        <v>42222.438738425924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42157.857361111113</v>
      </c>
      <c r="T2805" s="8">
        <v>42157.857361111113</v>
      </c>
      <c r="U2805" s="8">
        <f t="shared" si="175"/>
        <v>42200.791666666664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41881.245254629626</v>
      </c>
      <c r="T2806" s="8">
        <v>41881.245254629626</v>
      </c>
      <c r="U2806" s="8">
        <f t="shared" si="175"/>
        <v>41911.245254629626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42213.2971412037</v>
      </c>
      <c r="T2807" s="8">
        <v>42213.2971412037</v>
      </c>
      <c r="U2807" s="8">
        <f t="shared" si="175"/>
        <v>42238.2971412037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42185.058912037035</v>
      </c>
      <c r="T2808" s="8">
        <v>42185.058912037035</v>
      </c>
      <c r="U2808" s="8">
        <f t="shared" si="175"/>
        <v>42221.249999999993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42154.664791666662</v>
      </c>
      <c r="T2809" s="8">
        <v>42154.664791666662</v>
      </c>
      <c r="U2809" s="8">
        <f t="shared" si="175"/>
        <v>42184.664791666662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42208.638136574074</v>
      </c>
      <c r="T2810" s="8">
        <v>42208.638136574074</v>
      </c>
      <c r="U2810" s="8">
        <f t="shared" si="175"/>
        <v>42238.638136574074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42451.288483796299</v>
      </c>
      <c r="T2811" s="8">
        <v>42451.288483796299</v>
      </c>
      <c r="U2811" s="8">
        <f t="shared" si="175"/>
        <v>42459.402083333327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41758.931296296294</v>
      </c>
      <c r="T2812" s="8">
        <v>41758.931296296294</v>
      </c>
      <c r="U2812" s="8">
        <f t="shared" si="175"/>
        <v>41790.957638888889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42028.288229166668</v>
      </c>
      <c r="T2813" s="8">
        <v>42028.288229166668</v>
      </c>
      <c r="U2813" s="8">
        <f t="shared" si="175"/>
        <v>42058.288229166668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42054.535856481474</v>
      </c>
      <c r="T2814" s="8">
        <v>42054.535856481474</v>
      </c>
      <c r="U2814" s="8">
        <f t="shared" si="175"/>
        <v>42099.958333333336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42693.534270833326</v>
      </c>
      <c r="T2815" s="8">
        <v>42693.534270833326</v>
      </c>
      <c r="U2815" s="8">
        <f t="shared" si="175"/>
        <v>42718.534270833326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42103.191145833327</v>
      </c>
      <c r="T2816" s="8">
        <v>42103.191145833327</v>
      </c>
      <c r="U2816" s="8">
        <f t="shared" si="175"/>
        <v>42133.191145833327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42559.568391203698</v>
      </c>
      <c r="T2817" s="8">
        <v>42559.568391203698</v>
      </c>
      <c r="U2817" s="8">
        <f t="shared" si="175"/>
        <v>42589.568391203698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42188.259166666663</v>
      </c>
      <c r="T2818" s="8">
        <v>42188.259166666663</v>
      </c>
      <c r="U2818" s="8">
        <f t="shared" si="175"/>
        <v>42218.458333333336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ROUND(((E2819/D2819) *100),2)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(J2819/86400)+25569+(-5/24)</f>
        <v>42023.42664351852</v>
      </c>
      <c r="T2819" s="8">
        <v>42023.42664351852</v>
      </c>
      <c r="U2819" s="8">
        <f t="shared" ref="U2819:U2882" si="179">(I2819/86400)+25569+(-5/24)</f>
        <v>42063.42664351852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42250.389884259253</v>
      </c>
      <c r="T2820" s="8">
        <v>42250.389884259253</v>
      </c>
      <c r="U2820" s="8">
        <f t="shared" si="179"/>
        <v>42270.389884259253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42139.317233796297</v>
      </c>
      <c r="T2821" s="8">
        <v>42139.317233796297</v>
      </c>
      <c r="U2821" s="8">
        <f t="shared" si="179"/>
        <v>42169.317233796297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42401.402650462966</v>
      </c>
      <c r="T2822" s="8">
        <v>42401.402650462966</v>
      </c>
      <c r="U2822" s="8">
        <f t="shared" si="179"/>
        <v>42425.791666666664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41875.714525462965</v>
      </c>
      <c r="T2823" s="8">
        <v>41875.714525462965</v>
      </c>
      <c r="U2823" s="8">
        <f t="shared" si="179"/>
        <v>41905.714525462965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42060.475601851846</v>
      </c>
      <c r="T2824" s="8">
        <v>42060.475601851846</v>
      </c>
      <c r="U2824" s="8">
        <f t="shared" si="179"/>
        <v>42090.433935185181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42066.803310185183</v>
      </c>
      <c r="T2825" s="8">
        <v>42066.803310185183</v>
      </c>
      <c r="U2825" s="8">
        <f t="shared" si="179"/>
        <v>42094.749305555553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42136.0624537037</v>
      </c>
      <c r="T2826" s="8">
        <v>42136.0624537037</v>
      </c>
      <c r="U2826" s="8">
        <f t="shared" si="179"/>
        <v>42167.863194444442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42312.584328703706</v>
      </c>
      <c r="T2827" s="8">
        <v>42312.584328703706</v>
      </c>
      <c r="U2827" s="8">
        <f t="shared" si="179"/>
        <v>42342.584328703706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42170.826527777775</v>
      </c>
      <c r="T2828" s="8">
        <v>42170.826527777775</v>
      </c>
      <c r="U2828" s="8">
        <f t="shared" si="179"/>
        <v>42195.083333333336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42494.475300925922</v>
      </c>
      <c r="T2829" s="8">
        <v>42494.475300925922</v>
      </c>
      <c r="U2829" s="8">
        <f t="shared" si="179"/>
        <v>42524.479166666664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42254.056354166663</v>
      </c>
      <c r="T2830" s="8">
        <v>42254.056354166663</v>
      </c>
      <c r="U2830" s="8">
        <f t="shared" si="179"/>
        <v>42279.749999999993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42495.225902777776</v>
      </c>
      <c r="T2831" s="8">
        <v>42495.225902777776</v>
      </c>
      <c r="U2831" s="8">
        <f t="shared" si="179"/>
        <v>42523.225902777776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41758.631342592591</v>
      </c>
      <c r="T2832" s="8">
        <v>41758.631342592591</v>
      </c>
      <c r="U2832" s="8">
        <f t="shared" si="179"/>
        <v>41770.957638888889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42171.616550925923</v>
      </c>
      <c r="T2833" s="8">
        <v>42171.616550925923</v>
      </c>
      <c r="U2833" s="8">
        <f t="shared" si="179"/>
        <v>42201.616550925923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41938.501087962963</v>
      </c>
      <c r="T2834" s="8">
        <v>41938.501087962963</v>
      </c>
      <c r="U2834" s="8">
        <f t="shared" si="179"/>
        <v>41966.708333333336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42267.919363425921</v>
      </c>
      <c r="T2835" s="8">
        <v>42267.919363425921</v>
      </c>
      <c r="U2835" s="8">
        <f t="shared" si="179"/>
        <v>42287.874999999993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42019.751504629625</v>
      </c>
      <c r="T2836" s="8">
        <v>42019.751504629625</v>
      </c>
      <c r="U2836" s="8">
        <f t="shared" si="179"/>
        <v>42034.751504629625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42313.495567129627</v>
      </c>
      <c r="T2837" s="8">
        <v>42313.495567129627</v>
      </c>
      <c r="U2837" s="8">
        <f t="shared" si="179"/>
        <v>42342.791666666664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42746.053449074076</v>
      </c>
      <c r="T2838" s="8">
        <v>42746.053449074076</v>
      </c>
      <c r="U2838" s="8">
        <f t="shared" si="179"/>
        <v>42783.999305555553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42307.700046296297</v>
      </c>
      <c r="T2839" s="8">
        <v>42307.700046296297</v>
      </c>
      <c r="U2839" s="8">
        <f t="shared" si="179"/>
        <v>42347.741712962961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41842.399259259255</v>
      </c>
      <c r="T2840" s="8">
        <v>41842.399259259255</v>
      </c>
      <c r="U2840" s="8">
        <f t="shared" si="179"/>
        <v>41864.708333333328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41853.031874999993</v>
      </c>
      <c r="T2841" s="8">
        <v>41853.031874999993</v>
      </c>
      <c r="U2841" s="8">
        <f t="shared" si="179"/>
        <v>41875.999305555553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42059.827303240738</v>
      </c>
      <c r="T2842" s="8">
        <v>42059.827303240738</v>
      </c>
      <c r="U2842" s="8">
        <f t="shared" si="179"/>
        <v>42081.499999999993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42291.531215277777</v>
      </c>
      <c r="T2843" s="8">
        <v>42291.531215277777</v>
      </c>
      <c r="U2843" s="8">
        <f t="shared" si="179"/>
        <v>42351.572881944441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41784.744155092594</v>
      </c>
      <c r="T2844" s="8">
        <v>41784.744155092594</v>
      </c>
      <c r="U2844" s="8">
        <f t="shared" si="179"/>
        <v>41811.25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42492.529513888883</v>
      </c>
      <c r="T2845" s="8">
        <v>42492.529513888883</v>
      </c>
      <c r="U2845" s="8">
        <f t="shared" si="179"/>
        <v>42533.958333333336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42709.337731481479</v>
      </c>
      <c r="T2846" s="8">
        <v>42709.337731481479</v>
      </c>
      <c r="U2846" s="8">
        <f t="shared" si="179"/>
        <v>42739.337731481479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42102.808252314811</v>
      </c>
      <c r="T2847" s="8">
        <v>42102.808252314811</v>
      </c>
      <c r="U2847" s="8">
        <f t="shared" si="179"/>
        <v>42162.808252314811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42108.483726851853</v>
      </c>
      <c r="T2848" s="8">
        <v>42108.483726851853</v>
      </c>
      <c r="U2848" s="8">
        <f t="shared" si="179"/>
        <v>42153.483726851853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42453.597974537035</v>
      </c>
      <c r="T2849" s="8">
        <v>42453.597974537035</v>
      </c>
      <c r="U2849" s="8">
        <f t="shared" si="179"/>
        <v>42513.597974537035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42123.440497685187</v>
      </c>
      <c r="T2850" s="8">
        <v>42123.440497685187</v>
      </c>
      <c r="U2850" s="8">
        <f t="shared" si="179"/>
        <v>42153.440497685187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42453.219907407409</v>
      </c>
      <c r="T2851" s="8">
        <v>42453.219907407409</v>
      </c>
      <c r="U2851" s="8">
        <f t="shared" si="179"/>
        <v>42483.219907407409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41857.798738425925</v>
      </c>
      <c r="T2852" s="8">
        <v>41857.798738425925</v>
      </c>
      <c r="U2852" s="8">
        <f t="shared" si="179"/>
        <v>41887.798738425925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42389.794317129628</v>
      </c>
      <c r="T2853" s="8">
        <v>42389.794317129628</v>
      </c>
      <c r="U2853" s="8">
        <f t="shared" si="179"/>
        <v>42398.761805555558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41780.836840277778</v>
      </c>
      <c r="T2854" s="8">
        <v>41780.836840277778</v>
      </c>
      <c r="U2854" s="8">
        <f t="shared" si="179"/>
        <v>41810.836840277778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41835.98260416666</v>
      </c>
      <c r="T2855" s="8">
        <v>41835.98260416666</v>
      </c>
      <c r="U2855" s="8">
        <f t="shared" si="179"/>
        <v>41895.98260416666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42111.508321759255</v>
      </c>
      <c r="T2856" s="8">
        <v>42111.508321759255</v>
      </c>
      <c r="U2856" s="8">
        <f t="shared" si="179"/>
        <v>42131.508321759255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42369.799432870372</v>
      </c>
      <c r="T2857" s="8">
        <v>42369.799432870372</v>
      </c>
      <c r="U2857" s="8">
        <f t="shared" si="179"/>
        <v>42398.773611111108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42164.829247685186</v>
      </c>
      <c r="T2858" s="8">
        <v>42164.829247685186</v>
      </c>
      <c r="U2858" s="8">
        <f t="shared" si="179"/>
        <v>42224.69027777778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42726.711747685178</v>
      </c>
      <c r="T2859" s="8">
        <v>42726.711747685178</v>
      </c>
      <c r="U2859" s="8">
        <f t="shared" si="179"/>
        <v>42786.541666666664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41954.336747685178</v>
      </c>
      <c r="T2860" s="8">
        <v>41954.336747685178</v>
      </c>
      <c r="U2860" s="8">
        <f t="shared" si="179"/>
        <v>41978.269444444442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42233.153981481482</v>
      </c>
      <c r="T2861" s="8">
        <v>42233.153981481482</v>
      </c>
      <c r="U2861" s="8">
        <f t="shared" si="179"/>
        <v>42293.153981481482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42480.592314814814</v>
      </c>
      <c r="T2862" s="8">
        <v>42480.592314814814</v>
      </c>
      <c r="U2862" s="8">
        <f t="shared" si="179"/>
        <v>42540.592314814814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42257.3825</v>
      </c>
      <c r="T2863" s="8">
        <v>42257.3825</v>
      </c>
      <c r="U2863" s="8">
        <f t="shared" si="179"/>
        <v>42271.3825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41784.581354166665</v>
      </c>
      <c r="T2864" s="8">
        <v>41784.581354166665</v>
      </c>
      <c r="U2864" s="8">
        <f t="shared" si="179"/>
        <v>41814.581354166665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41831.46670138889</v>
      </c>
      <c r="T2865" s="8">
        <v>41831.46670138889</v>
      </c>
      <c r="U2865" s="8">
        <f t="shared" si="179"/>
        <v>41891.46670138889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42172.405173611107</v>
      </c>
      <c r="T2866" s="8">
        <v>42172.405173611107</v>
      </c>
      <c r="U2866" s="8">
        <f t="shared" si="179"/>
        <v>42202.345833333333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41949.905775462961</v>
      </c>
      <c r="T2867" s="8">
        <v>41949.905775462961</v>
      </c>
      <c r="U2867" s="8">
        <f t="shared" si="179"/>
        <v>42009.905775462961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42627.746770833335</v>
      </c>
      <c r="T2868" s="8">
        <v>42627.746770833335</v>
      </c>
      <c r="U2868" s="8">
        <f t="shared" si="179"/>
        <v>42657.708333333336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42530.986944444441</v>
      </c>
      <c r="T2869" s="8">
        <v>42530.986944444441</v>
      </c>
      <c r="U2869" s="8">
        <f t="shared" si="179"/>
        <v>42554.958333333336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42618.618680555555</v>
      </c>
      <c r="T2870" s="8">
        <v>42618.618680555555</v>
      </c>
      <c r="U2870" s="8">
        <f t="shared" si="179"/>
        <v>42648.618680555555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42540.385196759256</v>
      </c>
      <c r="T2871" s="8">
        <v>42540.385196759256</v>
      </c>
      <c r="U2871" s="8">
        <f t="shared" si="179"/>
        <v>42570.385196759256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41745.981076388889</v>
      </c>
      <c r="T2872" s="8">
        <v>41745.981076388889</v>
      </c>
      <c r="U2872" s="8">
        <f t="shared" si="179"/>
        <v>41775.981076388889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41974.530243055553</v>
      </c>
      <c r="T2873" s="8">
        <v>41974.530243055553</v>
      </c>
      <c r="U2873" s="8">
        <f t="shared" si="179"/>
        <v>41994.530243055553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42114.907847222225</v>
      </c>
      <c r="T2874" s="8">
        <v>42114.907847222225</v>
      </c>
      <c r="U2874" s="8">
        <f t="shared" si="179"/>
        <v>42174.907847222225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42002.609155092585</v>
      </c>
      <c r="T2875" s="8">
        <v>42002.609155092585</v>
      </c>
      <c r="U2875" s="8">
        <f t="shared" si="179"/>
        <v>42032.609155092585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42722.636412037034</v>
      </c>
      <c r="T2876" s="8">
        <v>42722.636412037034</v>
      </c>
      <c r="U2876" s="8">
        <f t="shared" si="179"/>
        <v>42752.636412037034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42464.920057870368</v>
      </c>
      <c r="T2877" s="8">
        <v>42464.920057870368</v>
      </c>
      <c r="U2877" s="8">
        <f t="shared" si="179"/>
        <v>42494.920057870368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42171.535636574066</v>
      </c>
      <c r="T2878" s="8">
        <v>42171.535636574066</v>
      </c>
      <c r="U2878" s="8">
        <f t="shared" si="179"/>
        <v>42201.535636574066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42672.746805555558</v>
      </c>
      <c r="T2879" s="8">
        <v>42672.746805555558</v>
      </c>
      <c r="U2879" s="8">
        <f t="shared" si="179"/>
        <v>42704.499999999993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42128.407349537032</v>
      </c>
      <c r="T2880" s="8">
        <v>42128.407349537032</v>
      </c>
      <c r="U2880" s="8">
        <f t="shared" si="179"/>
        <v>42188.407349537032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42359.516909722217</v>
      </c>
      <c r="T2881" s="8">
        <v>42359.516909722217</v>
      </c>
      <c r="U2881" s="8">
        <f t="shared" si="179"/>
        <v>42389.516909722217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42192.69736111111</v>
      </c>
      <c r="T2882" s="8">
        <v>42192.69736111111</v>
      </c>
      <c r="U2882" s="8">
        <f t="shared" si="179"/>
        <v>42236.503472222219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ROUND(((E2883/D2883) *100),2)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(J2883/86400)+25569+(-5/24)</f>
        <v>41916.389305555553</v>
      </c>
      <c r="T2883" s="8">
        <v>41916.389305555553</v>
      </c>
      <c r="U2883" s="8">
        <f t="shared" ref="U2883:U2946" si="183">(I2883/86400)+25569+(-5/24)</f>
        <v>41976.430972222217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42461.387939814813</v>
      </c>
      <c r="T2884" s="8">
        <v>42461.387939814813</v>
      </c>
      <c r="U2884" s="8">
        <f t="shared" si="183"/>
        <v>42491.387939814813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42370.694872685184</v>
      </c>
      <c r="T2885" s="8">
        <v>42370.694872685184</v>
      </c>
      <c r="U2885" s="8">
        <f t="shared" si="183"/>
        <v>42405.999305555553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41948.518923611111</v>
      </c>
      <c r="T2886" s="8">
        <v>41948.518923611111</v>
      </c>
      <c r="U2886" s="8">
        <f t="shared" si="183"/>
        <v>41978.518923611111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42046.868067129624</v>
      </c>
      <c r="T2887" s="8">
        <v>42046.868067129624</v>
      </c>
      <c r="U2887" s="8">
        <f t="shared" si="183"/>
        <v>42076.82640046296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42261.424583333333</v>
      </c>
      <c r="T2888" s="8">
        <v>42261.424583333333</v>
      </c>
      <c r="U2888" s="8">
        <f t="shared" si="183"/>
        <v>42265.957638888889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41985.219027777777</v>
      </c>
      <c r="T2889" s="8">
        <v>41985.219027777777</v>
      </c>
      <c r="U2889" s="8">
        <f t="shared" si="183"/>
        <v>42015.219027777777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41922.326851851853</v>
      </c>
      <c r="T2890" s="8">
        <v>41922.326851851853</v>
      </c>
      <c r="U2890" s="8">
        <f t="shared" si="183"/>
        <v>41929.999305555553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41850.654918981476</v>
      </c>
      <c r="T2891" s="8">
        <v>41850.654918981476</v>
      </c>
      <c r="U2891" s="8">
        <f t="shared" si="183"/>
        <v>41880.654918981476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41831.534629629627</v>
      </c>
      <c r="T2892" s="8">
        <v>41831.534629629627</v>
      </c>
      <c r="U2892" s="8">
        <f t="shared" si="183"/>
        <v>41859.916666666664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42415.675092592595</v>
      </c>
      <c r="T2893" s="8">
        <v>42415.675092592595</v>
      </c>
      <c r="U2893" s="8">
        <f t="shared" si="183"/>
        <v>42475.633425925924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41869.505833333329</v>
      </c>
      <c r="T2894" s="8">
        <v>41869.505833333329</v>
      </c>
      <c r="U2894" s="8">
        <f t="shared" si="183"/>
        <v>41876.666666666664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41953.564756944441</v>
      </c>
      <c r="T2895" s="8">
        <v>41953.564756944441</v>
      </c>
      <c r="U2895" s="8">
        <f t="shared" si="183"/>
        <v>42012.874999999993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42037.777951388889</v>
      </c>
      <c r="T2896" s="8">
        <v>42037.777951388889</v>
      </c>
      <c r="U2896" s="8">
        <f t="shared" si="183"/>
        <v>42097.736284722218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41811.347129629627</v>
      </c>
      <c r="T2897" s="8">
        <v>41811.347129629627</v>
      </c>
      <c r="U2897" s="8">
        <f t="shared" si="183"/>
        <v>41812.666666666664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42701.700474537036</v>
      </c>
      <c r="T2898" s="8">
        <v>42701.700474537036</v>
      </c>
      <c r="U2898" s="8">
        <f t="shared" si="183"/>
        <v>42716.041666666664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42258.438171296293</v>
      </c>
      <c r="T2899" s="8">
        <v>42258.438171296293</v>
      </c>
      <c r="U2899" s="8">
        <f t="shared" si="183"/>
        <v>42288.436863425923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42278.456631944442</v>
      </c>
      <c r="T2900" s="8">
        <v>42278.456631944442</v>
      </c>
      <c r="U2900" s="8">
        <f t="shared" si="183"/>
        <v>42308.456631944442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42514.869884259257</v>
      </c>
      <c r="T2901" s="8">
        <v>42514.869884259257</v>
      </c>
      <c r="U2901" s="8">
        <f t="shared" si="183"/>
        <v>42574.869884259257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41830.025833333333</v>
      </c>
      <c r="T2902" s="8">
        <v>41830.025833333333</v>
      </c>
      <c r="U2902" s="8">
        <f t="shared" si="183"/>
        <v>41860.025833333333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41982.696053240739</v>
      </c>
      <c r="T2903" s="8">
        <v>41982.696053240739</v>
      </c>
      <c r="U2903" s="8">
        <f t="shared" si="183"/>
        <v>42042.696053240739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42210.231435185182</v>
      </c>
      <c r="T2904" s="8">
        <v>42210.231435185182</v>
      </c>
      <c r="U2904" s="8">
        <f t="shared" si="183"/>
        <v>42240.231435185182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42195.95854166666</v>
      </c>
      <c r="T2905" s="8">
        <v>42195.95854166666</v>
      </c>
      <c r="U2905" s="8">
        <f t="shared" si="183"/>
        <v>42255.95854166666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41940.759618055556</v>
      </c>
      <c r="T2906" s="8">
        <v>41940.759618055556</v>
      </c>
      <c r="U2906" s="8">
        <f t="shared" si="183"/>
        <v>41952.291666666664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42605.848530092589</v>
      </c>
      <c r="T2907" s="8">
        <v>42605.848530092589</v>
      </c>
      <c r="U2907" s="8">
        <f t="shared" si="183"/>
        <v>42619.848530092589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42199.440578703703</v>
      </c>
      <c r="T2908" s="8">
        <v>42199.440578703703</v>
      </c>
      <c r="U2908" s="8">
        <f t="shared" si="183"/>
        <v>42216.833333333336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42444.669409722221</v>
      </c>
      <c r="T2909" s="8">
        <v>42444.669409722221</v>
      </c>
      <c r="U2909" s="8">
        <f t="shared" si="183"/>
        <v>42504.669409722221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42499.523368055554</v>
      </c>
      <c r="T2910" s="8">
        <v>42499.523368055554</v>
      </c>
      <c r="U2910" s="8">
        <f t="shared" si="183"/>
        <v>42529.523368055554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41929.057881944442</v>
      </c>
      <c r="T2911" s="8">
        <v>41929.057881944442</v>
      </c>
      <c r="U2911" s="8">
        <f t="shared" si="183"/>
        <v>41968.615277777775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42107.632951388885</v>
      </c>
      <c r="T2912" s="8">
        <v>42107.632951388885</v>
      </c>
      <c r="U2912" s="8">
        <f t="shared" si="183"/>
        <v>42167.632951388885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42142.560486111113</v>
      </c>
      <c r="T2913" s="8">
        <v>42142.560486111113</v>
      </c>
      <c r="U2913" s="8">
        <f t="shared" si="183"/>
        <v>42182.560486111113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42353.923310185179</v>
      </c>
      <c r="T2914" s="8">
        <v>42353.923310185179</v>
      </c>
      <c r="U2914" s="8">
        <f t="shared" si="183"/>
        <v>42383.923310185179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41828.714571759258</v>
      </c>
      <c r="T2915" s="8">
        <v>41828.714571759258</v>
      </c>
      <c r="U2915" s="8">
        <f t="shared" si="183"/>
        <v>41888.714571759258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42017.699004629627</v>
      </c>
      <c r="T2916" s="8">
        <v>42017.699004629627</v>
      </c>
      <c r="U2916" s="8">
        <f t="shared" si="183"/>
        <v>42077.657337962963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42415.189699074072</v>
      </c>
      <c r="T2917" s="8">
        <v>42415.189699074072</v>
      </c>
      <c r="U2917" s="8">
        <f t="shared" si="183"/>
        <v>42445.1480324074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41755.268391203703</v>
      </c>
      <c r="T2918" s="8">
        <v>41755.268391203703</v>
      </c>
      <c r="U2918" s="8">
        <f t="shared" si="183"/>
        <v>41778.268391203703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42245.026006944441</v>
      </c>
      <c r="T2919" s="8">
        <v>42245.026006944441</v>
      </c>
      <c r="U2919" s="8">
        <f t="shared" si="183"/>
        <v>42263.026006944441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42278.421377314815</v>
      </c>
      <c r="T2920" s="8">
        <v>42278.421377314815</v>
      </c>
      <c r="U2920" s="8">
        <f t="shared" si="183"/>
        <v>42306.421377314815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41826.411215277774</v>
      </c>
      <c r="T2921" s="8">
        <v>41826.411215277774</v>
      </c>
      <c r="U2921" s="8">
        <f t="shared" si="183"/>
        <v>41856.411215277774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42058.584143518521</v>
      </c>
      <c r="T2922" s="8">
        <v>42058.584143518521</v>
      </c>
      <c r="U2922" s="8">
        <f t="shared" si="183"/>
        <v>42088.54247685185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41877.678287037037</v>
      </c>
      <c r="T2923" s="8">
        <v>41877.678287037037</v>
      </c>
      <c r="U2923" s="8">
        <f t="shared" si="183"/>
        <v>41907.678287037037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42097.665821759256</v>
      </c>
      <c r="T2924" s="8">
        <v>42097.665821759256</v>
      </c>
      <c r="U2924" s="8">
        <f t="shared" si="183"/>
        <v>42142.665821759256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42012.944201388884</v>
      </c>
      <c r="T2925" s="8">
        <v>42012.944201388884</v>
      </c>
      <c r="U2925" s="8">
        <f t="shared" si="183"/>
        <v>42027.916666666664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42103.348495370366</v>
      </c>
      <c r="T2926" s="8">
        <v>42103.348495370366</v>
      </c>
      <c r="U2926" s="8">
        <f t="shared" si="183"/>
        <v>42132.957638888889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41863.375787037039</v>
      </c>
      <c r="T2927" s="8">
        <v>41863.375787037039</v>
      </c>
      <c r="U2927" s="8">
        <f t="shared" si="183"/>
        <v>41893.375787037039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42044.557627314811</v>
      </c>
      <c r="T2928" s="8">
        <v>42044.557627314811</v>
      </c>
      <c r="U2928" s="8">
        <f t="shared" si="183"/>
        <v>42058.557627314811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41806.460983796293</v>
      </c>
      <c r="T2929" s="8">
        <v>41806.460983796293</v>
      </c>
      <c r="U2929" s="8">
        <f t="shared" si="183"/>
        <v>41835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42403.789884259262</v>
      </c>
      <c r="T2930" s="8">
        <v>42403.789884259262</v>
      </c>
      <c r="U2930" s="8">
        <f t="shared" si="183"/>
        <v>42433.789884259262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41754.355995370366</v>
      </c>
      <c r="T2931" s="8">
        <v>41754.355995370366</v>
      </c>
      <c r="U2931" s="8">
        <f t="shared" si="183"/>
        <v>41784.355995370366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42101.375740740739</v>
      </c>
      <c r="T2932" s="8">
        <v>42101.375740740739</v>
      </c>
      <c r="U2932" s="8">
        <f t="shared" si="183"/>
        <v>42131.375740740739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41872.082905092589</v>
      </c>
      <c r="T2933" s="8">
        <v>41872.082905092589</v>
      </c>
      <c r="U2933" s="8">
        <f t="shared" si="183"/>
        <v>41897.047222222223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42024.956446759257</v>
      </c>
      <c r="T2934" s="8">
        <v>42024.956446759257</v>
      </c>
      <c r="U2934" s="8">
        <f t="shared" si="183"/>
        <v>42056.249999999993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42495.748298611106</v>
      </c>
      <c r="T2935" s="8">
        <v>42495.748298611106</v>
      </c>
      <c r="U2935" s="8">
        <f t="shared" si="183"/>
        <v>42525.748298611106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41775.427824074075</v>
      </c>
      <c r="T2936" s="8">
        <v>41775.427824074075</v>
      </c>
      <c r="U2936" s="8">
        <f t="shared" si="183"/>
        <v>41805.427824074075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42553.375092592592</v>
      </c>
      <c r="T2937" s="8">
        <v>42553.375092592592</v>
      </c>
      <c r="U2937" s="8">
        <f t="shared" si="183"/>
        <v>42611.499999999993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41912.442395833328</v>
      </c>
      <c r="T2938" s="8">
        <v>41912.442395833328</v>
      </c>
      <c r="U2938" s="8">
        <f t="shared" si="183"/>
        <v>41924.999305555553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41803.248993055553</v>
      </c>
      <c r="T2939" s="8">
        <v>41803.248993055553</v>
      </c>
      <c r="U2939" s="8">
        <f t="shared" si="183"/>
        <v>41833.248993055553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42004.495532407404</v>
      </c>
      <c r="T2940" s="8">
        <v>42004.495532407404</v>
      </c>
      <c r="U2940" s="8">
        <f t="shared" si="183"/>
        <v>42034.495532407404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41845.60083333333</v>
      </c>
      <c r="T2941" s="8">
        <v>41845.60083333333</v>
      </c>
      <c r="U2941" s="8">
        <f t="shared" si="183"/>
        <v>41878.833333333328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41982.565023148149</v>
      </c>
      <c r="T2942" s="8">
        <v>41982.565023148149</v>
      </c>
      <c r="U2942" s="8">
        <f t="shared" si="183"/>
        <v>42022.565023148149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42034.751793981479</v>
      </c>
      <c r="T2943" s="8">
        <v>42034.751793981479</v>
      </c>
      <c r="U2943" s="8">
        <f t="shared" si="183"/>
        <v>42064.751793981479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42334.595590277771</v>
      </c>
      <c r="T2944" s="8">
        <v>42334.595590277771</v>
      </c>
      <c r="U2944" s="8">
        <f t="shared" si="183"/>
        <v>42354.637499999997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42076.921064814807</v>
      </c>
      <c r="T2945" s="8">
        <v>42076.921064814807</v>
      </c>
      <c r="U2945" s="8">
        <f t="shared" si="183"/>
        <v>42106.921064814807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42132.705995370365</v>
      </c>
      <c r="T2946" s="8">
        <v>42132.705995370365</v>
      </c>
      <c r="U2946" s="8">
        <f t="shared" si="183"/>
        <v>42162.705995370365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ROUND(((E2947/D2947) *100),2)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(J2947/86400)+25569+(-5/24)</f>
        <v>42117.931250000001</v>
      </c>
      <c r="T2947" s="8">
        <v>42117.931250000001</v>
      </c>
      <c r="U2947" s="8">
        <f t="shared" ref="U2947:U3010" si="187">(I2947/86400)+25569+(-5/24)</f>
        <v>42147.931250000001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42567.322824074072</v>
      </c>
      <c r="T2948" s="8">
        <v>42567.322824074072</v>
      </c>
      <c r="U2948" s="8">
        <f t="shared" si="187"/>
        <v>42597.322824074072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42649.353784722225</v>
      </c>
      <c r="T2949" s="8">
        <v>42649.353784722225</v>
      </c>
      <c r="U2949" s="8">
        <f t="shared" si="187"/>
        <v>42698.507638888885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42097.440891203696</v>
      </c>
      <c r="T2950" s="8">
        <v>42097.440891203696</v>
      </c>
      <c r="U2950" s="8">
        <f t="shared" si="187"/>
        <v>42157.440891203696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42297.61478009259</v>
      </c>
      <c r="T2951" s="8">
        <v>42297.61478009259</v>
      </c>
      <c r="U2951" s="8">
        <f t="shared" si="187"/>
        <v>42327.656446759262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42362.156851851854</v>
      </c>
      <c r="T2952" s="8">
        <v>42362.156851851854</v>
      </c>
      <c r="U2952" s="8">
        <f t="shared" si="187"/>
        <v>42392.156851851854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41872.594594907401</v>
      </c>
      <c r="T2953" s="8">
        <v>41872.594594907401</v>
      </c>
      <c r="U2953" s="8">
        <f t="shared" si="187"/>
        <v>41917.594594907401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42628.481932870367</v>
      </c>
      <c r="T2954" s="8">
        <v>42628.481932870367</v>
      </c>
      <c r="U2954" s="8">
        <f t="shared" si="187"/>
        <v>42659.958333333336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42255.583576388883</v>
      </c>
      <c r="T2955" s="8">
        <v>42255.583576388883</v>
      </c>
      <c r="U2955" s="8">
        <f t="shared" si="187"/>
        <v>42285.583576388883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42790.375034722216</v>
      </c>
      <c r="T2956" s="8">
        <v>42790.375034722216</v>
      </c>
      <c r="U2956" s="8">
        <f t="shared" si="187"/>
        <v>42810.333368055552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42141.532974537033</v>
      </c>
      <c r="T2957" s="8">
        <v>42141.532974537033</v>
      </c>
      <c r="U2957" s="8">
        <f t="shared" si="187"/>
        <v>42171.532974537033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42464.750578703701</v>
      </c>
      <c r="T2958" s="8">
        <v>42464.750578703701</v>
      </c>
      <c r="U2958" s="8">
        <f t="shared" si="187"/>
        <v>42494.750578703701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42030.80291666666</v>
      </c>
      <c r="T2959" s="8">
        <v>42030.80291666666</v>
      </c>
      <c r="U2959" s="8">
        <f t="shared" si="187"/>
        <v>42090.761249999996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42438.570798611108</v>
      </c>
      <c r="T2960" s="8">
        <v>42438.570798611108</v>
      </c>
      <c r="U2960" s="8">
        <f t="shared" si="187"/>
        <v>42498.529131944444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42497.800057870372</v>
      </c>
      <c r="T2961" s="8">
        <v>42497.800057870372</v>
      </c>
      <c r="U2961" s="8">
        <f t="shared" si="187"/>
        <v>42527.800057870372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41863.54887731481</v>
      </c>
      <c r="T2962" s="8">
        <v>41863.54887731481</v>
      </c>
      <c r="U2962" s="8">
        <f t="shared" si="187"/>
        <v>41893.54887731481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42061.004155092589</v>
      </c>
      <c r="T2963" s="8">
        <v>42061.004155092589</v>
      </c>
      <c r="U2963" s="8">
        <f t="shared" si="187"/>
        <v>42088.958333333336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42036.035949074074</v>
      </c>
      <c r="T2964" s="8">
        <v>42036.035949074074</v>
      </c>
      <c r="U2964" s="8">
        <f t="shared" si="187"/>
        <v>42064.082638888889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42157.26185185185</v>
      </c>
      <c r="T2965" s="8">
        <v>42157.26185185185</v>
      </c>
      <c r="U2965" s="8">
        <f t="shared" si="187"/>
        <v>42187.26185185185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41827.701608796291</v>
      </c>
      <c r="T2966" s="8">
        <v>41827.701608796291</v>
      </c>
      <c r="U2966" s="8">
        <f t="shared" si="187"/>
        <v>41857.688888888886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42162.521215277775</v>
      </c>
      <c r="T2967" s="8">
        <v>42162.521215277775</v>
      </c>
      <c r="U2967" s="8">
        <f t="shared" si="187"/>
        <v>42192.521215277775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42233.530231481483</v>
      </c>
      <c r="T2968" s="8">
        <v>42233.530231481483</v>
      </c>
      <c r="U2968" s="8">
        <f t="shared" si="187"/>
        <v>42263.530231481483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42041.989490740736</v>
      </c>
      <c r="T2969" s="8">
        <v>42041.989490740736</v>
      </c>
      <c r="U2969" s="8">
        <f t="shared" si="187"/>
        <v>42071.947824074072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42585.315509259257</v>
      </c>
      <c r="T2970" s="8">
        <v>42585.315509259257</v>
      </c>
      <c r="U2970" s="8">
        <f t="shared" si="187"/>
        <v>42598.957638888889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42097.578159722216</v>
      </c>
      <c r="T2971" s="8">
        <v>42097.578159722216</v>
      </c>
      <c r="U2971" s="8">
        <f t="shared" si="187"/>
        <v>42127.743750000001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41808.461238425924</v>
      </c>
      <c r="T2972" s="8">
        <v>41808.461238425924</v>
      </c>
      <c r="U2972" s="8">
        <f t="shared" si="187"/>
        <v>41838.461238425924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41852.449976851851</v>
      </c>
      <c r="T2973" s="8">
        <v>41852.449976851851</v>
      </c>
      <c r="U2973" s="8">
        <f t="shared" si="187"/>
        <v>41882.449976851851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42693.90185185185</v>
      </c>
      <c r="T2974" s="8">
        <v>42693.90185185185</v>
      </c>
      <c r="U2974" s="8">
        <f t="shared" si="187"/>
        <v>42708.833333333336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42341.610046296293</v>
      </c>
      <c r="T2975" s="8">
        <v>42341.610046296293</v>
      </c>
      <c r="U2975" s="8">
        <f t="shared" si="187"/>
        <v>42369.958333333336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41879.852673611109</v>
      </c>
      <c r="T2976" s="8">
        <v>41879.852673611109</v>
      </c>
      <c r="U2976" s="8">
        <f t="shared" si="187"/>
        <v>41907.857638888883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41941.475532407407</v>
      </c>
      <c r="T2977" s="8">
        <v>41941.475532407407</v>
      </c>
      <c r="U2977" s="8">
        <f t="shared" si="187"/>
        <v>41969.916666666664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42425.522337962961</v>
      </c>
      <c r="T2978" s="8">
        <v>42425.522337962961</v>
      </c>
      <c r="U2978" s="8">
        <f t="shared" si="187"/>
        <v>42442.291666666664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42026.672847222224</v>
      </c>
      <c r="T2979" s="8">
        <v>42026.672847222224</v>
      </c>
      <c r="U2979" s="8">
        <f t="shared" si="187"/>
        <v>42085.884722222218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41922.432256944441</v>
      </c>
      <c r="T2980" s="8">
        <v>41922.432256944441</v>
      </c>
      <c r="U2980" s="8">
        <f t="shared" si="187"/>
        <v>41932.040972222218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41993.616006944438</v>
      </c>
      <c r="T2981" s="8">
        <v>41993.616006944438</v>
      </c>
      <c r="U2981" s="8">
        <f t="shared" si="187"/>
        <v>42010.041666666664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42219.70752314815</v>
      </c>
      <c r="T2982" s="8">
        <v>42219.70752314815</v>
      </c>
      <c r="U2982" s="8">
        <f t="shared" si="187"/>
        <v>42239.874999999993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42225.351342592585</v>
      </c>
      <c r="T2983" s="8">
        <v>42225.351342592585</v>
      </c>
      <c r="U2983" s="8">
        <f t="shared" si="187"/>
        <v>42270.351342592585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42381.478506944441</v>
      </c>
      <c r="T2984" s="8">
        <v>42381.478506944441</v>
      </c>
      <c r="U2984" s="8">
        <f t="shared" si="187"/>
        <v>42411.478506944441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41894.424027777779</v>
      </c>
      <c r="T2985" s="8">
        <v>41894.424027777779</v>
      </c>
      <c r="U2985" s="8">
        <f t="shared" si="187"/>
        <v>41954.465694444443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42576.070381944439</v>
      </c>
      <c r="T2986" s="8">
        <v>42576.070381944439</v>
      </c>
      <c r="U2986" s="8">
        <f t="shared" si="187"/>
        <v>42606.070381944439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42654.765370370369</v>
      </c>
      <c r="T2987" s="8">
        <v>42654.765370370369</v>
      </c>
      <c r="U2987" s="8">
        <f t="shared" si="187"/>
        <v>42673.958333333336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42431.29173611111</v>
      </c>
      <c r="T2988" s="8">
        <v>42431.29173611111</v>
      </c>
      <c r="U2988" s="8">
        <f t="shared" si="187"/>
        <v>42491.250069444439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42627.098969907405</v>
      </c>
      <c r="T2989" s="8">
        <v>42627.098969907405</v>
      </c>
      <c r="U2989" s="8">
        <f t="shared" si="187"/>
        <v>42655.791666666664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42511.153715277775</v>
      </c>
      <c r="T2990" s="8">
        <v>42511.153715277775</v>
      </c>
      <c r="U2990" s="8">
        <f t="shared" si="187"/>
        <v>42541.153715277775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42336.812060185184</v>
      </c>
      <c r="T2991" s="8">
        <v>42336.812060185184</v>
      </c>
      <c r="U2991" s="8">
        <f t="shared" si="187"/>
        <v>42358.999305555553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42341.365972222215</v>
      </c>
      <c r="T2992" s="8">
        <v>42341.365972222215</v>
      </c>
      <c r="U2992" s="8">
        <f t="shared" si="187"/>
        <v>42376.365972222215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42740.628819444442</v>
      </c>
      <c r="T2993" s="8">
        <v>42740.628819444442</v>
      </c>
      <c r="U2993" s="8">
        <f t="shared" si="187"/>
        <v>42762.628819444442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42622.559143518512</v>
      </c>
      <c r="T2994" s="8">
        <v>42622.559143518512</v>
      </c>
      <c r="U2994" s="8">
        <f t="shared" si="187"/>
        <v>42652.559143518512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42390.63040509259</v>
      </c>
      <c r="T2995" s="8">
        <v>42390.63040509259</v>
      </c>
      <c r="U2995" s="8">
        <f t="shared" si="187"/>
        <v>42420.63040509259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41885.270509259259</v>
      </c>
      <c r="T2996" s="8">
        <v>41885.270509259259</v>
      </c>
      <c r="U2996" s="8">
        <f t="shared" si="187"/>
        <v>41915.270509259259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42724.456840277773</v>
      </c>
      <c r="T2997" s="8">
        <v>42724.456840277773</v>
      </c>
      <c r="U2997" s="8">
        <f t="shared" si="187"/>
        <v>42754.456840277773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42090.704166666663</v>
      </c>
      <c r="T2998" s="8">
        <v>42090.704166666663</v>
      </c>
      <c r="U2998" s="8">
        <f t="shared" si="187"/>
        <v>42150.704166666663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42775.525381944441</v>
      </c>
      <c r="T2999" s="8">
        <v>42775.525381944441</v>
      </c>
      <c r="U2999" s="8">
        <f t="shared" si="187"/>
        <v>42792.999305555553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41777.985289351847</v>
      </c>
      <c r="T3000" s="8">
        <v>41777.985289351847</v>
      </c>
      <c r="U3000" s="8">
        <f t="shared" si="187"/>
        <v>41805.975694444445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42780.531944444439</v>
      </c>
      <c r="T3001" s="8">
        <v>42780.531944444439</v>
      </c>
      <c r="U3001" s="8">
        <f t="shared" si="187"/>
        <v>42794.874999999993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42752.61886574074</v>
      </c>
      <c r="T3002" s="8">
        <v>42752.61886574074</v>
      </c>
      <c r="U3002" s="8">
        <f t="shared" si="187"/>
        <v>42766.541666666664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42534.687291666669</v>
      </c>
      <c r="T3003" s="8">
        <v>42534.687291666669</v>
      </c>
      <c r="U3003" s="8">
        <f t="shared" si="187"/>
        <v>42564.687291666669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41239.627916666665</v>
      </c>
      <c r="T3004" s="8">
        <v>41239.627916666665</v>
      </c>
      <c r="U3004" s="8">
        <f t="shared" si="187"/>
        <v>41269.627916666665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42398.640925925924</v>
      </c>
      <c r="T3005" s="8">
        <v>42398.640925925924</v>
      </c>
      <c r="U3005" s="8">
        <f t="shared" si="187"/>
        <v>42430.040972222218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41928.672731481478</v>
      </c>
      <c r="T3006" s="8">
        <v>41928.672731481478</v>
      </c>
      <c r="U3006" s="8">
        <f t="shared" si="187"/>
        <v>41958.714398148142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41888.466493055552</v>
      </c>
      <c r="T3007" s="8">
        <v>41888.466493055552</v>
      </c>
      <c r="U3007" s="8">
        <f t="shared" si="187"/>
        <v>41918.466493055552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41957.54850694444</v>
      </c>
      <c r="T3008" s="8">
        <v>41957.54850694444</v>
      </c>
      <c r="U3008" s="8">
        <f t="shared" si="187"/>
        <v>41987.54850694444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42098.007905092592</v>
      </c>
      <c r="T3009" s="8">
        <v>42098.007905092592</v>
      </c>
      <c r="U3009" s="8">
        <f t="shared" si="187"/>
        <v>42119.007905092592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42360.003692129627</v>
      </c>
      <c r="T3010" s="8">
        <v>42360.003692129627</v>
      </c>
      <c r="U3010" s="8">
        <f t="shared" si="187"/>
        <v>42390.003692129627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ROUND(((E3011/D3011) *100),2)</f>
        <v>119.76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(J3011/86400)+25569+(-5/24)</f>
        <v>41939.361574074072</v>
      </c>
      <c r="T3011" s="8">
        <v>41939.361574074072</v>
      </c>
      <c r="U3011" s="8">
        <f t="shared" ref="U3011:U3074" si="191">(I3011/86400)+25569+(-5/24)</f>
        <v>41969.403240740743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41996.624062499999</v>
      </c>
      <c r="T3012" s="8">
        <v>41996.624062499999</v>
      </c>
      <c r="U3012" s="8">
        <f t="shared" si="191"/>
        <v>42056.624062499999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42334.260601851849</v>
      </c>
      <c r="T3013" s="8">
        <v>42334.260601851849</v>
      </c>
      <c r="U3013" s="8">
        <f t="shared" si="191"/>
        <v>42361.749305555553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42024.494560185187</v>
      </c>
      <c r="T3014" s="8">
        <v>42024.494560185187</v>
      </c>
      <c r="U3014" s="8">
        <f t="shared" si="191"/>
        <v>42045.494560185187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42146.627881944441</v>
      </c>
      <c r="T3015" s="8">
        <v>42146.627881944441</v>
      </c>
      <c r="U3015" s="8">
        <f t="shared" si="191"/>
        <v>42176.627881944441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41919.915277777771</v>
      </c>
      <c r="T3016" s="8">
        <v>41919.915277777771</v>
      </c>
      <c r="U3016" s="8">
        <f t="shared" si="191"/>
        <v>41948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41785.518958333334</v>
      </c>
      <c r="T3017" s="8">
        <v>41785.518958333334</v>
      </c>
      <c r="U3017" s="8">
        <f t="shared" si="191"/>
        <v>41800.958333333328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41778.339722222219</v>
      </c>
      <c r="T3018" s="8">
        <v>41778.339722222219</v>
      </c>
      <c r="U3018" s="8">
        <f t="shared" si="191"/>
        <v>41838.339722222219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41841.641701388886</v>
      </c>
      <c r="T3019" s="8">
        <v>41841.641701388886</v>
      </c>
      <c r="U3019" s="8">
        <f t="shared" si="191"/>
        <v>41871.641701388886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42163.09</v>
      </c>
      <c r="T3020" s="8">
        <v>42163.09</v>
      </c>
      <c r="U3020" s="8">
        <f t="shared" si="191"/>
        <v>42205.708333333336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41758.625231481477</v>
      </c>
      <c r="T3021" s="8">
        <v>41758.625231481477</v>
      </c>
      <c r="U3021" s="8">
        <f t="shared" si="191"/>
        <v>41785.916666666664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42170.638113425921</v>
      </c>
      <c r="T3022" s="8">
        <v>42170.638113425921</v>
      </c>
      <c r="U3022" s="8">
        <f t="shared" si="191"/>
        <v>42230.638113425921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42660.410520833328</v>
      </c>
      <c r="T3023" s="8">
        <v>42660.410520833328</v>
      </c>
      <c r="U3023" s="8">
        <f t="shared" si="191"/>
        <v>42696.040972222218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42564.745474537034</v>
      </c>
      <c r="T3024" s="8">
        <v>42564.745474537034</v>
      </c>
      <c r="U3024" s="8">
        <f t="shared" si="191"/>
        <v>42609.745474537034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42121.467430555553</v>
      </c>
      <c r="T3025" s="8">
        <v>42121.467430555553</v>
      </c>
      <c r="U3025" s="8">
        <f t="shared" si="191"/>
        <v>42166.467430555553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41158.785590277774</v>
      </c>
      <c r="T3026" s="8">
        <v>41158.785590277774</v>
      </c>
      <c r="U3026" s="8">
        <f t="shared" si="191"/>
        <v>41188.785590277774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41761.301076388889</v>
      </c>
      <c r="T3027" s="8">
        <v>41761.301076388889</v>
      </c>
      <c r="U3027" s="8">
        <f t="shared" si="191"/>
        <v>41789.458333333328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42783.251064814809</v>
      </c>
      <c r="T3028" s="8">
        <v>42783.251064814809</v>
      </c>
      <c r="U3028" s="8">
        <f t="shared" si="191"/>
        <v>42797.251064814809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42053.49596064815</v>
      </c>
      <c r="T3029" s="8">
        <v>42053.49596064815</v>
      </c>
      <c r="U3029" s="8">
        <f t="shared" si="191"/>
        <v>42083.454293981478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42567.055844907409</v>
      </c>
      <c r="T3030" s="8">
        <v>42567.055844907409</v>
      </c>
      <c r="U3030" s="8">
        <f t="shared" si="191"/>
        <v>42597.055844907409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41932.500543981478</v>
      </c>
      <c r="T3031" s="8">
        <v>41932.500543981478</v>
      </c>
      <c r="U3031" s="8">
        <f t="shared" si="191"/>
        <v>41960.982638888883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42233.5390162037</v>
      </c>
      <c r="T3032" s="8">
        <v>42233.5390162037</v>
      </c>
      <c r="U3032" s="8">
        <f t="shared" si="191"/>
        <v>42263.5390162037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42597.674155092587</v>
      </c>
      <c r="T3033" s="8">
        <v>42597.674155092587</v>
      </c>
      <c r="U3033" s="8">
        <f t="shared" si="191"/>
        <v>42657.674155092587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42227.836331018516</v>
      </c>
      <c r="T3034" s="8">
        <v>42227.836331018516</v>
      </c>
      <c r="U3034" s="8">
        <f t="shared" si="191"/>
        <v>42257.836331018516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42569.901909722219</v>
      </c>
      <c r="T3035" s="8">
        <v>42569.901909722219</v>
      </c>
      <c r="U3035" s="8">
        <f t="shared" si="191"/>
        <v>42599.901909722219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42644.327025462961</v>
      </c>
      <c r="T3036" s="8">
        <v>42644.327025462961</v>
      </c>
      <c r="U3036" s="8">
        <f t="shared" si="191"/>
        <v>42674.957638888889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41368.351956018516</v>
      </c>
      <c r="T3037" s="8">
        <v>41368.351956018516</v>
      </c>
      <c r="U3037" s="8">
        <f t="shared" si="191"/>
        <v>41398.351956018516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41466.576898148145</v>
      </c>
      <c r="T3038" s="8">
        <v>41466.576898148145</v>
      </c>
      <c r="U3038" s="8">
        <f t="shared" si="191"/>
        <v>41502.290972222218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40378.684872685182</v>
      </c>
      <c r="T3039" s="8">
        <v>40378.684872685182</v>
      </c>
      <c r="U3039" s="8">
        <f t="shared" si="191"/>
        <v>40452.999305555553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42373.043946759259</v>
      </c>
      <c r="T3040" s="8">
        <v>42373.043946759259</v>
      </c>
      <c r="U3040" s="8">
        <f t="shared" si="191"/>
        <v>42433.043946759259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41610.586087962962</v>
      </c>
      <c r="T3041" s="8">
        <v>41610.586087962962</v>
      </c>
      <c r="U3041" s="8">
        <f t="shared" si="191"/>
        <v>41637.124305555553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42177.583576388883</v>
      </c>
      <c r="T3042" s="8">
        <v>42177.583576388883</v>
      </c>
      <c r="U3042" s="8">
        <f t="shared" si="191"/>
        <v>42181.749999999993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42359.660277777781</v>
      </c>
      <c r="T3043" s="8">
        <v>42359.660277777781</v>
      </c>
      <c r="U3043" s="8">
        <f t="shared" si="191"/>
        <v>42389.660277777781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42253.479710648149</v>
      </c>
      <c r="T3044" s="8">
        <v>42253.479710648149</v>
      </c>
      <c r="U3044" s="8">
        <f t="shared" si="191"/>
        <v>42283.479710648149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42082.862256944441</v>
      </c>
      <c r="T3045" s="8">
        <v>42082.862256944441</v>
      </c>
      <c r="U3045" s="8">
        <f t="shared" si="191"/>
        <v>42109.909722222219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42387.518495370365</v>
      </c>
      <c r="T3046" s="8">
        <v>42387.518495370365</v>
      </c>
      <c r="U3046" s="8">
        <f t="shared" si="191"/>
        <v>42402.518495370365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41842.947395833333</v>
      </c>
      <c r="T3047" s="8">
        <v>41842.947395833333</v>
      </c>
      <c r="U3047" s="8">
        <f t="shared" si="191"/>
        <v>41872.947395833333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41862.59474537037</v>
      </c>
      <c r="T3048" s="8">
        <v>41862.59474537037</v>
      </c>
      <c r="U3048" s="8">
        <f t="shared" si="191"/>
        <v>41891.994444444441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42443.780717592592</v>
      </c>
      <c r="T3049" s="8">
        <v>42443.780717592592</v>
      </c>
      <c r="U3049" s="8">
        <f t="shared" si="191"/>
        <v>42487.344444444439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41975.692847222221</v>
      </c>
      <c r="T3050" s="8">
        <v>41975.692847222221</v>
      </c>
      <c r="U3050" s="8">
        <f t="shared" si="191"/>
        <v>42004.681944444441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42138.806192129625</v>
      </c>
      <c r="T3051" s="8">
        <v>42138.806192129625</v>
      </c>
      <c r="U3051" s="8">
        <f t="shared" si="191"/>
        <v>42168.806192129625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42464.960185185184</v>
      </c>
      <c r="T3052" s="8">
        <v>42464.960185185184</v>
      </c>
      <c r="U3052" s="8">
        <f t="shared" si="191"/>
        <v>42494.960185185184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42744.207696759258</v>
      </c>
      <c r="T3053" s="8">
        <v>42744.207696759258</v>
      </c>
      <c r="U3053" s="8">
        <f t="shared" si="191"/>
        <v>42774.207696759258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42122.461736111109</v>
      </c>
      <c r="T3054" s="8">
        <v>42122.461736111109</v>
      </c>
      <c r="U3054" s="8">
        <f t="shared" si="191"/>
        <v>42152.457638888889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41862.553391203699</v>
      </c>
      <c r="T3055" s="8">
        <v>41862.553391203699</v>
      </c>
      <c r="U3055" s="8">
        <f t="shared" si="191"/>
        <v>41913.957638888889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42027.624467592592</v>
      </c>
      <c r="T3056" s="8">
        <v>42027.624467592592</v>
      </c>
      <c r="U3056" s="8">
        <f t="shared" si="191"/>
        <v>42064.836111111108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41953.749884259254</v>
      </c>
      <c r="T3057" s="8">
        <v>41953.749884259254</v>
      </c>
      <c r="U3057" s="8">
        <f t="shared" si="191"/>
        <v>42013.749884259254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41851.428055555552</v>
      </c>
      <c r="T3058" s="8">
        <v>41851.428055555552</v>
      </c>
      <c r="U3058" s="8">
        <f t="shared" si="191"/>
        <v>41911.428055555552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42433.442256944443</v>
      </c>
      <c r="T3059" s="8">
        <v>42433.442256944443</v>
      </c>
      <c r="U3059" s="8">
        <f t="shared" si="191"/>
        <v>42463.400590277779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42460.165972222218</v>
      </c>
      <c r="T3060" s="8">
        <v>42460.165972222218</v>
      </c>
      <c r="U3060" s="8">
        <f t="shared" si="191"/>
        <v>42510.165972222218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41829.727384259255</v>
      </c>
      <c r="T3061" s="8">
        <v>41829.727384259255</v>
      </c>
      <c r="U3061" s="8">
        <f t="shared" si="191"/>
        <v>41859.727384259255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42245.066365740735</v>
      </c>
      <c r="T3062" s="8">
        <v>42245.066365740735</v>
      </c>
      <c r="U3062" s="8">
        <f t="shared" si="191"/>
        <v>42275.066365740735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41834.575787037036</v>
      </c>
      <c r="T3063" s="8">
        <v>41834.575787037036</v>
      </c>
      <c r="U3063" s="8">
        <f t="shared" si="191"/>
        <v>41864.575787037036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42248.3274537037</v>
      </c>
      <c r="T3064" s="8">
        <v>42248.3274537037</v>
      </c>
      <c r="U3064" s="8">
        <f t="shared" si="191"/>
        <v>42277.541666666664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42630.714560185188</v>
      </c>
      <c r="T3065" s="8">
        <v>42630.714560185188</v>
      </c>
      <c r="U3065" s="8">
        <f t="shared" si="191"/>
        <v>42665.714560185188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42298.9218287037</v>
      </c>
      <c r="T3066" s="8">
        <v>42298.9218287037</v>
      </c>
      <c r="U3066" s="8">
        <f t="shared" si="191"/>
        <v>42330.082638888889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41824.846898148149</v>
      </c>
      <c r="T3067" s="8">
        <v>41824.846898148149</v>
      </c>
      <c r="U3067" s="8">
        <f t="shared" si="191"/>
        <v>41849.846898148149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42531.020104166666</v>
      </c>
      <c r="T3068" s="8">
        <v>42531.020104166666</v>
      </c>
      <c r="U3068" s="8">
        <f t="shared" si="191"/>
        <v>42561.020104166666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42226.730081018519</v>
      </c>
      <c r="T3069" s="8">
        <v>42226.730081018519</v>
      </c>
      <c r="U3069" s="8">
        <f t="shared" si="191"/>
        <v>42256.730081018519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42263.483240740738</v>
      </c>
      <c r="T3070" s="8">
        <v>42263.483240740738</v>
      </c>
      <c r="U3070" s="8">
        <f t="shared" si="191"/>
        <v>42293.483240740738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41957.625393518516</v>
      </c>
      <c r="T3071" s="8">
        <v>41957.625393518516</v>
      </c>
      <c r="U3071" s="8">
        <f t="shared" si="191"/>
        <v>41987.625393518516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42690.525104166663</v>
      </c>
      <c r="T3072" s="8">
        <v>42690.525104166663</v>
      </c>
      <c r="U3072" s="8">
        <f t="shared" si="191"/>
        <v>42711.525104166663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42097.524085648147</v>
      </c>
      <c r="T3073" s="8">
        <v>42097.524085648147</v>
      </c>
      <c r="U3073" s="8">
        <f t="shared" si="191"/>
        <v>42115.040972222218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42658.482199074067</v>
      </c>
      <c r="T3074" s="8">
        <v>42658.482199074067</v>
      </c>
      <c r="U3074" s="8">
        <f t="shared" si="191"/>
        <v>42672.865277777775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ROUND(((E3075/D3075) *100),2)</f>
        <v>0.02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(J3075/86400)+25569+(-5/24)</f>
        <v>42111.475694444445</v>
      </c>
      <c r="T3075" s="8">
        <v>42111.475694444445</v>
      </c>
      <c r="U3075" s="8">
        <f t="shared" ref="U3075:U3138" si="195">(I3075/86400)+25569+(-5/24)</f>
        <v>42169.59652777778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42409.362951388888</v>
      </c>
      <c r="T3076" s="8">
        <v>42409.362951388888</v>
      </c>
      <c r="U3076" s="8">
        <f t="shared" si="195"/>
        <v>42439.362951388888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42550.89398148148</v>
      </c>
      <c r="T3077" s="8">
        <v>42550.89398148148</v>
      </c>
      <c r="U3077" s="8">
        <f t="shared" si="195"/>
        <v>42600.89398148148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42226.443553240737</v>
      </c>
      <c r="T3078" s="8">
        <v>42226.443553240737</v>
      </c>
      <c r="U3078" s="8">
        <f t="shared" si="195"/>
        <v>42286.443553240737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42766.74858796296</v>
      </c>
      <c r="T3079" s="8">
        <v>42766.74858796296</v>
      </c>
      <c r="U3079" s="8">
        <f t="shared" si="195"/>
        <v>42796.74858796296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42030.930497685178</v>
      </c>
      <c r="T3080" s="8">
        <v>42030.930497685178</v>
      </c>
      <c r="U3080" s="8">
        <f t="shared" si="195"/>
        <v>42060.930497685178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42055.50503472222</v>
      </c>
      <c r="T3081" s="8">
        <v>42055.50503472222</v>
      </c>
      <c r="U3081" s="8">
        <f t="shared" si="195"/>
        <v>42085.463368055549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41939.8199537037</v>
      </c>
      <c r="T3082" s="8">
        <v>41939.8199537037</v>
      </c>
      <c r="U3082" s="8">
        <f t="shared" si="195"/>
        <v>41999.861620370364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42236.973275462959</v>
      </c>
      <c r="T3083" s="8">
        <v>42236.973275462959</v>
      </c>
      <c r="U3083" s="8">
        <f t="shared" si="195"/>
        <v>42266.973275462959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42293.714652777773</v>
      </c>
      <c r="T3084" s="8">
        <v>42293.714652777773</v>
      </c>
      <c r="U3084" s="8">
        <f t="shared" si="195"/>
        <v>42323.756319444445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41853.355069444442</v>
      </c>
      <c r="T3085" s="8">
        <v>41853.355069444442</v>
      </c>
      <c r="U3085" s="8">
        <f t="shared" si="195"/>
        <v>41883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42100.515405092585</v>
      </c>
      <c r="T3086" s="8">
        <v>42100.515405092585</v>
      </c>
      <c r="U3086" s="8">
        <f t="shared" si="195"/>
        <v>42129.574999999997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42246.675451388888</v>
      </c>
      <c r="T3087" s="8">
        <v>42246.675451388888</v>
      </c>
      <c r="U3087" s="8">
        <f t="shared" si="195"/>
        <v>42276.675451388888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42173.462488425925</v>
      </c>
      <c r="T3088" s="8">
        <v>42173.462488425925</v>
      </c>
      <c r="U3088" s="8">
        <f t="shared" si="195"/>
        <v>42233.462488425925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42664.942013888889</v>
      </c>
      <c r="T3089" s="8">
        <v>42664.942013888889</v>
      </c>
      <c r="U3089" s="8">
        <f t="shared" si="195"/>
        <v>42724.983680555553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41981.363969907405</v>
      </c>
      <c r="T3090" s="8">
        <v>41981.363969907405</v>
      </c>
      <c r="U3090" s="8">
        <f t="shared" si="195"/>
        <v>42012.361805555549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42528.334293981483</v>
      </c>
      <c r="T3091" s="8">
        <v>42528.334293981483</v>
      </c>
      <c r="U3091" s="8">
        <f t="shared" si="195"/>
        <v>42559.874305555553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42065.610474537032</v>
      </c>
      <c r="T3092" s="8">
        <v>42065.610474537032</v>
      </c>
      <c r="U3092" s="8">
        <f t="shared" si="195"/>
        <v>42125.568807870368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42566.740081018514</v>
      </c>
      <c r="T3093" s="8">
        <v>42566.740081018514</v>
      </c>
      <c r="U3093" s="8">
        <f t="shared" si="195"/>
        <v>42596.740081018514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42255.41101851852</v>
      </c>
      <c r="T3094" s="8">
        <v>42255.41101851852</v>
      </c>
      <c r="U3094" s="8">
        <f t="shared" si="195"/>
        <v>42292.708333333336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41760.700706018521</v>
      </c>
      <c r="T3095" s="8">
        <v>41760.700706018521</v>
      </c>
      <c r="U3095" s="8">
        <f t="shared" si="195"/>
        <v>41790.957638888889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42207.587453703702</v>
      </c>
      <c r="T3096" s="8">
        <v>42207.587453703702</v>
      </c>
      <c r="U3096" s="8">
        <f t="shared" si="195"/>
        <v>42267.587453703702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42522.81689814815</v>
      </c>
      <c r="T3097" s="8">
        <v>42522.81689814815</v>
      </c>
      <c r="U3097" s="8">
        <f t="shared" si="195"/>
        <v>42582.81689814815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42114.617199074077</v>
      </c>
      <c r="T3098" s="8">
        <v>42114.617199074077</v>
      </c>
      <c r="U3098" s="8">
        <f t="shared" si="195"/>
        <v>42144.617199074077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42629.29515046296</v>
      </c>
      <c r="T3099" s="8">
        <v>42629.29515046296</v>
      </c>
      <c r="U3099" s="8">
        <f t="shared" si="195"/>
        <v>42650.374999999993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42359.58390046296</v>
      </c>
      <c r="T3100" s="8">
        <v>42359.58390046296</v>
      </c>
      <c r="U3100" s="8">
        <f t="shared" si="195"/>
        <v>42407.803472222215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42381.981377314813</v>
      </c>
      <c r="T3101" s="8">
        <v>42381.981377314813</v>
      </c>
      <c r="U3101" s="8">
        <f t="shared" si="195"/>
        <v>42411.981377314813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41902.4140625</v>
      </c>
      <c r="T3102" s="8">
        <v>41902.4140625</v>
      </c>
      <c r="U3102" s="8">
        <f t="shared" si="195"/>
        <v>41932.4140625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42171.175196759257</v>
      </c>
      <c r="T3103" s="8">
        <v>42171.175196759257</v>
      </c>
      <c r="U3103" s="8">
        <f t="shared" si="195"/>
        <v>42201.12222222222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42555.132152777776</v>
      </c>
      <c r="T3104" s="8">
        <v>42555.132152777776</v>
      </c>
      <c r="U3104" s="8">
        <f t="shared" si="195"/>
        <v>42605.132152777776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42106.94798611111</v>
      </c>
      <c r="T3105" s="8">
        <v>42106.94798611111</v>
      </c>
      <c r="U3105" s="8">
        <f t="shared" si="195"/>
        <v>42166.94798611111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42006.70035879629</v>
      </c>
      <c r="T3106" s="8">
        <v>42006.70035879629</v>
      </c>
      <c r="U3106" s="8">
        <f t="shared" si="195"/>
        <v>42037.874999999993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41876.510601851849</v>
      </c>
      <c r="T3107" s="8">
        <v>41876.510601851849</v>
      </c>
      <c r="U3107" s="8">
        <f t="shared" si="195"/>
        <v>41931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42241.220787037033</v>
      </c>
      <c r="T3108" s="8">
        <v>42241.220787037033</v>
      </c>
      <c r="U3108" s="8">
        <f t="shared" si="195"/>
        <v>42263.708333333336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42128.605914351851</v>
      </c>
      <c r="T3109" s="8">
        <v>42128.605914351851</v>
      </c>
      <c r="U3109" s="8">
        <f t="shared" si="195"/>
        <v>42135.605914351851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42062.47215277778</v>
      </c>
      <c r="T3110" s="8">
        <v>42062.47215277778</v>
      </c>
      <c r="U3110" s="8">
        <f t="shared" si="195"/>
        <v>42122.430486111109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41843.916782407403</v>
      </c>
      <c r="T3111" s="8">
        <v>41843.916782407403</v>
      </c>
      <c r="U3111" s="8">
        <f t="shared" si="195"/>
        <v>41878.916782407403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42744.823136574072</v>
      </c>
      <c r="T3112" s="8">
        <v>42744.823136574072</v>
      </c>
      <c r="U3112" s="8">
        <f t="shared" si="195"/>
        <v>42784.823136574072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41885.386805555558</v>
      </c>
      <c r="T3113" s="8">
        <v>41885.386805555558</v>
      </c>
      <c r="U3113" s="8">
        <f t="shared" si="195"/>
        <v>41916.386805555558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42614.913587962961</v>
      </c>
      <c r="T3114" s="8">
        <v>42614.913587962961</v>
      </c>
      <c r="U3114" s="8">
        <f t="shared" si="195"/>
        <v>42674.913587962961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42081.522939814815</v>
      </c>
      <c r="T3115" s="8">
        <v>42081.522939814815</v>
      </c>
      <c r="U3115" s="8">
        <f t="shared" si="195"/>
        <v>42111.522939814815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41843.42418981481</v>
      </c>
      <c r="T3116" s="8">
        <v>41843.42418981481</v>
      </c>
      <c r="U3116" s="8">
        <f t="shared" si="195"/>
        <v>41903.42418981481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42496.238738425927</v>
      </c>
      <c r="T3117" s="8">
        <v>42496.238738425927</v>
      </c>
      <c r="U3117" s="8">
        <f t="shared" si="195"/>
        <v>42526.238738425927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42081.30700231481</v>
      </c>
      <c r="T3118" s="8">
        <v>42081.30700231481</v>
      </c>
      <c r="U3118" s="8">
        <f t="shared" si="195"/>
        <v>42095.30700231481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42509.166203703702</v>
      </c>
      <c r="T3119" s="8">
        <v>42509.166203703702</v>
      </c>
      <c r="U3119" s="8">
        <f t="shared" si="195"/>
        <v>42517.341666666667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42534.441238425927</v>
      </c>
      <c r="T3120" s="8">
        <v>42534.441238425927</v>
      </c>
      <c r="U3120" s="8">
        <f t="shared" si="195"/>
        <v>42553.441238425927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42059.837175925924</v>
      </c>
      <c r="T3121" s="8">
        <v>42059.837175925924</v>
      </c>
      <c r="U3121" s="8">
        <f t="shared" si="195"/>
        <v>42089.795509259253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42435.733749999992</v>
      </c>
      <c r="T3122" s="8">
        <v>42435.733749999992</v>
      </c>
      <c r="U3122" s="8">
        <f t="shared" si="195"/>
        <v>42495.692083333335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41848.471469907403</v>
      </c>
      <c r="T3123" s="8">
        <v>41848.471469907403</v>
      </c>
      <c r="U3123" s="8">
        <f t="shared" si="195"/>
        <v>41908.471469907403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42678.723749999997</v>
      </c>
      <c r="T3124" s="8">
        <v>42678.723749999997</v>
      </c>
      <c r="U3124" s="8">
        <f t="shared" si="195"/>
        <v>42683.765416666669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42530.784699074073</v>
      </c>
      <c r="T3125" s="8">
        <v>42530.784699074073</v>
      </c>
      <c r="U3125" s="8">
        <f t="shared" si="195"/>
        <v>42560.784699074073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41977.571770833332</v>
      </c>
      <c r="T3126" s="8">
        <v>41977.571770833332</v>
      </c>
      <c r="U3126" s="8">
        <f t="shared" si="195"/>
        <v>42037.571770833332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42345.998518518514</v>
      </c>
      <c r="T3127" s="8">
        <v>42345.998518518514</v>
      </c>
      <c r="U3127" s="8">
        <f t="shared" si="195"/>
        <v>42375.998518518514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42426.809745370367</v>
      </c>
      <c r="T3128" s="8">
        <v>42426.809745370367</v>
      </c>
      <c r="U3128" s="8">
        <f t="shared" si="195"/>
        <v>42456.768078703702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42034.648483796293</v>
      </c>
      <c r="T3129" s="8">
        <v>42034.648483796293</v>
      </c>
      <c r="U3129" s="8">
        <f t="shared" si="195"/>
        <v>42064.648483796293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42780.617372685178</v>
      </c>
      <c r="T3130" s="8">
        <v>42780.617372685178</v>
      </c>
      <c r="U3130" s="8">
        <f t="shared" si="195"/>
        <v>42810.575706018521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42803.634479166663</v>
      </c>
      <c r="T3131" s="8">
        <v>42803.634479166663</v>
      </c>
      <c r="U3131" s="8">
        <f t="shared" si="195"/>
        <v>42843.592812499999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42808.431898148141</v>
      </c>
      <c r="T3132" s="8">
        <v>42808.431898148141</v>
      </c>
      <c r="U3132" s="8">
        <f t="shared" si="195"/>
        <v>42838.999305555553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42803.370891203704</v>
      </c>
      <c r="T3133" s="8">
        <v>42803.370891203704</v>
      </c>
      <c r="U3133" s="8">
        <f t="shared" si="195"/>
        <v>42833.329224537032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42786.141898148147</v>
      </c>
      <c r="T3134" s="8">
        <v>42786.141898148147</v>
      </c>
      <c r="U3134" s="8">
        <f t="shared" si="195"/>
        <v>42846.100231481476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42788.356874999998</v>
      </c>
      <c r="T3135" s="8">
        <v>42788.356874999998</v>
      </c>
      <c r="U3135" s="8">
        <f t="shared" si="195"/>
        <v>42818.315208333333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42800.511793981474</v>
      </c>
      <c r="T3136" s="8">
        <v>42800.511793981474</v>
      </c>
      <c r="U3136" s="8">
        <f t="shared" si="195"/>
        <v>42821.470127314817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42806.943530092591</v>
      </c>
      <c r="T3137" s="8">
        <v>42806.943530092591</v>
      </c>
      <c r="U3137" s="8">
        <f t="shared" si="195"/>
        <v>42828.943530092591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42789.25409722222</v>
      </c>
      <c r="T3138" s="8">
        <v>42789.25409722222</v>
      </c>
      <c r="U3138" s="8">
        <f t="shared" si="195"/>
        <v>42825.749305555553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ROUND(((E3139/D3139) *100),2)</f>
        <v>3.33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(J3139/86400)+25569+(-5/24)</f>
        <v>42807.676724537036</v>
      </c>
      <c r="T3139" s="8">
        <v>42807.676724537036</v>
      </c>
      <c r="U3139" s="8">
        <f t="shared" ref="U3139:U3202" si="199">(I3139/86400)+25569+(-5/24)</f>
        <v>42858.591666666667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42809.437581018516</v>
      </c>
      <c r="T3140" s="8">
        <v>42809.437581018516</v>
      </c>
      <c r="U3140" s="8">
        <f t="shared" si="199"/>
        <v>42828.437581018516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42785.062037037038</v>
      </c>
      <c r="T3141" s="8">
        <v>42785.062037037038</v>
      </c>
      <c r="U3141" s="8">
        <f t="shared" si="199"/>
        <v>42818.981249999997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42802.510451388887</v>
      </c>
      <c r="T3142" s="8">
        <v>42802.510451388887</v>
      </c>
      <c r="U3142" s="8">
        <f t="shared" si="199"/>
        <v>42832.468784722216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42800.544999999998</v>
      </c>
      <c r="T3143" s="8">
        <v>42800.544999999998</v>
      </c>
      <c r="U3143" s="8">
        <f t="shared" si="199"/>
        <v>42841.624999999993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42783.304849537039</v>
      </c>
      <c r="T3144" s="8">
        <v>42783.304849537039</v>
      </c>
      <c r="U3144" s="8">
        <f t="shared" si="199"/>
        <v>42813.263182870367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42808.149953703702</v>
      </c>
      <c r="T3145" s="8">
        <v>42808.149953703702</v>
      </c>
      <c r="U3145" s="8">
        <f t="shared" si="199"/>
        <v>42834.149953703702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42796.329942129632</v>
      </c>
      <c r="T3146" s="8">
        <v>42796.329942129632</v>
      </c>
      <c r="U3146" s="8">
        <f t="shared" si="199"/>
        <v>42813.041666666664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42761.832569444443</v>
      </c>
      <c r="T3147" s="8">
        <v>42761.832569444443</v>
      </c>
      <c r="U3147" s="8">
        <f t="shared" si="199"/>
        <v>42821.790902777771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42796.474143518521</v>
      </c>
      <c r="T3148" s="8">
        <v>42796.474143518521</v>
      </c>
      <c r="U3148" s="8">
        <f t="shared" si="199"/>
        <v>42841.432476851849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41909.761053240734</v>
      </c>
      <c r="T3149" s="8">
        <v>41909.761053240734</v>
      </c>
      <c r="U3149" s="8">
        <f t="shared" si="199"/>
        <v>41949.802719907406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41891.456990740735</v>
      </c>
      <c r="T3150" s="8">
        <v>41891.456990740735</v>
      </c>
      <c r="U3150" s="8">
        <f t="shared" si="199"/>
        <v>41912.958333333328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41225.809027777774</v>
      </c>
      <c r="T3151" s="8">
        <v>41225.809027777774</v>
      </c>
      <c r="U3151" s="8">
        <f t="shared" si="199"/>
        <v>41249.875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40478.055590277778</v>
      </c>
      <c r="T3152" s="8">
        <v>40478.055590277778</v>
      </c>
      <c r="U3152" s="8">
        <f t="shared" si="199"/>
        <v>40567.958333333328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41862.631643518514</v>
      </c>
      <c r="T3153" s="8">
        <v>41862.631643518514</v>
      </c>
      <c r="U3153" s="8">
        <f t="shared" si="199"/>
        <v>41892.631643518514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41550.659340277773</v>
      </c>
      <c r="T3154" s="8">
        <v>41550.659340277773</v>
      </c>
      <c r="U3154" s="8">
        <f t="shared" si="199"/>
        <v>41580.659340277773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40632.946030092593</v>
      </c>
      <c r="T3155" s="8">
        <v>40632.946030092593</v>
      </c>
      <c r="U3155" s="8">
        <f t="shared" si="199"/>
        <v>40663.999305555553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40970.667337962957</v>
      </c>
      <c r="T3156" s="8">
        <v>40970.667337962957</v>
      </c>
      <c r="U3156" s="8">
        <f t="shared" si="199"/>
        <v>41000.625671296293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41233.290798611109</v>
      </c>
      <c r="T3157" s="8">
        <v>41233.290798611109</v>
      </c>
      <c r="U3157" s="8">
        <f t="shared" si="199"/>
        <v>41263.290798611109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41026.744722222218</v>
      </c>
      <c r="T3158" s="8">
        <v>41026.744722222218</v>
      </c>
      <c r="U3158" s="8">
        <f t="shared" si="199"/>
        <v>41061.744722222218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41829.579918981479</v>
      </c>
      <c r="T3159" s="8">
        <v>41829.579918981479</v>
      </c>
      <c r="U3159" s="8">
        <f t="shared" si="199"/>
        <v>41839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41447.631388888891</v>
      </c>
      <c r="T3160" s="8">
        <v>41447.631388888891</v>
      </c>
      <c r="U3160" s="8">
        <f t="shared" si="199"/>
        <v>41477.631388888891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40883.858344907407</v>
      </c>
      <c r="T3161" s="8">
        <v>40883.858344907407</v>
      </c>
      <c r="U3161" s="8">
        <f t="shared" si="199"/>
        <v>40926.75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41841.056562499994</v>
      </c>
      <c r="T3162" s="8">
        <v>41841.056562499994</v>
      </c>
      <c r="U3162" s="8">
        <f t="shared" si="199"/>
        <v>41863.999305555553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41897.327800925923</v>
      </c>
      <c r="T3163" s="8">
        <v>41897.327800925923</v>
      </c>
      <c r="U3163" s="8">
        <f t="shared" si="199"/>
        <v>41927.327800925923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41799.47756944444</v>
      </c>
      <c r="T3164" s="8">
        <v>41799.47756944444</v>
      </c>
      <c r="U3164" s="8">
        <f t="shared" si="199"/>
        <v>41826.875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41775.545428240737</v>
      </c>
      <c r="T3165" s="8">
        <v>41775.545428240737</v>
      </c>
      <c r="U3165" s="8">
        <f t="shared" si="199"/>
        <v>41805.545428240737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41766.597395833327</v>
      </c>
      <c r="T3166" s="8">
        <v>41766.597395833327</v>
      </c>
      <c r="U3166" s="8">
        <f t="shared" si="199"/>
        <v>41799.597395833327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40643.950925925921</v>
      </c>
      <c r="T3167" s="8">
        <v>40643.950925925921</v>
      </c>
      <c r="U3167" s="8">
        <f t="shared" si="199"/>
        <v>40665.957638888889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41940.483252314814</v>
      </c>
      <c r="T3168" s="8">
        <v>41940.483252314814</v>
      </c>
      <c r="U3168" s="8">
        <f t="shared" si="199"/>
        <v>41969.124305555553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41838.967372685183</v>
      </c>
      <c r="T3169" s="8">
        <v>41838.967372685183</v>
      </c>
      <c r="U3169" s="8">
        <f t="shared" si="199"/>
        <v>41852.967372685183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41771.897604166668</v>
      </c>
      <c r="T3170" s="8">
        <v>41771.897604166668</v>
      </c>
      <c r="U3170" s="8">
        <f t="shared" si="199"/>
        <v>41803.708333333328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41591.529641203699</v>
      </c>
      <c r="T3171" s="8">
        <v>41591.529641203699</v>
      </c>
      <c r="U3171" s="8">
        <f t="shared" si="199"/>
        <v>41620.999305555553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41788.872037037036</v>
      </c>
      <c r="T3172" s="8">
        <v>41788.872037037036</v>
      </c>
      <c r="U3172" s="8">
        <f t="shared" si="199"/>
        <v>41821.958333333328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42466.399976851848</v>
      </c>
      <c r="T3173" s="8">
        <v>42466.399976851848</v>
      </c>
      <c r="U3173" s="8">
        <f t="shared" si="199"/>
        <v>42496.399976851848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40923.521620370368</v>
      </c>
      <c r="T3174" s="8">
        <v>40923.521620370368</v>
      </c>
      <c r="U3174" s="8">
        <f t="shared" si="199"/>
        <v>40953.521620370368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41878.670046296298</v>
      </c>
      <c r="T3175" s="8">
        <v>41878.670046296298</v>
      </c>
      <c r="U3175" s="8">
        <f t="shared" si="199"/>
        <v>41908.670046296298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41862.656342592592</v>
      </c>
      <c r="T3176" s="8">
        <v>41862.656342592592</v>
      </c>
      <c r="U3176" s="8">
        <f t="shared" si="199"/>
        <v>41876.656342592592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40531.678553240738</v>
      </c>
      <c r="T3177" s="8">
        <v>40531.678553240738</v>
      </c>
      <c r="U3177" s="8">
        <f t="shared" si="199"/>
        <v>40591.678553240738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41477.722581018512</v>
      </c>
      <c r="T3178" s="8">
        <v>41477.722581018512</v>
      </c>
      <c r="U3178" s="8">
        <f t="shared" si="199"/>
        <v>41504.416666666664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41781.458437499998</v>
      </c>
      <c r="T3179" s="8">
        <v>41781.458437499998</v>
      </c>
      <c r="U3179" s="8">
        <f t="shared" si="199"/>
        <v>41811.458437499998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41806.396701388883</v>
      </c>
      <c r="T3180" s="8">
        <v>41806.396701388883</v>
      </c>
      <c r="U3180" s="8">
        <f t="shared" si="199"/>
        <v>41836.396701388883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41375.49387731481</v>
      </c>
      <c r="T3181" s="8">
        <v>41375.49387731481</v>
      </c>
      <c r="U3181" s="8">
        <f t="shared" si="199"/>
        <v>41400.49387731481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41780.204270833332</v>
      </c>
      <c r="T3182" s="8">
        <v>41780.204270833332</v>
      </c>
      <c r="U3182" s="8">
        <f t="shared" si="199"/>
        <v>41810.204270833332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41779.101701388885</v>
      </c>
      <c r="T3183" s="8">
        <v>41779.101701388885</v>
      </c>
      <c r="U3183" s="8">
        <f t="shared" si="199"/>
        <v>41805.458333333328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40883.740983796291</v>
      </c>
      <c r="T3184" s="8">
        <v>40883.740983796291</v>
      </c>
      <c r="U3184" s="8">
        <f t="shared" si="199"/>
        <v>40939.5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41491.586446759255</v>
      </c>
      <c r="T3185" s="8">
        <v>41491.586446759255</v>
      </c>
      <c r="U3185" s="8">
        <f t="shared" si="199"/>
        <v>41509.586446759255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41791.785081018512</v>
      </c>
      <c r="T3186" s="8">
        <v>41791.785081018512</v>
      </c>
      <c r="U3186" s="8">
        <f t="shared" si="199"/>
        <v>41821.785081018512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41829.768993055557</v>
      </c>
      <c r="T3187" s="8">
        <v>41829.768993055557</v>
      </c>
      <c r="U3187" s="8">
        <f t="shared" si="199"/>
        <v>41836.768993055557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41868.715717592589</v>
      </c>
      <c r="T3188" s="8">
        <v>41868.715717592589</v>
      </c>
      <c r="U3188" s="8">
        <f t="shared" si="199"/>
        <v>41898.666666666664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41835.458020833328</v>
      </c>
      <c r="T3189" s="8">
        <v>41835.458020833328</v>
      </c>
      <c r="U3189" s="8">
        <f t="shared" si="199"/>
        <v>41855.458020833328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42144.207199074073</v>
      </c>
      <c r="T3190" s="8">
        <v>42144.207199074073</v>
      </c>
      <c r="U3190" s="8">
        <f t="shared" si="199"/>
        <v>42165.207199074073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42118.138101851851</v>
      </c>
      <c r="T3191" s="8">
        <v>42118.138101851851</v>
      </c>
      <c r="U3191" s="8">
        <f t="shared" si="199"/>
        <v>42148.138101851851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42682.942997685182</v>
      </c>
      <c r="T3192" s="8">
        <v>42682.942997685182</v>
      </c>
      <c r="U3192" s="8">
        <f t="shared" si="199"/>
        <v>42712.984664351847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42538.547094907401</v>
      </c>
      <c r="T3193" s="8">
        <v>42538.547094907401</v>
      </c>
      <c r="U3193" s="8">
        <f t="shared" si="199"/>
        <v>42598.547094907401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42018.732164351844</v>
      </c>
      <c r="T3194" s="8">
        <v>42018.732164351844</v>
      </c>
      <c r="U3194" s="8">
        <f t="shared" si="199"/>
        <v>42063.708333333336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42010.759907407402</v>
      </c>
      <c r="T3195" s="8">
        <v>42010.759907407402</v>
      </c>
      <c r="U3195" s="8">
        <f t="shared" si="199"/>
        <v>42055.759907407402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42181.854143518511</v>
      </c>
      <c r="T3196" s="8">
        <v>42181.854143518511</v>
      </c>
      <c r="U3196" s="8">
        <f t="shared" si="199"/>
        <v>42211.854143518511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42017.385902777773</v>
      </c>
      <c r="T3197" s="8">
        <v>42017.385902777773</v>
      </c>
      <c r="U3197" s="8">
        <f t="shared" si="199"/>
        <v>42047.385902777773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42157.389756944445</v>
      </c>
      <c r="T3198" s="8">
        <v>42157.389756944445</v>
      </c>
      <c r="U3198" s="8">
        <f t="shared" si="199"/>
        <v>42217.374999999993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42009.28493055555</v>
      </c>
      <c r="T3199" s="8">
        <v>42009.28493055555</v>
      </c>
      <c r="U3199" s="8">
        <f t="shared" si="199"/>
        <v>42039.28493055555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42013.216168981475</v>
      </c>
      <c r="T3200" s="8">
        <v>42013.216168981475</v>
      </c>
      <c r="U3200" s="8">
        <f t="shared" si="199"/>
        <v>42051.216168981475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41858.553449074076</v>
      </c>
      <c r="T3201" s="8">
        <v>41858.553449074076</v>
      </c>
      <c r="U3201" s="8">
        <f t="shared" si="199"/>
        <v>41888.666666666664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42460.112280092588</v>
      </c>
      <c r="T3202" s="8">
        <v>42460.112280092588</v>
      </c>
      <c r="U3202" s="8">
        <f t="shared" si="199"/>
        <v>42490.023611111108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ROUND(((E3203/D3203) *100),2)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(J3203/86400)+25569+(-5/24)</f>
        <v>41861.558761574073</v>
      </c>
      <c r="T3203" s="8">
        <v>41861.558761574073</v>
      </c>
      <c r="U3203" s="8">
        <f t="shared" ref="U3203:U3266" si="203">(I3203/86400)+25569+(-5/24)</f>
        <v>41882.558761574073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42293.645208333335</v>
      </c>
      <c r="T3204" s="8">
        <v>42293.645208333335</v>
      </c>
      <c r="U3204" s="8">
        <f t="shared" si="203"/>
        <v>42352.040972222218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42242.780347222222</v>
      </c>
      <c r="T3205" s="8">
        <v>42242.780347222222</v>
      </c>
      <c r="U3205" s="8">
        <f t="shared" si="203"/>
        <v>42272.780347222222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42172.477766203701</v>
      </c>
      <c r="T3206" s="8">
        <v>42172.477766203701</v>
      </c>
      <c r="U3206" s="8">
        <f t="shared" si="203"/>
        <v>42202.468055555553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42095.166342592587</v>
      </c>
      <c r="T3207" s="8">
        <v>42095.166342592587</v>
      </c>
      <c r="U3207" s="8">
        <f t="shared" si="203"/>
        <v>42125.166342592587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42236.067719907405</v>
      </c>
      <c r="T3208" s="8">
        <v>42236.067719907405</v>
      </c>
      <c r="U3208" s="8">
        <f t="shared" si="203"/>
        <v>42266.067719907405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42057.069525462961</v>
      </c>
      <c r="T3209" s="8">
        <v>42057.069525462961</v>
      </c>
      <c r="U3209" s="8">
        <f t="shared" si="203"/>
        <v>42117.027858796289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41827.396724537037</v>
      </c>
      <c r="T3210" s="8">
        <v>41827.396724537037</v>
      </c>
      <c r="U3210" s="8">
        <f t="shared" si="203"/>
        <v>41848.396724537037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41778.42891203703</v>
      </c>
      <c r="T3211" s="8">
        <v>41778.42891203703</v>
      </c>
      <c r="U3211" s="8">
        <f t="shared" si="203"/>
        <v>41810.75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41013.728229166663</v>
      </c>
      <c r="T3212" s="8">
        <v>41013.728229166663</v>
      </c>
      <c r="U3212" s="8">
        <f t="shared" si="203"/>
        <v>41060.957638888889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41834.378240740734</v>
      </c>
      <c r="T3213" s="8">
        <v>41834.378240740734</v>
      </c>
      <c r="U3213" s="8">
        <f t="shared" si="203"/>
        <v>41865.875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41829.587395833332</v>
      </c>
      <c r="T3214" s="8">
        <v>41829.587395833332</v>
      </c>
      <c r="U3214" s="8">
        <f t="shared" si="203"/>
        <v>41859.587395833332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42171.555081018516</v>
      </c>
      <c r="T3215" s="8">
        <v>42171.555081018516</v>
      </c>
      <c r="U3215" s="8">
        <f t="shared" si="203"/>
        <v>42211.555081018516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42337.584178240737</v>
      </c>
      <c r="T3216" s="8">
        <v>42337.584178240737</v>
      </c>
      <c r="U3216" s="8">
        <f t="shared" si="203"/>
        <v>42374.788194444445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42219.456840277773</v>
      </c>
      <c r="T3217" s="8">
        <v>42219.456840277773</v>
      </c>
      <c r="U3217" s="8">
        <f t="shared" si="203"/>
        <v>42256.957638888889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42165.254293981481</v>
      </c>
      <c r="T3218" s="8">
        <v>42165.254293981481</v>
      </c>
      <c r="U3218" s="8">
        <f t="shared" si="203"/>
        <v>42196.395833333336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42648.337777777771</v>
      </c>
      <c r="T3219" s="8">
        <v>42648.337777777771</v>
      </c>
      <c r="U3219" s="8">
        <f t="shared" si="203"/>
        <v>42678.337777777771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41970.793819444443</v>
      </c>
      <c r="T3220" s="8">
        <v>41970.793819444443</v>
      </c>
      <c r="U3220" s="8">
        <f t="shared" si="203"/>
        <v>42003.791666666664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42050.77484953704</v>
      </c>
      <c r="T3221" s="8">
        <v>42050.77484953704</v>
      </c>
      <c r="U3221" s="8">
        <f t="shared" si="203"/>
        <v>42085.733182870368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42772.625046296293</v>
      </c>
      <c r="T3222" s="8">
        <v>42772.625046296293</v>
      </c>
      <c r="U3222" s="8">
        <f t="shared" si="203"/>
        <v>42806.666666666664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42155.488460648143</v>
      </c>
      <c r="T3223" s="8">
        <v>42155.488460648143</v>
      </c>
      <c r="U3223" s="8">
        <f t="shared" si="203"/>
        <v>42190.488460648143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42270.373807870368</v>
      </c>
      <c r="T3224" s="8">
        <v>42270.373807870368</v>
      </c>
      <c r="U3224" s="8">
        <f t="shared" si="203"/>
        <v>42301.686805555553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42206.627037037033</v>
      </c>
      <c r="T3225" s="8">
        <v>42206.627037037033</v>
      </c>
      <c r="U3225" s="8">
        <f t="shared" si="203"/>
        <v>42236.627037037033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42697.642511574071</v>
      </c>
      <c r="T3226" s="8">
        <v>42697.642511574071</v>
      </c>
      <c r="U3226" s="8">
        <f t="shared" si="203"/>
        <v>42744.999999999993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42503.351134259261</v>
      </c>
      <c r="T3227" s="8">
        <v>42503.351134259261</v>
      </c>
      <c r="U3227" s="8">
        <f t="shared" si="203"/>
        <v>42524.666666666664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42277.375138888885</v>
      </c>
      <c r="T3228" s="8">
        <v>42277.375138888885</v>
      </c>
      <c r="U3228" s="8">
        <f t="shared" si="203"/>
        <v>42307.375138888885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42722.674027777779</v>
      </c>
      <c r="T3229" s="8">
        <v>42722.674027777779</v>
      </c>
      <c r="U3229" s="8">
        <f t="shared" si="203"/>
        <v>42752.674027777779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42323.500972222224</v>
      </c>
      <c r="T3230" s="8">
        <v>42323.500972222224</v>
      </c>
      <c r="U3230" s="8">
        <f t="shared" si="203"/>
        <v>42354.999305555553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41933.083310185182</v>
      </c>
      <c r="T3231" s="8">
        <v>41933.083310185182</v>
      </c>
      <c r="U3231" s="8">
        <f t="shared" si="203"/>
        <v>41963.124976851854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41897.959791666661</v>
      </c>
      <c r="T3232" s="8">
        <v>41897.959791666661</v>
      </c>
      <c r="U3232" s="8">
        <f t="shared" si="203"/>
        <v>41912.957638888889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42446.735497685186</v>
      </c>
      <c r="T3233" s="8">
        <v>42446.735497685186</v>
      </c>
      <c r="U3233" s="8">
        <f t="shared" si="203"/>
        <v>42476.735497685186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42463.605520833335</v>
      </c>
      <c r="T3234" s="8">
        <v>42463.605520833335</v>
      </c>
      <c r="U3234" s="8">
        <f t="shared" si="203"/>
        <v>42493.957638888889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42766.596701388888</v>
      </c>
      <c r="T3235" s="8">
        <v>42766.596701388888</v>
      </c>
      <c r="U3235" s="8">
        <f t="shared" si="203"/>
        <v>42796.596701388888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42734.581111111103</v>
      </c>
      <c r="T3236" s="8">
        <v>42734.581111111103</v>
      </c>
      <c r="U3236" s="8">
        <f t="shared" si="203"/>
        <v>42767.771527777775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42522.139479166661</v>
      </c>
      <c r="T3237" s="8">
        <v>42522.139479166661</v>
      </c>
      <c r="U3237" s="8">
        <f t="shared" si="203"/>
        <v>42552.139479166661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42702.708715277775</v>
      </c>
      <c r="T3238" s="8">
        <v>42702.708715277775</v>
      </c>
      <c r="U3238" s="8">
        <f t="shared" si="203"/>
        <v>42732.708715277775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42252.266018518516</v>
      </c>
      <c r="T3239" s="8">
        <v>42252.266018518516</v>
      </c>
      <c r="U3239" s="8">
        <f t="shared" si="203"/>
        <v>42275.957638888889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42156.302060185182</v>
      </c>
      <c r="T3240" s="8">
        <v>42156.302060185182</v>
      </c>
      <c r="U3240" s="8">
        <f t="shared" si="203"/>
        <v>42186.302060185182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42277.880706018514</v>
      </c>
      <c r="T3241" s="8">
        <v>42277.880706018514</v>
      </c>
      <c r="U3241" s="8">
        <f t="shared" si="203"/>
        <v>42302.790972222218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42754.485509259255</v>
      </c>
      <c r="T3242" s="8">
        <v>42754.485509259255</v>
      </c>
      <c r="U3242" s="8">
        <f t="shared" si="203"/>
        <v>42782.749999999993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41893.116550925923</v>
      </c>
      <c r="T3243" s="8">
        <v>41893.116550925923</v>
      </c>
      <c r="U3243" s="8">
        <f t="shared" si="203"/>
        <v>41926.082638888889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41871.547361111108</v>
      </c>
      <c r="T3244" s="8">
        <v>41871.547361111108</v>
      </c>
      <c r="U3244" s="8">
        <f t="shared" si="203"/>
        <v>41901.547361111108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42261.888449074067</v>
      </c>
      <c r="T3245" s="8">
        <v>42261.888449074067</v>
      </c>
      <c r="U3245" s="8">
        <f t="shared" si="203"/>
        <v>42285.791666666664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42675.485902777778</v>
      </c>
      <c r="T3246" s="8">
        <v>42675.485902777778</v>
      </c>
      <c r="U3246" s="8">
        <f t="shared" si="203"/>
        <v>42705.527569444443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42135.391874999994</v>
      </c>
      <c r="T3247" s="8">
        <v>42135.391874999994</v>
      </c>
      <c r="U3247" s="8">
        <f t="shared" si="203"/>
        <v>42166.874999999993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42230.263888888883</v>
      </c>
      <c r="T3248" s="8">
        <v>42230.263888888883</v>
      </c>
      <c r="U3248" s="8">
        <f t="shared" si="203"/>
        <v>42258.957638888889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42167.22583333333</v>
      </c>
      <c r="T3249" s="8">
        <v>42167.22583333333</v>
      </c>
      <c r="U3249" s="8">
        <f t="shared" si="203"/>
        <v>42197.22583333333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42068.68005787037</v>
      </c>
      <c r="T3250" s="8">
        <v>42068.68005787037</v>
      </c>
      <c r="U3250" s="8">
        <f t="shared" si="203"/>
        <v>42098.638391203705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42145.538356481477</v>
      </c>
      <c r="T3251" s="8">
        <v>42145.538356481477</v>
      </c>
      <c r="U3251" s="8">
        <f t="shared" si="203"/>
        <v>42175.538356481477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41918.533842592587</v>
      </c>
      <c r="T3252" s="8">
        <v>41918.533842592587</v>
      </c>
      <c r="U3252" s="8">
        <f t="shared" si="203"/>
        <v>41948.575509259259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42146.52275462963</v>
      </c>
      <c r="T3253" s="8">
        <v>42146.52275462963</v>
      </c>
      <c r="U3253" s="8">
        <f t="shared" si="203"/>
        <v>42176.52275462963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42590.264351851853</v>
      </c>
      <c r="T3254" s="8">
        <v>42590.264351851853</v>
      </c>
      <c r="U3254" s="8">
        <f t="shared" si="203"/>
        <v>42620.264351851853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42602.368379629632</v>
      </c>
      <c r="T3255" s="8">
        <v>42602.368379629632</v>
      </c>
      <c r="U3255" s="8">
        <f t="shared" si="203"/>
        <v>42620.947916666664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42058.877418981479</v>
      </c>
      <c r="T3256" s="8">
        <v>42058.877418981479</v>
      </c>
      <c r="U3256" s="8">
        <f t="shared" si="203"/>
        <v>42088.835752314808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41889.559895833328</v>
      </c>
      <c r="T3257" s="8">
        <v>41889.559895833328</v>
      </c>
      <c r="U3257" s="8">
        <f t="shared" si="203"/>
        <v>41919.559895833328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42144.365474537037</v>
      </c>
      <c r="T3258" s="8">
        <v>42144.365474537037</v>
      </c>
      <c r="U3258" s="8">
        <f t="shared" si="203"/>
        <v>42165.957638888889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42758.351296296292</v>
      </c>
      <c r="T3259" s="8">
        <v>42758.351296296292</v>
      </c>
      <c r="U3259" s="8">
        <f t="shared" si="203"/>
        <v>42788.351296296292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41982.678946759253</v>
      </c>
      <c r="T3260" s="8">
        <v>41982.678946759253</v>
      </c>
      <c r="U3260" s="8">
        <f t="shared" si="203"/>
        <v>42012.678946759253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42614.552604166667</v>
      </c>
      <c r="T3261" s="8">
        <v>42614.552604166667</v>
      </c>
      <c r="U3261" s="8">
        <f t="shared" si="203"/>
        <v>42643.957638888889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42303.464328703696</v>
      </c>
      <c r="T3262" s="8">
        <v>42303.464328703696</v>
      </c>
      <c r="U3262" s="8">
        <f t="shared" si="203"/>
        <v>42338.505995370368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42171.517083333332</v>
      </c>
      <c r="T3263" s="8">
        <v>42171.517083333332</v>
      </c>
      <c r="U3263" s="8">
        <f t="shared" si="203"/>
        <v>42201.517083333332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41964.107199074067</v>
      </c>
      <c r="T3264" s="8">
        <v>41964.107199074067</v>
      </c>
      <c r="U3264" s="8">
        <f t="shared" si="203"/>
        <v>41994.958333333336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42284.30773148148</v>
      </c>
      <c r="T3265" s="8">
        <v>42284.30773148148</v>
      </c>
      <c r="U3265" s="8">
        <f t="shared" si="203"/>
        <v>42307.666666666664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42016.591874999998</v>
      </c>
      <c r="T3266" s="8">
        <v>42016.591874999998</v>
      </c>
      <c r="U3266" s="8">
        <f t="shared" si="203"/>
        <v>42032.708333333336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ROUND(((E3267/D3267) *100),2)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(J3267/86400)+25569+(-5/24)</f>
        <v>42311.503645833327</v>
      </c>
      <c r="T3267" s="8">
        <v>42311.503645833327</v>
      </c>
      <c r="U3267" s="8">
        <f t="shared" ref="U3267:U3330" si="207">(I3267/86400)+25569+(-5/24)</f>
        <v>42341.499999999993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42136.327800925923</v>
      </c>
      <c r="T3268" s="8">
        <v>42136.327800925923</v>
      </c>
      <c r="U3268" s="8">
        <f t="shared" si="207"/>
        <v>42167.666666666664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42172.549305555549</v>
      </c>
      <c r="T3269" s="8">
        <v>42172.549305555549</v>
      </c>
      <c r="U3269" s="8">
        <f t="shared" si="207"/>
        <v>42202.549305555549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42590.695925925924</v>
      </c>
      <c r="T3270" s="8">
        <v>42590.695925925924</v>
      </c>
      <c r="U3270" s="8">
        <f t="shared" si="207"/>
        <v>42606.695925925924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42137.187465277777</v>
      </c>
      <c r="T3271" s="8">
        <v>42137.187465277777</v>
      </c>
      <c r="U3271" s="8">
        <f t="shared" si="207"/>
        <v>42171.249999999993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42167.324826388889</v>
      </c>
      <c r="T3272" s="8">
        <v>42167.324826388889</v>
      </c>
      <c r="U3272" s="8">
        <f t="shared" si="207"/>
        <v>42197.324826388889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41915.22887731481</v>
      </c>
      <c r="T3273" s="8">
        <v>41915.22887731481</v>
      </c>
      <c r="U3273" s="8">
        <f t="shared" si="207"/>
        <v>41945.270543981482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42284.291770833333</v>
      </c>
      <c r="T3274" s="8">
        <v>42284.291770833333</v>
      </c>
      <c r="U3274" s="8">
        <f t="shared" si="207"/>
        <v>42314.333437499998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42611.5930787037</v>
      </c>
      <c r="T3275" s="8">
        <v>42611.5930787037</v>
      </c>
      <c r="U3275" s="8">
        <f t="shared" si="207"/>
        <v>42627.583333333336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42400.496203703697</v>
      </c>
      <c r="T3276" s="8">
        <v>42400.496203703697</v>
      </c>
      <c r="U3276" s="8">
        <f t="shared" si="207"/>
        <v>42444.666666666664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42017.672118055554</v>
      </c>
      <c r="T3277" s="8">
        <v>42017.672118055554</v>
      </c>
      <c r="U3277" s="8">
        <f t="shared" si="207"/>
        <v>42043.979166666664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42426.741655092592</v>
      </c>
      <c r="T3278" s="8">
        <v>42426.741655092592</v>
      </c>
      <c r="U3278" s="8">
        <f t="shared" si="207"/>
        <v>42460.957638888889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41931.474606481475</v>
      </c>
      <c r="T3279" s="8">
        <v>41931.474606481475</v>
      </c>
      <c r="U3279" s="8">
        <f t="shared" si="207"/>
        <v>41961.516273148147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42124.640081018515</v>
      </c>
      <c r="T3280" s="8">
        <v>42124.640081018515</v>
      </c>
      <c r="U3280" s="8">
        <f t="shared" si="207"/>
        <v>42154.640081018515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42430.894201388888</v>
      </c>
      <c r="T3281" s="8">
        <v>42430.894201388888</v>
      </c>
      <c r="U3281" s="8">
        <f t="shared" si="207"/>
        <v>42460.852534722224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42121.548587962963</v>
      </c>
      <c r="T3282" s="8">
        <v>42121.548587962963</v>
      </c>
      <c r="U3282" s="8">
        <f t="shared" si="207"/>
        <v>42155.999999999993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42218.811400462961</v>
      </c>
      <c r="T3283" s="8">
        <v>42218.811400462961</v>
      </c>
      <c r="U3283" s="8">
        <f t="shared" si="207"/>
        <v>42248.811400462961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42444.985972222225</v>
      </c>
      <c r="T3284" s="8">
        <v>42444.985972222225</v>
      </c>
      <c r="U3284" s="8">
        <f t="shared" si="207"/>
        <v>42488.985972222225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42379.535856481474</v>
      </c>
      <c r="T3285" s="8">
        <v>42379.535856481474</v>
      </c>
      <c r="U3285" s="8">
        <f t="shared" si="207"/>
        <v>42410.666666666664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42380.676539351851</v>
      </c>
      <c r="T3286" s="8">
        <v>42380.676539351851</v>
      </c>
      <c r="U3286" s="8">
        <f t="shared" si="207"/>
        <v>42398.040972222218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42762.734097222223</v>
      </c>
      <c r="T3287" s="8">
        <v>42762.734097222223</v>
      </c>
      <c r="U3287" s="8">
        <f t="shared" si="207"/>
        <v>42793.999999999993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42567.631736111107</v>
      </c>
      <c r="T3288" s="8">
        <v>42567.631736111107</v>
      </c>
      <c r="U3288" s="8">
        <f t="shared" si="207"/>
        <v>42597.631736111107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42311.541990740741</v>
      </c>
      <c r="T3289" s="8">
        <v>42311.541990740741</v>
      </c>
      <c r="U3289" s="8">
        <f t="shared" si="207"/>
        <v>42336.541990740741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42505.566145833327</v>
      </c>
      <c r="T3290" s="8">
        <v>42505.566145833327</v>
      </c>
      <c r="U3290" s="8">
        <f t="shared" si="207"/>
        <v>42541.749999999993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42758.159745370365</v>
      </c>
      <c r="T3291" s="8">
        <v>42758.159745370365</v>
      </c>
      <c r="U3291" s="8">
        <f t="shared" si="207"/>
        <v>42786.159745370365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42775.306608796294</v>
      </c>
      <c r="T3292" s="8">
        <v>42775.306608796294</v>
      </c>
      <c r="U3292" s="8">
        <f t="shared" si="207"/>
        <v>42805.306608796294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42232.494212962956</v>
      </c>
      <c r="T3293" s="8">
        <v>42232.494212962956</v>
      </c>
      <c r="U3293" s="8">
        <f t="shared" si="207"/>
        <v>42263.957638888889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42282.561898148146</v>
      </c>
      <c r="T3294" s="8">
        <v>42282.561898148146</v>
      </c>
      <c r="U3294" s="8">
        <f t="shared" si="207"/>
        <v>42342.603564814817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42768.217037037037</v>
      </c>
      <c r="T3295" s="8">
        <v>42768.217037037037</v>
      </c>
      <c r="U3295" s="8">
        <f t="shared" si="207"/>
        <v>42798.217037037037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42141.33280092592</v>
      </c>
      <c r="T3296" s="8">
        <v>42141.33280092592</v>
      </c>
      <c r="U3296" s="8">
        <f t="shared" si="207"/>
        <v>42171.33280092592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42609.234131944446</v>
      </c>
      <c r="T3297" s="8">
        <v>42609.234131944446</v>
      </c>
      <c r="U3297" s="8">
        <f t="shared" si="207"/>
        <v>42639.234131944446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42309.54828703704</v>
      </c>
      <c r="T3298" s="8">
        <v>42309.54828703704</v>
      </c>
      <c r="U3298" s="8">
        <f t="shared" si="207"/>
        <v>42330.708333333336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42193.563148148147</v>
      </c>
      <c r="T3299" s="8">
        <v>42193.563148148147</v>
      </c>
      <c r="U3299" s="8">
        <f t="shared" si="207"/>
        <v>42212.749305555553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42239.749629629623</v>
      </c>
      <c r="T3300" s="8">
        <v>42239.749629629623</v>
      </c>
      <c r="U3300" s="8">
        <f t="shared" si="207"/>
        <v>42259.791666666664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42261.709062499998</v>
      </c>
      <c r="T3301" s="8">
        <v>42261.709062499998</v>
      </c>
      <c r="U3301" s="8">
        <f t="shared" si="207"/>
        <v>42291.709062499998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42102.535439814812</v>
      </c>
      <c r="T3302" s="8">
        <v>42102.535439814812</v>
      </c>
      <c r="U3302" s="8">
        <f t="shared" si="207"/>
        <v>42123.535439814812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42538.527499999997</v>
      </c>
      <c r="T3303" s="8">
        <v>42538.527499999997</v>
      </c>
      <c r="U3303" s="8">
        <f t="shared" si="207"/>
        <v>42583.082638888889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42681.143240740734</v>
      </c>
      <c r="T3304" s="8">
        <v>42681.143240740734</v>
      </c>
      <c r="U3304" s="8">
        <f t="shared" si="207"/>
        <v>42711.143240740734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42056.443101851844</v>
      </c>
      <c r="T3305" s="8">
        <v>42056.443101851844</v>
      </c>
      <c r="U3305" s="8">
        <f t="shared" si="207"/>
        <v>42091.401435185187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42696.41611111111</v>
      </c>
      <c r="T3306" s="8">
        <v>42696.41611111111</v>
      </c>
      <c r="U3306" s="8">
        <f t="shared" si="207"/>
        <v>42726.41611111111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42186.647546296292</v>
      </c>
      <c r="T3307" s="8">
        <v>42186.647546296292</v>
      </c>
      <c r="U3307" s="8">
        <f t="shared" si="207"/>
        <v>42216.647546296292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42493.010902777773</v>
      </c>
      <c r="T3308" s="8">
        <v>42493.010902777773</v>
      </c>
      <c r="U3308" s="8">
        <f t="shared" si="207"/>
        <v>42530.916666666664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42474.848831018513</v>
      </c>
      <c r="T3309" s="8">
        <v>42474.848831018513</v>
      </c>
      <c r="U3309" s="8">
        <f t="shared" si="207"/>
        <v>42504.848831018513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42452.668576388889</v>
      </c>
      <c r="T3310" s="8">
        <v>42452.668576388889</v>
      </c>
      <c r="U3310" s="8">
        <f t="shared" si="207"/>
        <v>42473.668576388889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42628.441874999997</v>
      </c>
      <c r="T3311" s="8">
        <v>42628.441874999997</v>
      </c>
      <c r="U3311" s="8">
        <f t="shared" si="207"/>
        <v>42659.441874999997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42253.720196759255</v>
      </c>
      <c r="T3312" s="8">
        <v>42253.720196759255</v>
      </c>
      <c r="U3312" s="8">
        <f t="shared" si="207"/>
        <v>42283.720196759255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42264.083449074074</v>
      </c>
      <c r="T3313" s="8">
        <v>42264.083449074074</v>
      </c>
      <c r="U3313" s="8">
        <f t="shared" si="207"/>
        <v>42294.083449074074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42664.601226851846</v>
      </c>
      <c r="T3314" s="8">
        <v>42664.601226851846</v>
      </c>
      <c r="U3314" s="8">
        <f t="shared" si="207"/>
        <v>42685.708333333336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42382.036076388882</v>
      </c>
      <c r="T3315" s="8">
        <v>42382.036076388882</v>
      </c>
      <c r="U3315" s="8">
        <f t="shared" si="207"/>
        <v>42395.833333333336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42105.059155092589</v>
      </c>
      <c r="T3316" s="8">
        <v>42105.059155092589</v>
      </c>
      <c r="U3316" s="8">
        <f t="shared" si="207"/>
        <v>42132.628472222219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42466.09538194444</v>
      </c>
      <c r="T3317" s="8">
        <v>42466.09538194444</v>
      </c>
      <c r="U3317" s="8">
        <f t="shared" si="207"/>
        <v>42496.09538194444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41826.662905092591</v>
      </c>
      <c r="T3318" s="8">
        <v>41826.662905092591</v>
      </c>
      <c r="U3318" s="8">
        <f t="shared" si="207"/>
        <v>41859.370833333327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42498.831296296295</v>
      </c>
      <c r="T3319" s="8">
        <v>42498.831296296295</v>
      </c>
      <c r="U3319" s="8">
        <f t="shared" si="207"/>
        <v>42528.831296296295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42431.093668981477</v>
      </c>
      <c r="T3320" s="8">
        <v>42431.093668981477</v>
      </c>
      <c r="U3320" s="8">
        <f t="shared" si="207"/>
        <v>42470.895833333336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41990.377152777779</v>
      </c>
      <c r="T3321" s="8">
        <v>41990.377152777779</v>
      </c>
      <c r="U3321" s="8">
        <f t="shared" si="207"/>
        <v>42035.377152777779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42512.837465277778</v>
      </c>
      <c r="T3322" s="8">
        <v>42512.837465277778</v>
      </c>
      <c r="U3322" s="8">
        <f t="shared" si="207"/>
        <v>42542.837465277778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41913.891956018517</v>
      </c>
      <c r="T3323" s="8">
        <v>41913.891956018517</v>
      </c>
      <c r="U3323" s="8">
        <f t="shared" si="207"/>
        <v>41927.957638888889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42520.802037037036</v>
      </c>
      <c r="T3324" s="8">
        <v>42520.802037037036</v>
      </c>
      <c r="U3324" s="8">
        <f t="shared" si="207"/>
        <v>42542.954861111109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42608.157499999994</v>
      </c>
      <c r="T3325" s="8">
        <v>42608.157499999994</v>
      </c>
      <c r="U3325" s="8">
        <f t="shared" si="207"/>
        <v>42638.157499999994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42512.374884259254</v>
      </c>
      <c r="T3326" s="8">
        <v>42512.374884259254</v>
      </c>
      <c r="U3326" s="8">
        <f t="shared" si="207"/>
        <v>42526.374884259254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42064.577280092592</v>
      </c>
      <c r="T3327" s="8">
        <v>42064.577280092592</v>
      </c>
      <c r="U3327" s="8">
        <f t="shared" si="207"/>
        <v>42099.535613425927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42041.505844907406</v>
      </c>
      <c r="T3328" s="8">
        <v>42041.505844907406</v>
      </c>
      <c r="U3328" s="8">
        <f t="shared" si="207"/>
        <v>42071.464178240734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42468.166273148141</v>
      </c>
      <c r="T3329" s="8">
        <v>42468.166273148141</v>
      </c>
      <c r="U3329" s="8">
        <f t="shared" si="207"/>
        <v>42498.166273148141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41822.366701388884</v>
      </c>
      <c r="T3330" s="8">
        <v>41822.366701388884</v>
      </c>
      <c r="U3330" s="8">
        <f t="shared" si="207"/>
        <v>41824.833333333328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ROUND(((E3331/D3331) *100),2)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(J3331/86400)+25569+(-5/24)</f>
        <v>41837.114675925921</v>
      </c>
      <c r="T3331" s="8">
        <v>41837.114675925921</v>
      </c>
      <c r="U3331" s="8">
        <f t="shared" ref="U3331:U3394" si="211">(I3331/86400)+25569+(-5/24)</f>
        <v>41847.75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42065.679027777776</v>
      </c>
      <c r="T3332" s="8">
        <v>42065.679027777776</v>
      </c>
      <c r="U3332" s="8">
        <f t="shared" si="211"/>
        <v>42095.637361111112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42248.48942129629</v>
      </c>
      <c r="T3333" s="8">
        <v>42248.48942129629</v>
      </c>
      <c r="U3333" s="8">
        <f t="shared" si="211"/>
        <v>42283.48942129629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41809.651967592588</v>
      </c>
      <c r="T3334" s="8">
        <v>41809.651967592588</v>
      </c>
      <c r="U3334" s="8">
        <f t="shared" si="211"/>
        <v>41839.651967592588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42148.468518518515</v>
      </c>
      <c r="T3335" s="8">
        <v>42148.468518518515</v>
      </c>
      <c r="U3335" s="8">
        <f t="shared" si="211"/>
        <v>42170.468518518515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42185.312754629624</v>
      </c>
      <c r="T3336" s="8">
        <v>42185.312754629624</v>
      </c>
      <c r="U3336" s="8">
        <f t="shared" si="211"/>
        <v>42215.312754629624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41827.465810185182</v>
      </c>
      <c r="T3337" s="8">
        <v>41827.465810185182</v>
      </c>
      <c r="U3337" s="8">
        <f t="shared" si="211"/>
        <v>41854.75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42437.190347222218</v>
      </c>
      <c r="T3338" s="8">
        <v>42437.190347222218</v>
      </c>
      <c r="U3338" s="8">
        <f t="shared" si="211"/>
        <v>42465.148680555554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41901.073692129627</v>
      </c>
      <c r="T3339" s="8">
        <v>41901.073692129627</v>
      </c>
      <c r="U3339" s="8">
        <f t="shared" si="211"/>
        <v>41922.666666666664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42769.366666666661</v>
      </c>
      <c r="T3340" s="8">
        <v>42769.366666666661</v>
      </c>
      <c r="U3340" s="8">
        <f t="shared" si="211"/>
        <v>42790.366666666661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42549.457384259258</v>
      </c>
      <c r="T3341" s="8">
        <v>42549.457384259258</v>
      </c>
      <c r="U3341" s="8">
        <f t="shared" si="211"/>
        <v>42579.457384259258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42685.765671296293</v>
      </c>
      <c r="T3342" s="8">
        <v>42685.765671296293</v>
      </c>
      <c r="U3342" s="8">
        <f t="shared" si="211"/>
        <v>42710.765671296293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42510.590520833335</v>
      </c>
      <c r="T3343" s="8">
        <v>42510.590520833335</v>
      </c>
      <c r="U3343" s="8">
        <f t="shared" si="211"/>
        <v>42533.499999999993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42062.088078703702</v>
      </c>
      <c r="T3344" s="8">
        <v>42062.088078703702</v>
      </c>
      <c r="U3344" s="8">
        <f t="shared" si="211"/>
        <v>42094.999305555553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42452.708148148151</v>
      </c>
      <c r="T3345" s="8">
        <v>42452.708148148151</v>
      </c>
      <c r="U3345" s="8">
        <f t="shared" si="211"/>
        <v>42473.345833333333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41850.991817129623</v>
      </c>
      <c r="T3346" s="8">
        <v>41850.991817129623</v>
      </c>
      <c r="U3346" s="8">
        <f t="shared" si="211"/>
        <v>41880.991817129623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42052.897777777776</v>
      </c>
      <c r="T3347" s="8">
        <v>42052.897777777776</v>
      </c>
      <c r="U3347" s="8">
        <f t="shared" si="211"/>
        <v>42111.817361111105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42053.816087962965</v>
      </c>
      <c r="T3348" s="8">
        <v>42053.816087962965</v>
      </c>
      <c r="U3348" s="8">
        <f t="shared" si="211"/>
        <v>42060.816087962965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42484.343217592592</v>
      </c>
      <c r="T3349" s="8">
        <v>42484.343217592592</v>
      </c>
      <c r="U3349" s="8">
        <f t="shared" si="211"/>
        <v>42498.666666666664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42466.350462962961</v>
      </c>
      <c r="T3350" s="8">
        <v>42466.350462962961</v>
      </c>
      <c r="U3350" s="8">
        <f t="shared" si="211"/>
        <v>42489.957638888889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42512.902453703697</v>
      </c>
      <c r="T3351" s="8">
        <v>42512.902453703697</v>
      </c>
      <c r="U3351" s="8">
        <f t="shared" si="211"/>
        <v>42534.499999999993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42302.493182870363</v>
      </c>
      <c r="T3352" s="8">
        <v>42302.493182870363</v>
      </c>
      <c r="U3352" s="8">
        <f t="shared" si="211"/>
        <v>42337.749999999993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41806.187094907407</v>
      </c>
      <c r="T3353" s="8">
        <v>41806.187094907407</v>
      </c>
      <c r="U3353" s="8">
        <f t="shared" si="211"/>
        <v>41843.25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42495.784467592595</v>
      </c>
      <c r="T3354" s="8">
        <v>42495.784467592595</v>
      </c>
      <c r="U3354" s="8">
        <f t="shared" si="211"/>
        <v>42552.749999999993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42479.223958333336</v>
      </c>
      <c r="T3355" s="8">
        <v>42479.223958333336</v>
      </c>
      <c r="U3355" s="8">
        <f t="shared" si="211"/>
        <v>42492.749999999993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42270.518587962964</v>
      </c>
      <c r="T3356" s="8">
        <v>42270.518587962964</v>
      </c>
      <c r="U3356" s="8">
        <f t="shared" si="211"/>
        <v>42305.959027777775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42489.411192129628</v>
      </c>
      <c r="T3357" s="8">
        <v>42489.411192129628</v>
      </c>
      <c r="U3357" s="8">
        <f t="shared" si="211"/>
        <v>42500.261805555558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42536.607314814813</v>
      </c>
      <c r="T3358" s="8">
        <v>42536.607314814813</v>
      </c>
      <c r="U3358" s="8">
        <f t="shared" si="211"/>
        <v>42566.607314814813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41822.209606481476</v>
      </c>
      <c r="T3359" s="8">
        <v>41822.209606481476</v>
      </c>
      <c r="U3359" s="8">
        <f t="shared" si="211"/>
        <v>41852.209606481476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41932.102766203701</v>
      </c>
      <c r="T3360" s="8">
        <v>41932.102766203701</v>
      </c>
      <c r="U3360" s="8">
        <f t="shared" si="211"/>
        <v>41962.144432870373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42745.848773148151</v>
      </c>
      <c r="T3361" s="8">
        <v>42745.848773148151</v>
      </c>
      <c r="U3361" s="8">
        <f t="shared" si="211"/>
        <v>42790.848773148151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42696.874340277776</v>
      </c>
      <c r="T3362" s="8">
        <v>42696.874340277776</v>
      </c>
      <c r="U3362" s="8">
        <f t="shared" si="211"/>
        <v>42718.457638888889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41865.817013888889</v>
      </c>
      <c r="T3363" s="8">
        <v>41865.817013888889</v>
      </c>
      <c r="U3363" s="8">
        <f t="shared" si="211"/>
        <v>41883.457638888889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42055.883298611108</v>
      </c>
      <c r="T3364" s="8">
        <v>42055.883298611108</v>
      </c>
      <c r="U3364" s="8">
        <f t="shared" si="211"/>
        <v>42069.996527777774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41851.563020833331</v>
      </c>
      <c r="T3365" s="8">
        <v>41851.563020833331</v>
      </c>
      <c r="U3365" s="8">
        <f t="shared" si="211"/>
        <v>41870.458333333328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42422.769085648142</v>
      </c>
      <c r="T3366" s="8">
        <v>42422.769085648142</v>
      </c>
      <c r="U3366" s="8">
        <f t="shared" si="211"/>
        <v>42444.666666666664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42320.893425925919</v>
      </c>
      <c r="T3367" s="8">
        <v>42320.893425925919</v>
      </c>
      <c r="U3367" s="8">
        <f t="shared" si="211"/>
        <v>42350.893425925919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42106.859224537031</v>
      </c>
      <c r="T3368" s="8">
        <v>42106.859224537031</v>
      </c>
      <c r="U3368" s="8">
        <f t="shared" si="211"/>
        <v>42136.859224537031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42192.725624999999</v>
      </c>
      <c r="T3369" s="8">
        <v>42192.725624999999</v>
      </c>
      <c r="U3369" s="8">
        <f t="shared" si="211"/>
        <v>42217.725624999999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41968.991423611107</v>
      </c>
      <c r="T3370" s="8">
        <v>41968.991423611107</v>
      </c>
      <c r="U3370" s="8">
        <f t="shared" si="211"/>
        <v>42004.999999999993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42689.833101851851</v>
      </c>
      <c r="T3371" s="8">
        <v>42689.833101851851</v>
      </c>
      <c r="U3371" s="8">
        <f t="shared" si="211"/>
        <v>42749.833101851851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42690.125983796293</v>
      </c>
      <c r="T3372" s="8">
        <v>42690.125983796293</v>
      </c>
      <c r="U3372" s="8">
        <f t="shared" si="211"/>
        <v>42721.124999999993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42312.666261574072</v>
      </c>
      <c r="T3373" s="8">
        <v>42312.666261574072</v>
      </c>
      <c r="U3373" s="8">
        <f t="shared" si="211"/>
        <v>42340.666261574072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41855.339768518512</v>
      </c>
      <c r="T3374" s="8">
        <v>41855.339768518512</v>
      </c>
      <c r="U3374" s="8">
        <f t="shared" si="211"/>
        <v>41875.999305555553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42179.646296296291</v>
      </c>
      <c r="T3375" s="8">
        <v>42179.646296296291</v>
      </c>
      <c r="U3375" s="8">
        <f t="shared" si="211"/>
        <v>42203.458333333336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42275.523333333331</v>
      </c>
      <c r="T3376" s="8">
        <v>42275.523333333331</v>
      </c>
      <c r="U3376" s="8">
        <f t="shared" si="211"/>
        <v>42305.523333333331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41765.402465277773</v>
      </c>
      <c r="T3377" s="8">
        <v>41765.402465277773</v>
      </c>
      <c r="U3377" s="8">
        <f t="shared" si="211"/>
        <v>41777.402465277773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42059.492986111109</v>
      </c>
      <c r="T3378" s="8">
        <v>42059.492986111109</v>
      </c>
      <c r="U3378" s="8">
        <f t="shared" si="211"/>
        <v>42119.451319444437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42053.524293981478</v>
      </c>
      <c r="T3379" s="8">
        <v>42053.524293981478</v>
      </c>
      <c r="U3379" s="8">
        <f t="shared" si="211"/>
        <v>42083.49722222222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41858.147060185183</v>
      </c>
      <c r="T3380" s="8">
        <v>41858.147060185183</v>
      </c>
      <c r="U3380" s="8">
        <f t="shared" si="211"/>
        <v>41882.338888888888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42225.305555555555</v>
      </c>
      <c r="T3381" s="8">
        <v>42225.305555555555</v>
      </c>
      <c r="U3381" s="8">
        <f t="shared" si="211"/>
        <v>42242.749999999993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41937.745115740741</v>
      </c>
      <c r="T3382" s="8">
        <v>41937.745115740741</v>
      </c>
      <c r="U3382" s="8">
        <f t="shared" si="211"/>
        <v>41972.786782407406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42043.976655092592</v>
      </c>
      <c r="T3383" s="8">
        <v>42043.976655092592</v>
      </c>
      <c r="U3383" s="8">
        <f t="shared" si="211"/>
        <v>42073.934988425921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42559.222870370366</v>
      </c>
      <c r="T3384" s="8">
        <v>42559.222870370366</v>
      </c>
      <c r="U3384" s="8">
        <f t="shared" si="211"/>
        <v>42583.749305555553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42524.574305555558</v>
      </c>
      <c r="T3385" s="8">
        <v>42524.574305555558</v>
      </c>
      <c r="U3385" s="8">
        <f t="shared" si="211"/>
        <v>42544.574305555558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42291.879259259258</v>
      </c>
      <c r="T3386" s="8">
        <v>42291.879259259258</v>
      </c>
      <c r="U3386" s="8">
        <f t="shared" si="211"/>
        <v>42328.916666666664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41953.659166666665</v>
      </c>
      <c r="T3387" s="8">
        <v>41953.659166666665</v>
      </c>
      <c r="U3387" s="8">
        <f t="shared" si="211"/>
        <v>41983.659166666665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41946.436412037037</v>
      </c>
      <c r="T3388" s="8">
        <v>41946.436412037037</v>
      </c>
      <c r="U3388" s="8">
        <f t="shared" si="211"/>
        <v>41976.436412037037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41947.554259259261</v>
      </c>
      <c r="T3389" s="8">
        <v>41947.554259259261</v>
      </c>
      <c r="U3389" s="8">
        <f t="shared" si="211"/>
        <v>41987.554259259261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42143.252789351849</v>
      </c>
      <c r="T3390" s="8">
        <v>42143.252789351849</v>
      </c>
      <c r="U3390" s="8">
        <f t="shared" si="211"/>
        <v>42173.252789351849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42494.355115740742</v>
      </c>
      <c r="T3391" s="8">
        <v>42494.355115740742</v>
      </c>
      <c r="U3391" s="8">
        <f t="shared" si="211"/>
        <v>42524.355115740742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41815.566493055558</v>
      </c>
      <c r="T3392" s="8">
        <v>41815.566493055558</v>
      </c>
      <c r="U3392" s="8">
        <f t="shared" si="211"/>
        <v>41830.566493055558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41830.337361111109</v>
      </c>
      <c r="T3393" s="8">
        <v>41830.337361111109</v>
      </c>
      <c r="U3393" s="8">
        <f t="shared" si="211"/>
        <v>41859.727777777771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42446.63721064815</v>
      </c>
      <c r="T3394" s="8">
        <v>42446.63721064815</v>
      </c>
      <c r="U3394" s="8">
        <f t="shared" si="211"/>
        <v>42496.63721064815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ROUND(((E3395/D3395) *100),2)</f>
        <v>105.8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(J3395/86400)+25569+(-5/24)</f>
        <v>41923.713310185187</v>
      </c>
      <c r="T3395" s="8">
        <v>41923.713310185187</v>
      </c>
      <c r="U3395" s="8">
        <f t="shared" ref="U3395:U3458" si="215">(I3395/86400)+25569+(-5/24)</f>
        <v>41948.823611111111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41817.387094907404</v>
      </c>
      <c r="T3396" s="8">
        <v>41817.387094907404</v>
      </c>
      <c r="U3396" s="8">
        <f t="shared" si="215"/>
        <v>41847.387094907404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42140.503981481474</v>
      </c>
      <c r="T3397" s="8">
        <v>42140.503981481474</v>
      </c>
      <c r="U3397" s="8">
        <f t="shared" si="215"/>
        <v>42154.548611111109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41764.238298611112</v>
      </c>
      <c r="T3398" s="8">
        <v>41764.238298611112</v>
      </c>
      <c r="U3398" s="8">
        <f t="shared" si="215"/>
        <v>41790.957638888889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42378.270011574066</v>
      </c>
      <c r="T3399" s="8">
        <v>42378.270011574066</v>
      </c>
      <c r="U3399" s="8">
        <f t="shared" si="215"/>
        <v>42418.708333333336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41941.543703703697</v>
      </c>
      <c r="T3400" s="8">
        <v>41941.543703703697</v>
      </c>
      <c r="U3400" s="8">
        <f t="shared" si="215"/>
        <v>41964.499999999993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42026.712094907409</v>
      </c>
      <c r="T3401" s="8">
        <v>42026.712094907409</v>
      </c>
      <c r="U3401" s="8">
        <f t="shared" si="215"/>
        <v>42056.712094907409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41834.745532407404</v>
      </c>
      <c r="T3402" s="8">
        <v>41834.745532407404</v>
      </c>
      <c r="U3402" s="8">
        <f t="shared" si="215"/>
        <v>41879.745532407404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42193.5155787037</v>
      </c>
      <c r="T3403" s="8">
        <v>42193.5155787037</v>
      </c>
      <c r="U3403" s="8">
        <f t="shared" si="215"/>
        <v>42223.5155787037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42290.410219907404</v>
      </c>
      <c r="T3404" s="8">
        <v>42290.410219907404</v>
      </c>
      <c r="U3404" s="8">
        <f t="shared" si="215"/>
        <v>42319.896527777775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42150.253749999996</v>
      </c>
      <c r="T3405" s="8">
        <v>42150.253749999996</v>
      </c>
      <c r="U3405" s="8">
        <f t="shared" si="215"/>
        <v>42180.253749999996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42152.295162037037</v>
      </c>
      <c r="T3406" s="8">
        <v>42152.295162037037</v>
      </c>
      <c r="U3406" s="8">
        <f t="shared" si="215"/>
        <v>42172.295162037037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42409.808865740742</v>
      </c>
      <c r="T3407" s="8">
        <v>42409.808865740742</v>
      </c>
      <c r="U3407" s="8">
        <f t="shared" si="215"/>
        <v>42430.790972222218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41791.284444444442</v>
      </c>
      <c r="T3408" s="8">
        <v>41791.284444444442</v>
      </c>
      <c r="U3408" s="8">
        <f t="shared" si="215"/>
        <v>41836.284444444442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41796.21399305555</v>
      </c>
      <c r="T3409" s="8">
        <v>41796.21399305555</v>
      </c>
      <c r="U3409" s="8">
        <f t="shared" si="215"/>
        <v>41826.21399305555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41808.78361111111</v>
      </c>
      <c r="T3410" s="8">
        <v>41808.78361111111</v>
      </c>
      <c r="U3410" s="8">
        <f t="shared" si="215"/>
        <v>41838.78361111111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42544.605995370366</v>
      </c>
      <c r="T3411" s="8">
        <v>42544.605995370366</v>
      </c>
      <c r="U3411" s="8">
        <f t="shared" si="215"/>
        <v>42582.665277777771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42499.83321759259</v>
      </c>
      <c r="T3412" s="8">
        <v>42499.83321759259</v>
      </c>
      <c r="U3412" s="8">
        <f t="shared" si="215"/>
        <v>42527.083333333336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42264.814490740733</v>
      </c>
      <c r="T3413" s="8">
        <v>42264.814490740733</v>
      </c>
      <c r="U3413" s="8">
        <f t="shared" si="215"/>
        <v>42284.814490740733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41879.750717592593</v>
      </c>
      <c r="T3414" s="8">
        <v>41879.750717592593</v>
      </c>
      <c r="U3414" s="8">
        <f t="shared" si="215"/>
        <v>41909.750717592593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42053.524745370371</v>
      </c>
      <c r="T3415" s="8">
        <v>42053.524745370371</v>
      </c>
      <c r="U3415" s="8">
        <f t="shared" si="215"/>
        <v>42062.999305555553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42675.624131944445</v>
      </c>
      <c r="T3416" s="8">
        <v>42675.624131944445</v>
      </c>
      <c r="U3416" s="8">
        <f t="shared" si="215"/>
        <v>42705.124305555553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42466.935833333329</v>
      </c>
      <c r="T3417" s="8">
        <v>42466.935833333329</v>
      </c>
      <c r="U3417" s="8">
        <f t="shared" si="215"/>
        <v>42477.770833333336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42089.204224537032</v>
      </c>
      <c r="T3418" s="8">
        <v>42089.204224537032</v>
      </c>
      <c r="U3418" s="8">
        <f t="shared" si="215"/>
        <v>42117.562499999993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41894.705416666664</v>
      </c>
      <c r="T3419" s="8">
        <v>41894.705416666664</v>
      </c>
      <c r="U3419" s="8">
        <f t="shared" si="215"/>
        <v>41937.821527777771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41752.626238425924</v>
      </c>
      <c r="T3420" s="8">
        <v>41752.626238425924</v>
      </c>
      <c r="U3420" s="8">
        <f t="shared" si="215"/>
        <v>41782.626238425924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42448.613252314812</v>
      </c>
      <c r="T3421" s="8">
        <v>42448.613252314812</v>
      </c>
      <c r="U3421" s="8">
        <f t="shared" si="215"/>
        <v>42466.687499999993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42404.881967592592</v>
      </c>
      <c r="T3422" s="8">
        <v>42404.881967592592</v>
      </c>
      <c r="U3422" s="8">
        <f t="shared" si="215"/>
        <v>42413.791666666664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42037.582905092589</v>
      </c>
      <c r="T3423" s="8">
        <v>42037.582905092589</v>
      </c>
      <c r="U3423" s="8">
        <f t="shared" si="215"/>
        <v>42067.582905092589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42323.353888888887</v>
      </c>
      <c r="T3424" s="8">
        <v>42323.353888888887</v>
      </c>
      <c r="U3424" s="8">
        <f t="shared" si="215"/>
        <v>42351.791666666664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42088.703020833331</v>
      </c>
      <c r="T3425" s="8">
        <v>42088.703020833331</v>
      </c>
      <c r="U3425" s="8">
        <f t="shared" si="215"/>
        <v>42118.703020833331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42018.468564814808</v>
      </c>
      <c r="T3426" s="8">
        <v>42018.468564814808</v>
      </c>
      <c r="U3426" s="8">
        <f t="shared" si="215"/>
        <v>42040.082638888889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41884.40898148148</v>
      </c>
      <c r="T3427" s="8">
        <v>41884.40898148148</v>
      </c>
      <c r="U3427" s="8">
        <f t="shared" si="215"/>
        <v>41916.40898148148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41883.848414351851</v>
      </c>
      <c r="T3428" s="8">
        <v>41883.848414351851</v>
      </c>
      <c r="U3428" s="8">
        <f t="shared" si="215"/>
        <v>41902.875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41792.436944444438</v>
      </c>
      <c r="T3429" s="8">
        <v>41792.436944444438</v>
      </c>
      <c r="U3429" s="8">
        <f t="shared" si="215"/>
        <v>41822.436944444438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42038.512118055551</v>
      </c>
      <c r="T3430" s="8">
        <v>42038.512118055551</v>
      </c>
      <c r="U3430" s="8">
        <f t="shared" si="215"/>
        <v>42063.499999999993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42661.813206018516</v>
      </c>
      <c r="T3431" s="8">
        <v>42661.813206018516</v>
      </c>
      <c r="U3431" s="8">
        <f t="shared" si="215"/>
        <v>42675.813206018516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41820.737280092588</v>
      </c>
      <c r="T3432" s="8">
        <v>41820.737280092588</v>
      </c>
      <c r="U3432" s="8">
        <f t="shared" si="215"/>
        <v>41850.737280092588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41839.522604166668</v>
      </c>
      <c r="T3433" s="8">
        <v>41839.522604166668</v>
      </c>
      <c r="U3433" s="8">
        <f t="shared" si="215"/>
        <v>41869.522604166668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42380.372847222221</v>
      </c>
      <c r="T3434" s="8">
        <v>42380.372847222221</v>
      </c>
      <c r="U3434" s="8">
        <f t="shared" si="215"/>
        <v>42405.708333333336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41775.854803240734</v>
      </c>
      <c r="T3435" s="8">
        <v>41775.854803240734</v>
      </c>
      <c r="U3435" s="8">
        <f t="shared" si="215"/>
        <v>41806.916666666664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41800.172094907401</v>
      </c>
      <c r="T3436" s="8">
        <v>41800.172094907401</v>
      </c>
      <c r="U3436" s="8">
        <f t="shared" si="215"/>
        <v>41830.172094907401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42572.408483796295</v>
      </c>
      <c r="T3437" s="8">
        <v>42572.408483796295</v>
      </c>
      <c r="U3437" s="8">
        <f t="shared" si="215"/>
        <v>42588.916666666664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41851.333252314813</v>
      </c>
      <c r="T3438" s="8">
        <v>41851.333252314813</v>
      </c>
      <c r="U3438" s="8">
        <f t="shared" si="215"/>
        <v>41872.477777777771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42205.502546296295</v>
      </c>
      <c r="T3439" s="8">
        <v>42205.502546296295</v>
      </c>
      <c r="U3439" s="8">
        <f t="shared" si="215"/>
        <v>42235.502546296295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42100.719525462962</v>
      </c>
      <c r="T3440" s="8">
        <v>42100.719525462962</v>
      </c>
      <c r="U3440" s="8">
        <f t="shared" si="215"/>
        <v>42126.666666666664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42374.702893518515</v>
      </c>
      <c r="T3441" s="8">
        <v>42374.702893518515</v>
      </c>
      <c r="U3441" s="8">
        <f t="shared" si="215"/>
        <v>42387.999305555553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41808.914675925924</v>
      </c>
      <c r="T3442" s="8">
        <v>41808.914675925924</v>
      </c>
      <c r="U3442" s="8">
        <f t="shared" si="215"/>
        <v>41831.46875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42294.221307870372</v>
      </c>
      <c r="T3443" s="8">
        <v>42294.221307870372</v>
      </c>
      <c r="U3443" s="8">
        <f t="shared" si="215"/>
        <v>42321.636805555558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42124.632777777777</v>
      </c>
      <c r="T3444" s="8">
        <v>42124.632777777777</v>
      </c>
      <c r="U3444" s="8">
        <f t="shared" si="215"/>
        <v>42154.632777777777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41861.316504629627</v>
      </c>
      <c r="T3445" s="8">
        <v>41861.316504629627</v>
      </c>
      <c r="U3445" s="8">
        <f t="shared" si="215"/>
        <v>41891.316504629627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42521.08317129629</v>
      </c>
      <c r="T3446" s="8">
        <v>42521.08317129629</v>
      </c>
      <c r="U3446" s="8">
        <f t="shared" si="215"/>
        <v>42529.374305555553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42272.322175925925</v>
      </c>
      <c r="T3447" s="8">
        <v>42272.322175925925</v>
      </c>
      <c r="U3447" s="8">
        <f t="shared" si="215"/>
        <v>42300.322175925925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42016.624131944445</v>
      </c>
      <c r="T3448" s="8">
        <v>42016.624131944445</v>
      </c>
      <c r="U3448" s="8">
        <f t="shared" si="215"/>
        <v>42040.305555555555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42402.680694444447</v>
      </c>
      <c r="T3449" s="8">
        <v>42402.680694444447</v>
      </c>
      <c r="U3449" s="8">
        <f t="shared" si="215"/>
        <v>42447.639027777775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41959.910752314812</v>
      </c>
      <c r="T3450" s="8">
        <v>41959.910752314812</v>
      </c>
      <c r="U3450" s="8">
        <f t="shared" si="215"/>
        <v>41989.910752314812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42531.844189814808</v>
      </c>
      <c r="T3451" s="8">
        <v>42531.844189814808</v>
      </c>
      <c r="U3451" s="8">
        <f t="shared" si="215"/>
        <v>42559.958333333336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42036.496192129627</v>
      </c>
      <c r="T3452" s="8">
        <v>42036.496192129627</v>
      </c>
      <c r="U3452" s="8">
        <f t="shared" si="215"/>
        <v>42096.454525462956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42088.515358796292</v>
      </c>
      <c r="T3453" s="8">
        <v>42088.515358796292</v>
      </c>
      <c r="U3453" s="8">
        <f t="shared" si="215"/>
        <v>42115.515358796292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41820.430856481478</v>
      </c>
      <c r="T3454" s="8">
        <v>41820.430856481478</v>
      </c>
      <c r="U3454" s="8">
        <f t="shared" si="215"/>
        <v>41842.957638888889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42535.770324074074</v>
      </c>
      <c r="T3455" s="8">
        <v>42535.770324074074</v>
      </c>
      <c r="U3455" s="8">
        <f t="shared" si="215"/>
        <v>42595.770324074074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41821.490266203698</v>
      </c>
      <c r="T3456" s="8">
        <v>41821.490266203698</v>
      </c>
      <c r="U3456" s="8">
        <f t="shared" si="215"/>
        <v>41851.490266203698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42626.541979166665</v>
      </c>
      <c r="T3457" s="8">
        <v>42626.541979166665</v>
      </c>
      <c r="U3457" s="8">
        <f t="shared" si="215"/>
        <v>42656.541979166665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41820.997303240736</v>
      </c>
      <c r="T3458" s="8">
        <v>41820.997303240736</v>
      </c>
      <c r="U3458" s="8">
        <f t="shared" si="215"/>
        <v>41852.082638888889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ROUND(((E3459/D3459) *100),2)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(J3459/86400)+25569+(-5/24)</f>
        <v>42016.498344907406</v>
      </c>
      <c r="T3459" s="8">
        <v>42016.498344907406</v>
      </c>
      <c r="U3459" s="8">
        <f t="shared" ref="U3459:U3522" si="219">(I3459/86400)+25569+(-5/24)</f>
        <v>42047.040972222218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42010.994247685179</v>
      </c>
      <c r="T3460" s="8">
        <v>42010.994247685179</v>
      </c>
      <c r="U3460" s="8">
        <f t="shared" si="219"/>
        <v>42037.977083333331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42480.271527777775</v>
      </c>
      <c r="T3461" s="8">
        <v>42480.271527777775</v>
      </c>
      <c r="U3461" s="8">
        <f t="shared" si="219"/>
        <v>42510.271527777775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41852.318888888891</v>
      </c>
      <c r="T3462" s="8">
        <v>41852.318888888891</v>
      </c>
      <c r="U3462" s="8">
        <f t="shared" si="219"/>
        <v>41866.318888888891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42643.424525462957</v>
      </c>
      <c r="T3463" s="8">
        <v>42643.424525462957</v>
      </c>
      <c r="U3463" s="8">
        <f t="shared" si="219"/>
        <v>42671.916666666664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42179.690138888887</v>
      </c>
      <c r="T3464" s="8">
        <v>42179.690138888887</v>
      </c>
      <c r="U3464" s="8">
        <f t="shared" si="219"/>
        <v>42195.541666666664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42612.710474537038</v>
      </c>
      <c r="T3465" s="8">
        <v>42612.710474537038</v>
      </c>
      <c r="U3465" s="8">
        <f t="shared" si="219"/>
        <v>42653.957638888889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42574.921724537031</v>
      </c>
      <c r="T3466" s="8">
        <v>42574.921724537031</v>
      </c>
      <c r="U3466" s="8">
        <f t="shared" si="219"/>
        <v>42604.921724537031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42200.417499999996</v>
      </c>
      <c r="T3467" s="8">
        <v>42200.417499999996</v>
      </c>
      <c r="U3467" s="8">
        <f t="shared" si="219"/>
        <v>42225.458333333336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42419.810763888883</v>
      </c>
      <c r="T3468" s="8">
        <v>42419.810763888883</v>
      </c>
      <c r="U3468" s="8">
        <f t="shared" si="219"/>
        <v>42479.769097222219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42053.463333333326</v>
      </c>
      <c r="T3469" s="8">
        <v>42053.463333333326</v>
      </c>
      <c r="U3469" s="8">
        <f t="shared" si="219"/>
        <v>42083.421666666669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42605.55704861111</v>
      </c>
      <c r="T3470" s="8">
        <v>42605.55704861111</v>
      </c>
      <c r="U3470" s="8">
        <f t="shared" si="219"/>
        <v>42633.916666666664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42458.433391203704</v>
      </c>
      <c r="T3471" s="8">
        <v>42458.433391203704</v>
      </c>
      <c r="U3471" s="8">
        <f t="shared" si="219"/>
        <v>42488.433391203704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42528.813680555548</v>
      </c>
      <c r="T3472" s="8">
        <v>42528.813680555548</v>
      </c>
      <c r="U3472" s="8">
        <f t="shared" si="219"/>
        <v>42566.693055555552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41841.61215277778</v>
      </c>
      <c r="T3473" s="8">
        <v>41841.61215277778</v>
      </c>
      <c r="U3473" s="8">
        <f t="shared" si="219"/>
        <v>41882.625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41927.962164351848</v>
      </c>
      <c r="T3474" s="8">
        <v>41927.962164351848</v>
      </c>
      <c r="U3474" s="8">
        <f t="shared" si="219"/>
        <v>41949.040972222218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42062.626111111109</v>
      </c>
      <c r="T3475" s="8">
        <v>42062.626111111109</v>
      </c>
      <c r="U3475" s="8">
        <f t="shared" si="219"/>
        <v>42083.643749999996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42541.293182870366</v>
      </c>
      <c r="T3476" s="8">
        <v>42541.293182870366</v>
      </c>
      <c r="U3476" s="8">
        <f t="shared" si="219"/>
        <v>42571.293182870366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41918.672499999993</v>
      </c>
      <c r="T3477" s="8">
        <v>41918.672499999993</v>
      </c>
      <c r="U3477" s="8">
        <f t="shared" si="219"/>
        <v>41945.791666666664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41921.071643518517</v>
      </c>
      <c r="T3478" s="8">
        <v>41921.071643518517</v>
      </c>
      <c r="U3478" s="8">
        <f t="shared" si="219"/>
        <v>41938.916666666664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42128.528275462959</v>
      </c>
      <c r="T3479" s="8">
        <v>42128.528275462959</v>
      </c>
      <c r="U3479" s="8">
        <f t="shared" si="219"/>
        <v>42140.916666666664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42053.708587962959</v>
      </c>
      <c r="T3480" s="8">
        <v>42053.708587962959</v>
      </c>
      <c r="U3480" s="8">
        <f t="shared" si="219"/>
        <v>42079.666666666664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41781.64675925926</v>
      </c>
      <c r="T3481" s="8">
        <v>41781.64675925926</v>
      </c>
      <c r="U3481" s="8">
        <f t="shared" si="219"/>
        <v>41811.64675925926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42171.109108796292</v>
      </c>
      <c r="T3482" s="8">
        <v>42171.109108796292</v>
      </c>
      <c r="U3482" s="8">
        <f t="shared" si="219"/>
        <v>42195.666666666664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41989.039212962962</v>
      </c>
      <c r="T3483" s="8">
        <v>41989.039212962962</v>
      </c>
      <c r="U3483" s="8">
        <f t="shared" si="219"/>
        <v>42006.039212962962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41796.563263888886</v>
      </c>
      <c r="T3484" s="8">
        <v>41796.563263888886</v>
      </c>
      <c r="U3484" s="8">
        <f t="shared" si="219"/>
        <v>41826.563263888886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41793.460428240738</v>
      </c>
      <c r="T3485" s="8">
        <v>41793.460428240738</v>
      </c>
      <c r="U3485" s="8">
        <f t="shared" si="219"/>
        <v>41823.460428240738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42506.552071759252</v>
      </c>
      <c r="T3486" s="8">
        <v>42506.552071759252</v>
      </c>
      <c r="U3486" s="8">
        <f t="shared" si="219"/>
        <v>42536.552071759252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42372.484722222223</v>
      </c>
      <c r="T3487" s="8">
        <v>42372.484722222223</v>
      </c>
      <c r="U3487" s="8">
        <f t="shared" si="219"/>
        <v>42402.484722222223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42126.666678240734</v>
      </c>
      <c r="T3488" s="8">
        <v>42126.666678240734</v>
      </c>
      <c r="U3488" s="8">
        <f t="shared" si="219"/>
        <v>42158.082638888889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42149.732083333329</v>
      </c>
      <c r="T3489" s="8">
        <v>42149.732083333329</v>
      </c>
      <c r="U3489" s="8">
        <f t="shared" si="219"/>
        <v>42179.732083333329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42087.55972222222</v>
      </c>
      <c r="T3490" s="8">
        <v>42087.55972222222</v>
      </c>
      <c r="U3490" s="8">
        <f t="shared" si="219"/>
        <v>42111.458333333336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41753.427442129629</v>
      </c>
      <c r="T3491" s="8">
        <v>41753.427442129629</v>
      </c>
      <c r="U3491" s="8">
        <f t="shared" si="219"/>
        <v>41783.666666666664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42443.594027777777</v>
      </c>
      <c r="T3492" s="8">
        <v>42443.594027777777</v>
      </c>
      <c r="U3492" s="8">
        <f t="shared" si="219"/>
        <v>42473.594027777777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42121.041481481479</v>
      </c>
      <c r="T3493" s="8">
        <v>42121.041481481479</v>
      </c>
      <c r="U3493" s="8">
        <f t="shared" si="219"/>
        <v>42142.041481481479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42267.800891203697</v>
      </c>
      <c r="T3494" s="8">
        <v>42267.800891203697</v>
      </c>
      <c r="U3494" s="8">
        <f t="shared" si="219"/>
        <v>42302.800891203697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41848.657824074071</v>
      </c>
      <c r="T3495" s="8">
        <v>41848.657824074071</v>
      </c>
      <c r="U3495" s="8">
        <f t="shared" si="219"/>
        <v>41868.007638888885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42689.006655092591</v>
      </c>
      <c r="T3496" s="8">
        <v>42689.006655092591</v>
      </c>
      <c r="U3496" s="8">
        <f t="shared" si="219"/>
        <v>42700.041666666664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41915.554502314808</v>
      </c>
      <c r="T3497" s="8">
        <v>41915.554502314808</v>
      </c>
      <c r="U3497" s="8">
        <f t="shared" si="219"/>
        <v>41944.512499999997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42584.638495370367</v>
      </c>
      <c r="T3498" s="8">
        <v>42584.638495370367</v>
      </c>
      <c r="U3498" s="8">
        <f t="shared" si="219"/>
        <v>42624.638495370367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42511.53361111111</v>
      </c>
      <c r="T3499" s="8">
        <v>42511.53361111111</v>
      </c>
      <c r="U3499" s="8">
        <f t="shared" si="219"/>
        <v>42523.708333333336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42458.950277777774</v>
      </c>
      <c r="T3500" s="8">
        <v>42458.950277777774</v>
      </c>
      <c r="U3500" s="8">
        <f t="shared" si="219"/>
        <v>42518.697222222218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42131.827835648146</v>
      </c>
      <c r="T3501" s="8">
        <v>42131.827835648146</v>
      </c>
      <c r="U3501" s="8">
        <f t="shared" si="219"/>
        <v>42186.082638888889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42419.711087962962</v>
      </c>
      <c r="T3502" s="8">
        <v>42419.711087962962</v>
      </c>
      <c r="U3502" s="8">
        <f t="shared" si="219"/>
        <v>42435.999305555553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42233.555497685178</v>
      </c>
      <c r="T3503" s="8">
        <v>42233.555497685178</v>
      </c>
      <c r="U3503" s="8">
        <f t="shared" si="219"/>
        <v>42258.555497685178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42430.631064814814</v>
      </c>
      <c r="T3504" s="8">
        <v>42430.631064814814</v>
      </c>
      <c r="U3504" s="8">
        <f t="shared" si="219"/>
        <v>42444.957638888889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42545.27</v>
      </c>
      <c r="T3505" s="8">
        <v>42545.27</v>
      </c>
      <c r="U3505" s="8">
        <f t="shared" si="219"/>
        <v>42575.27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42297.540405092594</v>
      </c>
      <c r="T3506" s="8">
        <v>42297.540405092594</v>
      </c>
      <c r="U3506" s="8">
        <f t="shared" si="219"/>
        <v>42327.582071759258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41760.727372685185</v>
      </c>
      <c r="T3507" s="8">
        <v>41760.727372685185</v>
      </c>
      <c r="U3507" s="8">
        <f t="shared" si="219"/>
        <v>41771.958333333328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41829.525925925926</v>
      </c>
      <c r="T3508" s="8">
        <v>41829.525925925926</v>
      </c>
      <c r="U3508" s="8">
        <f t="shared" si="219"/>
        <v>41874.525925925926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42491.714548611104</v>
      </c>
      <c r="T3509" s="8">
        <v>42491.714548611104</v>
      </c>
      <c r="U3509" s="8">
        <f t="shared" si="219"/>
        <v>42521.714548611104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42477.521446759252</v>
      </c>
      <c r="T3510" s="8">
        <v>42477.521446759252</v>
      </c>
      <c r="U3510" s="8">
        <f t="shared" si="219"/>
        <v>42500.666666666664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41950.651226851849</v>
      </c>
      <c r="T3511" s="8">
        <v>41950.651226851849</v>
      </c>
      <c r="U3511" s="8">
        <f t="shared" si="219"/>
        <v>41963.996527777774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41802.412569444445</v>
      </c>
      <c r="T3512" s="8">
        <v>41802.412569444445</v>
      </c>
      <c r="U3512" s="8">
        <f t="shared" si="219"/>
        <v>41822.412569444445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41927.665451388886</v>
      </c>
      <c r="T3513" s="8">
        <v>41927.665451388886</v>
      </c>
      <c r="U3513" s="8">
        <f t="shared" si="219"/>
        <v>41950.5625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42057.328611111108</v>
      </c>
      <c r="T3514" s="8">
        <v>42057.328611111108</v>
      </c>
      <c r="U3514" s="8">
        <f t="shared" si="219"/>
        <v>42117.286944444444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41780.887870370367</v>
      </c>
      <c r="T3515" s="8">
        <v>41780.887870370367</v>
      </c>
      <c r="U3515" s="8">
        <f t="shared" si="219"/>
        <v>41793.999305555553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42020.638333333329</v>
      </c>
      <c r="T3516" s="8">
        <v>42020.638333333329</v>
      </c>
      <c r="U3516" s="8">
        <f t="shared" si="219"/>
        <v>42036.999305555553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42125.564479166664</v>
      </c>
      <c r="T3517" s="8">
        <v>42125.564479166664</v>
      </c>
      <c r="U3517" s="8">
        <f t="shared" si="219"/>
        <v>42155.564479166664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41855.801736111105</v>
      </c>
      <c r="T3518" s="8">
        <v>41855.801736111105</v>
      </c>
      <c r="U3518" s="8">
        <f t="shared" si="219"/>
        <v>41889.916666666664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41794.609189814808</v>
      </c>
      <c r="T3519" s="8">
        <v>41794.609189814808</v>
      </c>
      <c r="U3519" s="8">
        <f t="shared" si="219"/>
        <v>41824.25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41893.575219907405</v>
      </c>
      <c r="T3520" s="8">
        <v>41893.575219907405</v>
      </c>
      <c r="U3520" s="8">
        <f t="shared" si="219"/>
        <v>41914.38958333333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42037.390624999993</v>
      </c>
      <c r="T3521" s="8">
        <v>42037.390624999993</v>
      </c>
      <c r="U3521" s="8">
        <f t="shared" si="219"/>
        <v>42067.390624999993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42227.615879629629</v>
      </c>
      <c r="T3522" s="8">
        <v>42227.615879629629</v>
      </c>
      <c r="U3522" s="8">
        <f t="shared" si="219"/>
        <v>42253.365972222215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ROUND(((E3523/D3523) *100),2)</f>
        <v>169.43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(J3523/86400)+25569+(-5/24)</f>
        <v>41881.153009259258</v>
      </c>
      <c r="T3523" s="8">
        <v>41881.153009259258</v>
      </c>
      <c r="U3523" s="8">
        <f t="shared" ref="U3523:U3586" si="223">(I3523/86400)+25569+(-5/24)</f>
        <v>41911.153009259258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42234.581550925919</v>
      </c>
      <c r="T3524" s="8">
        <v>42234.581550925919</v>
      </c>
      <c r="U3524" s="8">
        <f t="shared" si="223"/>
        <v>42262.212500000001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42581.189212962963</v>
      </c>
      <c r="T3525" s="8">
        <v>42581.189212962963</v>
      </c>
      <c r="U3525" s="8">
        <f t="shared" si="223"/>
        <v>42638.749999999993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41880.555243055554</v>
      </c>
      <c r="T3526" s="8">
        <v>41880.555243055554</v>
      </c>
      <c r="U3526" s="8">
        <f t="shared" si="223"/>
        <v>41894.958333333328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42214.487337962964</v>
      </c>
      <c r="T3527" s="8">
        <v>42214.487337962964</v>
      </c>
      <c r="U3527" s="8">
        <f t="shared" si="223"/>
        <v>42225.458333333336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42460.126979166664</v>
      </c>
      <c r="T3528" s="8">
        <v>42460.126979166664</v>
      </c>
      <c r="U3528" s="8">
        <f t="shared" si="223"/>
        <v>42488.040972222218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42166.814872685187</v>
      </c>
      <c r="T3529" s="8">
        <v>42166.814872685187</v>
      </c>
      <c r="U3529" s="8">
        <f t="shared" si="223"/>
        <v>42195.957638888889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42733.293032407404</v>
      </c>
      <c r="T3530" s="8">
        <v>42733.293032407404</v>
      </c>
      <c r="U3530" s="8">
        <f t="shared" si="223"/>
        <v>42753.293032407404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42177.553449074076</v>
      </c>
      <c r="T3531" s="8">
        <v>42177.553449074076</v>
      </c>
      <c r="U3531" s="8">
        <f t="shared" si="223"/>
        <v>42197.833333333336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42442.41501157407</v>
      </c>
      <c r="T3532" s="8">
        <v>42442.41501157407</v>
      </c>
      <c r="U3532" s="8">
        <f t="shared" si="223"/>
        <v>42470.624999999993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42521.44599537037</v>
      </c>
      <c r="T3533" s="8">
        <v>42521.44599537037</v>
      </c>
      <c r="U3533" s="8">
        <f t="shared" si="223"/>
        <v>42551.44599537037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41884.391516203701</v>
      </c>
      <c r="T3534" s="8">
        <v>41884.391516203701</v>
      </c>
      <c r="U3534" s="8">
        <f t="shared" si="223"/>
        <v>41899.957638888889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42289.552858796298</v>
      </c>
      <c r="T3535" s="8">
        <v>42289.552858796298</v>
      </c>
      <c r="U3535" s="8">
        <f t="shared" si="223"/>
        <v>42319.594525462962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42243.416932870365</v>
      </c>
      <c r="T3536" s="8">
        <v>42243.416932870365</v>
      </c>
      <c r="U3536" s="8">
        <f t="shared" si="223"/>
        <v>42278.416932870365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42248.431828703702</v>
      </c>
      <c r="T3537" s="8">
        <v>42248.431828703702</v>
      </c>
      <c r="U3537" s="8">
        <f t="shared" si="223"/>
        <v>42279.541666666664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42328.518807870372</v>
      </c>
      <c r="T3538" s="8">
        <v>42328.518807870372</v>
      </c>
      <c r="U3538" s="8">
        <f t="shared" si="223"/>
        <v>42358.290972222218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41923.146018518521</v>
      </c>
      <c r="T3539" s="8">
        <v>41923.146018518521</v>
      </c>
      <c r="U3539" s="8">
        <f t="shared" si="223"/>
        <v>41960.124305555553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42571.212268518517</v>
      </c>
      <c r="T3540" s="8">
        <v>42571.212268518517</v>
      </c>
      <c r="U3540" s="8">
        <f t="shared" si="223"/>
        <v>42599.212268518517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42600.547708333332</v>
      </c>
      <c r="T3541" s="8">
        <v>42600.547708333332</v>
      </c>
      <c r="U3541" s="8">
        <f t="shared" si="223"/>
        <v>42621.547708333332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42516.795034722221</v>
      </c>
      <c r="T3542" s="8">
        <v>42516.795034722221</v>
      </c>
      <c r="U3542" s="8">
        <f t="shared" si="223"/>
        <v>42546.795034722221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42222.521701388883</v>
      </c>
      <c r="T3543" s="8">
        <v>42222.521701388883</v>
      </c>
      <c r="U3543" s="8">
        <f t="shared" si="223"/>
        <v>42247.521701388883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41829.391458333332</v>
      </c>
      <c r="T3544" s="8">
        <v>41829.391458333332</v>
      </c>
      <c r="U3544" s="8">
        <f t="shared" si="223"/>
        <v>41889.391458333332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42150.546979166662</v>
      </c>
      <c r="T3545" s="8">
        <v>42150.546979166662</v>
      </c>
      <c r="U3545" s="8">
        <f t="shared" si="223"/>
        <v>42180.546979166662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42040.623344907406</v>
      </c>
      <c r="T3546" s="8">
        <v>42040.623344907406</v>
      </c>
      <c r="U3546" s="8">
        <f t="shared" si="223"/>
        <v>42070.623344907406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42075.599062499998</v>
      </c>
      <c r="T3547" s="8">
        <v>42075.599062499998</v>
      </c>
      <c r="U3547" s="8">
        <f t="shared" si="223"/>
        <v>42105.599062499998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42073.452361111107</v>
      </c>
      <c r="T3548" s="8">
        <v>42073.452361111107</v>
      </c>
      <c r="U3548" s="8">
        <f t="shared" si="223"/>
        <v>42094.957638888889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42479.870381944442</v>
      </c>
      <c r="T3549" s="8">
        <v>42479.870381944442</v>
      </c>
      <c r="U3549" s="8">
        <f t="shared" si="223"/>
        <v>42503.957638888889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42411.733958333331</v>
      </c>
      <c r="T3550" s="8">
        <v>42411.733958333331</v>
      </c>
      <c r="U3550" s="8">
        <f t="shared" si="223"/>
        <v>42433.833333333336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42223.186030092591</v>
      </c>
      <c r="T3551" s="8">
        <v>42223.186030092591</v>
      </c>
      <c r="U3551" s="8">
        <f t="shared" si="223"/>
        <v>42251.186030092591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42462.685162037036</v>
      </c>
      <c r="T3552" s="8">
        <v>42462.685162037036</v>
      </c>
      <c r="U3552" s="8">
        <f t="shared" si="223"/>
        <v>42492.685162037036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41753.307523148142</v>
      </c>
      <c r="T3553" s="8">
        <v>41753.307523148142</v>
      </c>
      <c r="U3553" s="8">
        <f t="shared" si="223"/>
        <v>41781.713194444441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41788.378749999996</v>
      </c>
      <c r="T3554" s="8">
        <v>41788.378749999996</v>
      </c>
      <c r="U3554" s="8">
        <f t="shared" si="223"/>
        <v>41818.378749999996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42195.820370370369</v>
      </c>
      <c r="T3555" s="8">
        <v>42195.820370370369</v>
      </c>
      <c r="U3555" s="8">
        <f t="shared" si="223"/>
        <v>42227.791666666664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42015.842118055552</v>
      </c>
      <c r="T3556" s="8">
        <v>42015.842118055552</v>
      </c>
      <c r="U3556" s="8">
        <f t="shared" si="223"/>
        <v>42046.499999999993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42661.233726851853</v>
      </c>
      <c r="T3557" s="8">
        <v>42661.233726851853</v>
      </c>
      <c r="U3557" s="8">
        <f t="shared" si="223"/>
        <v>42691.275393518517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41808.441249999996</v>
      </c>
      <c r="T3558" s="8">
        <v>41808.441249999996</v>
      </c>
      <c r="U3558" s="8">
        <f t="shared" si="223"/>
        <v>41868.441249999996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41730.068414351852</v>
      </c>
      <c r="T3559" s="8">
        <v>41730.068414351852</v>
      </c>
      <c r="U3559" s="8">
        <f t="shared" si="223"/>
        <v>41764.068414351852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42139.608506944445</v>
      </c>
      <c r="T3560" s="8">
        <v>42139.608506944445</v>
      </c>
      <c r="U3560" s="8">
        <f t="shared" si="223"/>
        <v>42181.666666666664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42193.887824074067</v>
      </c>
      <c r="T3561" s="8">
        <v>42193.887824074067</v>
      </c>
      <c r="U3561" s="8">
        <f t="shared" si="223"/>
        <v>42216.165277777771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42115.68131944444</v>
      </c>
      <c r="T3562" s="8">
        <v>42115.68131944444</v>
      </c>
      <c r="U3562" s="8">
        <f t="shared" si="223"/>
        <v>42150.906249999993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42203.471967592595</v>
      </c>
      <c r="T3563" s="8">
        <v>42203.471967592595</v>
      </c>
      <c r="U3563" s="8">
        <f t="shared" si="223"/>
        <v>42221.566666666666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42433.553553240738</v>
      </c>
      <c r="T3564" s="8">
        <v>42433.553553240738</v>
      </c>
      <c r="U3564" s="8">
        <f t="shared" si="223"/>
        <v>42442.708333333336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42555.46361111111</v>
      </c>
      <c r="T3565" s="8">
        <v>42555.46361111111</v>
      </c>
      <c r="U3565" s="8">
        <f t="shared" si="223"/>
        <v>42583.583333333336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42236.414918981478</v>
      </c>
      <c r="T3566" s="8">
        <v>42236.414918981478</v>
      </c>
      <c r="U3566" s="8">
        <f t="shared" si="223"/>
        <v>42282.458333333336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41974.534814814811</v>
      </c>
      <c r="T3567" s="8">
        <v>41974.534814814811</v>
      </c>
      <c r="U3567" s="8">
        <f t="shared" si="223"/>
        <v>42004.534814814811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41997.299571759257</v>
      </c>
      <c r="T3568" s="8">
        <v>41997.299571759257</v>
      </c>
      <c r="U3568" s="8">
        <f t="shared" si="223"/>
        <v>42027.299571759257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42135.602361111109</v>
      </c>
      <c r="T3569" s="8">
        <v>42135.602361111109</v>
      </c>
      <c r="U3569" s="8">
        <f t="shared" si="223"/>
        <v>42165.602361111109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41869.532337962963</v>
      </c>
      <c r="T3570" s="8">
        <v>41869.532337962963</v>
      </c>
      <c r="U3570" s="8">
        <f t="shared" si="223"/>
        <v>41899.532337962963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41982.480277777773</v>
      </c>
      <c r="T3571" s="8">
        <v>41982.480277777773</v>
      </c>
      <c r="U3571" s="8">
        <f t="shared" si="223"/>
        <v>42012.480277777773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41976.12364583333</v>
      </c>
      <c r="T3572" s="8">
        <v>41976.12364583333</v>
      </c>
      <c r="U3572" s="8">
        <f t="shared" si="223"/>
        <v>42004.083333333336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41912.650613425925</v>
      </c>
      <c r="T3573" s="8">
        <v>41912.650613425925</v>
      </c>
      <c r="U3573" s="8">
        <f t="shared" si="223"/>
        <v>41942.650613425925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42146.36206018518</v>
      </c>
      <c r="T3574" s="8">
        <v>42146.36206018518</v>
      </c>
      <c r="U3574" s="8">
        <f t="shared" si="223"/>
        <v>42176.36206018518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41921.167199074072</v>
      </c>
      <c r="T3575" s="8">
        <v>41921.167199074072</v>
      </c>
      <c r="U3575" s="8">
        <f t="shared" si="223"/>
        <v>41951.208865740737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41926.734351851854</v>
      </c>
      <c r="T3576" s="8">
        <v>41926.734351851854</v>
      </c>
      <c r="U3576" s="8">
        <f t="shared" si="223"/>
        <v>41956.776018518511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42561.575543981475</v>
      </c>
      <c r="T3577" s="8">
        <v>42561.575543981475</v>
      </c>
      <c r="U3577" s="8">
        <f t="shared" si="223"/>
        <v>42592.957638888889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42649.340902777774</v>
      </c>
      <c r="T3578" s="8">
        <v>42649.340902777774</v>
      </c>
      <c r="U3578" s="8">
        <f t="shared" si="223"/>
        <v>42709.382569444446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42093.578506944446</v>
      </c>
      <c r="T3579" s="8">
        <v>42093.578506944446</v>
      </c>
      <c r="U3579" s="8">
        <f t="shared" si="223"/>
        <v>42120.061111111114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42460.525196759256</v>
      </c>
      <c r="T3580" s="8">
        <v>42460.525196759256</v>
      </c>
      <c r="U3580" s="8">
        <f t="shared" si="223"/>
        <v>42490.525196759256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42430.553888888891</v>
      </c>
      <c r="T3581" s="8">
        <v>42430.553888888891</v>
      </c>
      <c r="U3581" s="8">
        <f t="shared" si="223"/>
        <v>42460.51222222222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42025.967847222222</v>
      </c>
      <c r="T3582" s="8">
        <v>42025.967847222222</v>
      </c>
      <c r="U3582" s="8">
        <f t="shared" si="223"/>
        <v>42063.999305555553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41836.26284722222</v>
      </c>
      <c r="T3583" s="8">
        <v>41836.26284722222</v>
      </c>
      <c r="U3583" s="8">
        <f t="shared" si="223"/>
        <v>41850.26284722222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42450.887523148143</v>
      </c>
      <c r="T3584" s="8">
        <v>42450.887523148143</v>
      </c>
      <c r="U3584" s="8">
        <f t="shared" si="223"/>
        <v>42464.887523148143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42418.217650462961</v>
      </c>
      <c r="T3585" s="8">
        <v>42418.217650462961</v>
      </c>
      <c r="U3585" s="8">
        <f t="shared" si="223"/>
        <v>42478.175983796296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42168.108148148145</v>
      </c>
      <c r="T3586" s="8">
        <v>42168.108148148145</v>
      </c>
      <c r="U3586" s="8">
        <f t="shared" si="223"/>
        <v>42198.108148148145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ROUND(((E3587/D3587) *100),2)</f>
        <v>119.12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(J3587/86400)+25569+(-5/24)</f>
        <v>41964.507986111108</v>
      </c>
      <c r="T3587" s="8">
        <v>41964.507986111108</v>
      </c>
      <c r="U3587" s="8">
        <f t="shared" ref="U3587:U3650" si="227">(I3587/86400)+25569+(-5/24)</f>
        <v>41994.507986111108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42576.489236111105</v>
      </c>
      <c r="T3588" s="8">
        <v>42576.489236111105</v>
      </c>
      <c r="U3588" s="8">
        <f t="shared" si="227"/>
        <v>42636.489236111105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42503.331643518519</v>
      </c>
      <c r="T3589" s="8">
        <v>42503.331643518519</v>
      </c>
      <c r="U3589" s="8">
        <f t="shared" si="227"/>
        <v>42548.583333333336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42101.620486111111</v>
      </c>
      <c r="T3590" s="8">
        <v>42101.620486111111</v>
      </c>
      <c r="U3590" s="8">
        <f t="shared" si="227"/>
        <v>42123.749999999993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42125.439201388886</v>
      </c>
      <c r="T3591" s="8">
        <v>42125.439201388886</v>
      </c>
      <c r="U3591" s="8">
        <f t="shared" si="227"/>
        <v>42150.439201388886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41902.125393518516</v>
      </c>
      <c r="T3592" s="8">
        <v>41902.125393518516</v>
      </c>
      <c r="U3592" s="8">
        <f t="shared" si="227"/>
        <v>41932.125393518516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42003.74009259259</v>
      </c>
      <c r="T3593" s="8">
        <v>42003.74009259259</v>
      </c>
      <c r="U3593" s="8">
        <f t="shared" si="227"/>
        <v>42027.999305555553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41988.621608796289</v>
      </c>
      <c r="T3594" s="8">
        <v>41988.621608796289</v>
      </c>
      <c r="U3594" s="8">
        <f t="shared" si="227"/>
        <v>42045.999305555553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41974.690266203703</v>
      </c>
      <c r="T3595" s="8">
        <v>41974.690266203703</v>
      </c>
      <c r="U3595" s="8">
        <f t="shared" si="227"/>
        <v>42009.643055555549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42591.858587962961</v>
      </c>
      <c r="T3596" s="8">
        <v>42591.858587962961</v>
      </c>
      <c r="U3596" s="8">
        <f t="shared" si="227"/>
        <v>42616.858587962961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42049.800034722219</v>
      </c>
      <c r="T3597" s="8">
        <v>42049.800034722219</v>
      </c>
      <c r="U3597" s="8">
        <f t="shared" si="227"/>
        <v>42076.082638888889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41856.506736111107</v>
      </c>
      <c r="T3598" s="8">
        <v>41856.506736111107</v>
      </c>
      <c r="U3598" s="8">
        <f t="shared" si="227"/>
        <v>41877.506736111107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42417.377199074072</v>
      </c>
      <c r="T3599" s="8">
        <v>42417.377199074072</v>
      </c>
      <c r="U3599" s="8">
        <f t="shared" si="227"/>
        <v>42432.040972222218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41866.590532407405</v>
      </c>
      <c r="T3600" s="8">
        <v>41866.590532407405</v>
      </c>
      <c r="U3600" s="8">
        <f t="shared" si="227"/>
        <v>41884.999305555553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42220.586539351854</v>
      </c>
      <c r="T3601" s="8">
        <v>42220.586539351854</v>
      </c>
      <c r="U3601" s="8">
        <f t="shared" si="227"/>
        <v>42245.791666666664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42628.640787037039</v>
      </c>
      <c r="T3602" s="8">
        <v>42628.640787037039</v>
      </c>
      <c r="U3602" s="8">
        <f t="shared" si="227"/>
        <v>42656.640787037039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41990.790300925924</v>
      </c>
      <c r="T3603" s="8">
        <v>41990.790300925924</v>
      </c>
      <c r="U3603" s="8">
        <f t="shared" si="227"/>
        <v>42020.790300925924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42447.68609953703</v>
      </c>
      <c r="T3604" s="8">
        <v>42447.68609953703</v>
      </c>
      <c r="U3604" s="8">
        <f t="shared" si="227"/>
        <v>42507.68609953703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42283.656018518515</v>
      </c>
      <c r="T3605" s="8">
        <v>42283.656018518515</v>
      </c>
      <c r="U3605" s="8">
        <f t="shared" si="227"/>
        <v>42313.697685185187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42482.80736111111</v>
      </c>
      <c r="T3606" s="8">
        <v>42482.80736111111</v>
      </c>
      <c r="U3606" s="8">
        <f t="shared" si="227"/>
        <v>42489.082638888889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42383.584791666661</v>
      </c>
      <c r="T3607" s="8">
        <v>42383.584791666661</v>
      </c>
      <c r="U3607" s="8">
        <f t="shared" si="227"/>
        <v>42413.584791666661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42566.396493055552</v>
      </c>
      <c r="T3608" s="8">
        <v>42566.396493055552</v>
      </c>
      <c r="U3608" s="8">
        <f t="shared" si="227"/>
        <v>42596.396493055552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42338.755578703705</v>
      </c>
      <c r="T3609" s="8">
        <v>42338.755578703705</v>
      </c>
      <c r="U3609" s="8">
        <f t="shared" si="227"/>
        <v>42352.791666666664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42506.501041666663</v>
      </c>
      <c r="T3610" s="8">
        <v>42506.501041666663</v>
      </c>
      <c r="U3610" s="8">
        <f t="shared" si="227"/>
        <v>42538.374999999993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42429.783391203702</v>
      </c>
      <c r="T3611" s="8">
        <v>42429.783391203702</v>
      </c>
      <c r="U3611" s="8">
        <f t="shared" si="227"/>
        <v>42459.741724537038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42203.22379629629</v>
      </c>
      <c r="T3612" s="8">
        <v>42203.22379629629</v>
      </c>
      <c r="U3612" s="8">
        <f t="shared" si="227"/>
        <v>42233.22379629629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42072.162048611113</v>
      </c>
      <c r="T3613" s="8">
        <v>42072.162048611113</v>
      </c>
      <c r="U3613" s="8">
        <f t="shared" si="227"/>
        <v>42102.162048611113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41789.518645833326</v>
      </c>
      <c r="T3614" s="8">
        <v>41789.518645833326</v>
      </c>
      <c r="U3614" s="8">
        <f t="shared" si="227"/>
        <v>41799.518645833326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41788.381643518514</v>
      </c>
      <c r="T3615" s="8">
        <v>41788.381643518514</v>
      </c>
      <c r="U3615" s="8">
        <f t="shared" si="227"/>
        <v>41818.381643518514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42143.833518518521</v>
      </c>
      <c r="T3616" s="8">
        <v>42143.833518518521</v>
      </c>
      <c r="U3616" s="8">
        <f t="shared" si="227"/>
        <v>42173.833518518521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42318.385370370372</v>
      </c>
      <c r="T3617" s="8">
        <v>42318.385370370372</v>
      </c>
      <c r="U3617" s="8">
        <f t="shared" si="227"/>
        <v>42348.385370370372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42052.741481481477</v>
      </c>
      <c r="T3618" s="8">
        <v>42052.741481481477</v>
      </c>
      <c r="U3618" s="8">
        <f t="shared" si="227"/>
        <v>42082.699814814812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42779.401956018519</v>
      </c>
      <c r="T3619" s="8">
        <v>42779.401956018519</v>
      </c>
      <c r="U3619" s="8">
        <f t="shared" si="227"/>
        <v>42793.791666666664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42128.419560185182</v>
      </c>
      <c r="T3620" s="8">
        <v>42128.419560185182</v>
      </c>
      <c r="U3620" s="8">
        <f t="shared" si="227"/>
        <v>42158.419560185182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42660.923912037033</v>
      </c>
      <c r="T3621" s="8">
        <v>42660.923912037033</v>
      </c>
      <c r="U3621" s="8">
        <f t="shared" si="227"/>
        <v>42693.708333333336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42037.72987268518</v>
      </c>
      <c r="T3622" s="8">
        <v>42037.72987268518</v>
      </c>
      <c r="U3622" s="8">
        <f t="shared" si="227"/>
        <v>42067.958333333336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42619.727361111109</v>
      </c>
      <c r="T3623" s="8">
        <v>42619.727361111109</v>
      </c>
      <c r="U3623" s="8">
        <f t="shared" si="227"/>
        <v>42643.666666666664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41877.013553240737</v>
      </c>
      <c r="T3624" s="8">
        <v>41877.013553240737</v>
      </c>
      <c r="U3624" s="8">
        <f t="shared" si="227"/>
        <v>41909.932638888888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41828.528587962959</v>
      </c>
      <c r="T3625" s="8">
        <v>41828.528587962959</v>
      </c>
      <c r="U3625" s="8">
        <f t="shared" si="227"/>
        <v>41846.083333333328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42545.56585648148</v>
      </c>
      <c r="T3626" s="8">
        <v>42545.56585648148</v>
      </c>
      <c r="U3626" s="8">
        <f t="shared" si="227"/>
        <v>42605.56585648148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42157.444178240738</v>
      </c>
      <c r="T3627" s="8">
        <v>42157.444178240738</v>
      </c>
      <c r="U3627" s="8">
        <f t="shared" si="227"/>
        <v>42187.444178240738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41846.458993055552</v>
      </c>
      <c r="T3628" s="8">
        <v>41846.458993055552</v>
      </c>
      <c r="U3628" s="8">
        <f t="shared" si="227"/>
        <v>41867.458993055552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42460.533414351848</v>
      </c>
      <c r="T3629" s="8">
        <v>42460.533414351848</v>
      </c>
      <c r="U3629" s="8">
        <f t="shared" si="227"/>
        <v>42510.957638888889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42291.6249537037</v>
      </c>
      <c r="T3630" s="8">
        <v>42291.6249537037</v>
      </c>
      <c r="U3630" s="8">
        <f t="shared" si="227"/>
        <v>42351.666620370372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42436.886157407404</v>
      </c>
      <c r="T3631" s="8">
        <v>42436.886157407404</v>
      </c>
      <c r="U3631" s="8">
        <f t="shared" si="227"/>
        <v>42495.499999999993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41942.638773148145</v>
      </c>
      <c r="T3632" s="8">
        <v>41942.638773148145</v>
      </c>
      <c r="U3632" s="8">
        <f t="shared" si="227"/>
        <v>41972.680439814816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41880.54510416666</v>
      </c>
      <c r="T3633" s="8">
        <v>41880.54510416666</v>
      </c>
      <c r="U3633" s="8">
        <f t="shared" si="227"/>
        <v>41904.957638888889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41946.728576388887</v>
      </c>
      <c r="T3634" s="8">
        <v>41946.728576388887</v>
      </c>
      <c r="U3634" s="8">
        <f t="shared" si="227"/>
        <v>41966.728576388887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42649.415127314809</v>
      </c>
      <c r="T3635" s="8">
        <v>42649.415127314809</v>
      </c>
      <c r="U3635" s="8">
        <f t="shared" si="227"/>
        <v>42692.833333333336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42700.958032407405</v>
      </c>
      <c r="T3636" s="8">
        <v>42700.958032407405</v>
      </c>
      <c r="U3636" s="8">
        <f t="shared" si="227"/>
        <v>42748.957638888889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42450.674490740734</v>
      </c>
      <c r="T3637" s="8">
        <v>42450.674490740734</v>
      </c>
      <c r="U3637" s="8">
        <f t="shared" si="227"/>
        <v>42480.674490740734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42226.486446759256</v>
      </c>
      <c r="T3638" s="8">
        <v>42226.486446759256</v>
      </c>
      <c r="U3638" s="8">
        <f t="shared" si="227"/>
        <v>42261.486446759256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41975.492303240739</v>
      </c>
      <c r="T3639" s="8">
        <v>41975.492303240739</v>
      </c>
      <c r="U3639" s="8">
        <f t="shared" si="227"/>
        <v>42005.492303240739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42053.464490740742</v>
      </c>
      <c r="T3640" s="8">
        <v>42053.464490740742</v>
      </c>
      <c r="U3640" s="8">
        <f t="shared" si="227"/>
        <v>42113.42282407407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42590.468819444439</v>
      </c>
      <c r="T3641" s="8">
        <v>42590.468819444439</v>
      </c>
      <c r="U3641" s="8">
        <f t="shared" si="227"/>
        <v>42650.424305555549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42104.573263888888</v>
      </c>
      <c r="T3642" s="8">
        <v>42104.573263888888</v>
      </c>
      <c r="U3642" s="8">
        <f t="shared" si="227"/>
        <v>42134.573263888888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41899.41873842592</v>
      </c>
      <c r="T3643" s="8">
        <v>41899.41873842592</v>
      </c>
      <c r="U3643" s="8">
        <f t="shared" si="227"/>
        <v>41917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42297.607951388891</v>
      </c>
      <c r="T3644" s="8">
        <v>42297.607951388891</v>
      </c>
      <c r="U3644" s="8">
        <f t="shared" si="227"/>
        <v>42338.499999999993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42284.935636574075</v>
      </c>
      <c r="T3645" s="8">
        <v>42284.935636574075</v>
      </c>
      <c r="U3645" s="8">
        <f t="shared" si="227"/>
        <v>42324.977303240739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42409.033414351848</v>
      </c>
      <c r="T3646" s="8">
        <v>42409.033414351848</v>
      </c>
      <c r="U3646" s="8">
        <f t="shared" si="227"/>
        <v>42436.999305555553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42665.762013888881</v>
      </c>
      <c r="T3647" s="8">
        <v>42665.762013888881</v>
      </c>
      <c r="U3647" s="8">
        <f t="shared" si="227"/>
        <v>42695.803680555553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42140.21298611111</v>
      </c>
      <c r="T3648" s="8">
        <v>42140.21298611111</v>
      </c>
      <c r="U3648" s="8">
        <f t="shared" si="227"/>
        <v>42171.770833333336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42598.540821759256</v>
      </c>
      <c r="T3649" s="8">
        <v>42598.540821759256</v>
      </c>
      <c r="U3649" s="8">
        <f t="shared" si="227"/>
        <v>42643.540821759256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41887.083854166667</v>
      </c>
      <c r="T3650" s="8">
        <v>41887.083854166667</v>
      </c>
      <c r="U3650" s="8">
        <f t="shared" si="227"/>
        <v>41917.083854166667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ROUND(((E3651/D3651) *100),2)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(J3651/86400)+25569+(-5/24)</f>
        <v>41780.504560185182</v>
      </c>
      <c r="T3651" s="8">
        <v>41780.504560185182</v>
      </c>
      <c r="U3651" s="8">
        <f t="shared" ref="U3651:U3714" si="231">(I3651/86400)+25569+(-5/24)</f>
        <v>41806.504560185182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42381.270648148151</v>
      </c>
      <c r="T3652" s="8">
        <v>42381.270648148151</v>
      </c>
      <c r="U3652" s="8">
        <f t="shared" si="231"/>
        <v>42402.270648148151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41828.437986111108</v>
      </c>
      <c r="T3653" s="8">
        <v>41828.437986111108</v>
      </c>
      <c r="U3653" s="8">
        <f t="shared" si="231"/>
        <v>41861.457638888889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42596.436365740738</v>
      </c>
      <c r="T3654" s="8">
        <v>42596.436365740738</v>
      </c>
      <c r="U3654" s="8">
        <f t="shared" si="231"/>
        <v>42606.957638888889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42191.155173611107</v>
      </c>
      <c r="T3655" s="8">
        <v>42191.155173611107</v>
      </c>
      <c r="U3655" s="8">
        <f t="shared" si="231"/>
        <v>42221.155173611107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42440.20817129629</v>
      </c>
      <c r="T3656" s="8">
        <v>42440.20817129629</v>
      </c>
      <c r="U3656" s="8">
        <f t="shared" si="231"/>
        <v>42463.499999999993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42173.594884259255</v>
      </c>
      <c r="T3657" s="8">
        <v>42173.594884259255</v>
      </c>
      <c r="U3657" s="8">
        <f t="shared" si="231"/>
        <v>42203.082638888889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42737.701805555553</v>
      </c>
      <c r="T3658" s="8">
        <v>42737.701805555553</v>
      </c>
      <c r="U3658" s="8">
        <f t="shared" si="231"/>
        <v>42767.749305555553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42499.4215162037</v>
      </c>
      <c r="T3659" s="8">
        <v>42499.4215162037</v>
      </c>
      <c r="U3659" s="8">
        <f t="shared" si="231"/>
        <v>42522.695833333331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41775.650231481479</v>
      </c>
      <c r="T3660" s="8">
        <v>41775.650231481479</v>
      </c>
      <c r="U3660" s="8">
        <f t="shared" si="231"/>
        <v>41821.957638888889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42055.068865740737</v>
      </c>
      <c r="T3661" s="8">
        <v>42055.068865740737</v>
      </c>
      <c r="U3661" s="8">
        <f t="shared" si="231"/>
        <v>42082.402083333327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41971.672743055555</v>
      </c>
      <c r="T3662" s="8">
        <v>41971.672743055555</v>
      </c>
      <c r="U3662" s="8">
        <f t="shared" si="231"/>
        <v>41996.672743055555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42447.688333333332</v>
      </c>
      <c r="T3663" s="8">
        <v>42447.688333333332</v>
      </c>
      <c r="U3663" s="8">
        <f t="shared" si="231"/>
        <v>42469.958333333336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42064.011736111112</v>
      </c>
      <c r="T3664" s="8">
        <v>42064.011736111112</v>
      </c>
      <c r="U3664" s="8">
        <f t="shared" si="231"/>
        <v>42093.97006944444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42665.243402777771</v>
      </c>
      <c r="T3665" s="8">
        <v>42665.243402777771</v>
      </c>
      <c r="U3665" s="8">
        <f t="shared" si="231"/>
        <v>42725.285069444442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42523.04038194444</v>
      </c>
      <c r="T3666" s="8">
        <v>42523.04038194444</v>
      </c>
      <c r="U3666" s="8">
        <f t="shared" si="231"/>
        <v>42537.04038194444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42294.59979166666</v>
      </c>
      <c r="T3667" s="8">
        <v>42294.59979166666</v>
      </c>
      <c r="U3667" s="8">
        <f t="shared" si="231"/>
        <v>42305.620833333327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41822.696550925924</v>
      </c>
      <c r="T3668" s="8">
        <v>41822.696550925924</v>
      </c>
      <c r="U3668" s="8">
        <f t="shared" si="231"/>
        <v>41844.083333333328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42173.761793981474</v>
      </c>
      <c r="T3669" s="8">
        <v>42173.761793981474</v>
      </c>
      <c r="U3669" s="8">
        <f t="shared" si="231"/>
        <v>42203.761793981474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42185.347824074073</v>
      </c>
      <c r="T3670" s="8">
        <v>42185.347824074073</v>
      </c>
      <c r="U3670" s="8">
        <f t="shared" si="231"/>
        <v>42208.564583333333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42136.466863425921</v>
      </c>
      <c r="T3671" s="8">
        <v>42136.466863425921</v>
      </c>
      <c r="U3671" s="8">
        <f t="shared" si="231"/>
        <v>42166.466863425921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42142.305682870363</v>
      </c>
      <c r="T3672" s="8">
        <v>42142.305682870363</v>
      </c>
      <c r="U3672" s="8">
        <f t="shared" si="231"/>
        <v>42155.749999999993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41820.419756944444</v>
      </c>
      <c r="T3673" s="8">
        <v>41820.419756944444</v>
      </c>
      <c r="U3673" s="8">
        <f t="shared" si="231"/>
        <v>41840.957638888889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41878.738240740735</v>
      </c>
      <c r="T3674" s="8">
        <v>41878.738240740735</v>
      </c>
      <c r="U3674" s="8">
        <f t="shared" si="231"/>
        <v>41908.738240740735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41914.086770833332</v>
      </c>
      <c r="T3675" s="8">
        <v>41914.086770833332</v>
      </c>
      <c r="U3675" s="8">
        <f t="shared" si="231"/>
        <v>41948.327777777777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42556.664687499993</v>
      </c>
      <c r="T3676" s="8">
        <v>42556.664687499993</v>
      </c>
      <c r="U3676" s="8">
        <f t="shared" si="231"/>
        <v>42616.664687499993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42493.388680555552</v>
      </c>
      <c r="T3677" s="8">
        <v>42493.388680555552</v>
      </c>
      <c r="U3677" s="8">
        <f t="shared" si="231"/>
        <v>42505.749999999993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41876.607453703698</v>
      </c>
      <c r="T3678" s="8">
        <v>41876.607453703698</v>
      </c>
      <c r="U3678" s="8">
        <f t="shared" si="231"/>
        <v>41894.607453703698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41802.365949074076</v>
      </c>
      <c r="T3679" s="8">
        <v>41802.365949074076</v>
      </c>
      <c r="U3679" s="8">
        <f t="shared" si="231"/>
        <v>41822.957638888889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42120.322893518511</v>
      </c>
      <c r="T3680" s="8">
        <v>42120.322893518511</v>
      </c>
      <c r="U3680" s="8">
        <f t="shared" si="231"/>
        <v>42155.322893518511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41786.553020833329</v>
      </c>
      <c r="T3681" s="8">
        <v>41786.553020833329</v>
      </c>
      <c r="U3681" s="8">
        <f t="shared" si="231"/>
        <v>41820.999305555553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42627.245763888888</v>
      </c>
      <c r="T3682" s="8">
        <v>42627.245763888888</v>
      </c>
      <c r="U3682" s="8">
        <f t="shared" si="231"/>
        <v>42648.245763888888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42374.443171296291</v>
      </c>
      <c r="T3683" s="8">
        <v>42374.443171296291</v>
      </c>
      <c r="U3683" s="8">
        <f t="shared" si="231"/>
        <v>42384.443171296291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41772.477060185185</v>
      </c>
      <c r="T3684" s="8">
        <v>41772.477060185185</v>
      </c>
      <c r="U3684" s="8">
        <f t="shared" si="231"/>
        <v>41806.082638888889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42632.908518518518</v>
      </c>
      <c r="T3685" s="8">
        <v>42632.908518518518</v>
      </c>
      <c r="U3685" s="8">
        <f t="shared" si="231"/>
        <v>42662.908518518518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42218.97206018518</v>
      </c>
      <c r="T3686" s="8">
        <v>42218.97206018518</v>
      </c>
      <c r="U3686" s="8">
        <f t="shared" si="231"/>
        <v>42248.97206018518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41753.384942129625</v>
      </c>
      <c r="T3687" s="8">
        <v>41753.384942129625</v>
      </c>
      <c r="U3687" s="8">
        <f t="shared" si="231"/>
        <v>41778.666666666664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42230.454398148147</v>
      </c>
      <c r="T3688" s="8">
        <v>42230.454398148147</v>
      </c>
      <c r="U3688" s="8">
        <f t="shared" si="231"/>
        <v>42244.957638888889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41787.009895833333</v>
      </c>
      <c r="T3689" s="8">
        <v>41787.009895833333</v>
      </c>
      <c r="U3689" s="8">
        <f t="shared" si="231"/>
        <v>41817.009895833333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41829.578749999993</v>
      </c>
      <c r="T3690" s="8">
        <v>41829.578749999993</v>
      </c>
      <c r="U3690" s="8">
        <f t="shared" si="231"/>
        <v>41859.578749999993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42147.61850694444</v>
      </c>
      <c r="T3691" s="8">
        <v>42147.61850694444</v>
      </c>
      <c r="U3691" s="8">
        <f t="shared" si="231"/>
        <v>42176.725694444445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41940.38984953703</v>
      </c>
      <c r="T3692" s="8">
        <v>41940.38984953703</v>
      </c>
      <c r="U3692" s="8">
        <f t="shared" si="231"/>
        <v>41970.431516203702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42020.492233796293</v>
      </c>
      <c r="T3693" s="8">
        <v>42020.492233796293</v>
      </c>
      <c r="U3693" s="8">
        <f t="shared" si="231"/>
        <v>42064.999305555553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41891.756701388884</v>
      </c>
      <c r="T3694" s="8">
        <v>41891.756701388884</v>
      </c>
      <c r="U3694" s="8">
        <f t="shared" si="231"/>
        <v>41900.791666666664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42308.98297453703</v>
      </c>
      <c r="T3695" s="8">
        <v>42308.98297453703</v>
      </c>
      <c r="U3695" s="8">
        <f t="shared" si="231"/>
        <v>42338.729166666664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42489.925543981481</v>
      </c>
      <c r="T3696" s="8">
        <v>42489.925543981481</v>
      </c>
      <c r="U3696" s="8">
        <f t="shared" si="231"/>
        <v>42526.874999999993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41995.662152777775</v>
      </c>
      <c r="T3697" s="8">
        <v>41995.662152777775</v>
      </c>
      <c r="U3697" s="8">
        <f t="shared" si="231"/>
        <v>42015.662152777775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41988.408749999995</v>
      </c>
      <c r="T3698" s="8">
        <v>41988.408749999995</v>
      </c>
      <c r="U3698" s="8">
        <f t="shared" si="231"/>
        <v>42048.408749999995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42479.2575</v>
      </c>
      <c r="T3699" s="8">
        <v>42479.2575</v>
      </c>
      <c r="U3699" s="8">
        <f t="shared" si="231"/>
        <v>42500.2575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42401.598229166666</v>
      </c>
      <c r="T3700" s="8">
        <v>42401.598229166666</v>
      </c>
      <c r="U3700" s="8">
        <f t="shared" si="231"/>
        <v>42431.598229166666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41897.393703703703</v>
      </c>
      <c r="T3701" s="8">
        <v>41897.393703703703</v>
      </c>
      <c r="U3701" s="8">
        <f t="shared" si="231"/>
        <v>41927.393703703703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41882.37731481481</v>
      </c>
      <c r="T3702" s="8">
        <v>41882.37731481481</v>
      </c>
      <c r="U3702" s="8">
        <f t="shared" si="231"/>
        <v>41912.458333333328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42129.333252314813</v>
      </c>
      <c r="T3703" s="8">
        <v>42129.333252314813</v>
      </c>
      <c r="U3703" s="8">
        <f t="shared" si="231"/>
        <v>42159.333252314813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42524.329675925925</v>
      </c>
      <c r="T3704" s="8">
        <v>42524.329675925925</v>
      </c>
      <c r="U3704" s="8">
        <f t="shared" si="231"/>
        <v>42561.749305555553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42556.296157407407</v>
      </c>
      <c r="T3705" s="8">
        <v>42556.296157407407</v>
      </c>
      <c r="U3705" s="8">
        <f t="shared" si="231"/>
        <v>42595.082638888889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42461.481412037036</v>
      </c>
      <c r="T3706" s="8">
        <v>42461.481412037036</v>
      </c>
      <c r="U3706" s="8">
        <f t="shared" si="231"/>
        <v>42521.481412037036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41792.334652777776</v>
      </c>
      <c r="T3707" s="8">
        <v>41792.334652777776</v>
      </c>
      <c r="U3707" s="8">
        <f t="shared" si="231"/>
        <v>41813.541666666664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41879.705428240741</v>
      </c>
      <c r="T3708" s="8">
        <v>41879.705428240741</v>
      </c>
      <c r="U3708" s="8">
        <f t="shared" si="231"/>
        <v>41894.705428240741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42551.840023148143</v>
      </c>
      <c r="T3709" s="8">
        <v>42551.840023148143</v>
      </c>
      <c r="U3709" s="8">
        <f t="shared" si="231"/>
        <v>42573.018055555549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41809.933865740742</v>
      </c>
      <c r="T3710" s="8">
        <v>41809.933865740742</v>
      </c>
      <c r="U3710" s="8">
        <f t="shared" si="231"/>
        <v>41823.933865740742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41785.499374999999</v>
      </c>
      <c r="T3711" s="8">
        <v>41785.499374999999</v>
      </c>
      <c r="U3711" s="8">
        <f t="shared" si="231"/>
        <v>41815.499374999999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42072.367916666662</v>
      </c>
      <c r="T3712" s="8">
        <v>42072.367916666662</v>
      </c>
      <c r="U3712" s="8">
        <f t="shared" si="231"/>
        <v>42097.367916666662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41779.5158912037</v>
      </c>
      <c r="T3713" s="8">
        <v>41779.5158912037</v>
      </c>
      <c r="U3713" s="8">
        <f t="shared" si="231"/>
        <v>41805.458333333328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42133.963738425919</v>
      </c>
      <c r="T3714" s="8">
        <v>42133.963738425919</v>
      </c>
      <c r="U3714" s="8">
        <f t="shared" si="231"/>
        <v>42155.082638888889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ROUND(((E3715/D3715) *100),2)</f>
        <v>101.5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(J3715/86400)+25569+(-5/24)</f>
        <v>42505.529699074068</v>
      </c>
      <c r="T3715" s="8">
        <v>42505.529699074068</v>
      </c>
      <c r="U3715" s="8">
        <f t="shared" ref="U3715:U3778" si="235">(I3715/86400)+25569+(-5/24)</f>
        <v>42525.529699074068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42118.347997685181</v>
      </c>
      <c r="T3716" s="8">
        <v>42118.347997685181</v>
      </c>
      <c r="U3716" s="8">
        <f t="shared" si="235"/>
        <v>42149.957638888889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42036.787256944437</v>
      </c>
      <c r="T3717" s="8">
        <v>42036.787256944437</v>
      </c>
      <c r="U3717" s="8">
        <f t="shared" si="235"/>
        <v>42094.327777777777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42360.679502314808</v>
      </c>
      <c r="T3718" s="8">
        <v>42360.679502314808</v>
      </c>
      <c r="U3718" s="8">
        <f t="shared" si="235"/>
        <v>42390.679502314808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42102.657974537033</v>
      </c>
      <c r="T3719" s="8">
        <v>42102.657974537033</v>
      </c>
      <c r="U3719" s="8">
        <f t="shared" si="235"/>
        <v>42133.657974537033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42032.507812499993</v>
      </c>
      <c r="T3720" s="8">
        <v>42032.507812499993</v>
      </c>
      <c r="U3720" s="8">
        <f t="shared" si="235"/>
        <v>42062.507812499993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42147.521597222221</v>
      </c>
      <c r="T3721" s="8">
        <v>42147.521597222221</v>
      </c>
      <c r="U3721" s="8">
        <f t="shared" si="235"/>
        <v>42177.521597222221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42165.784791666665</v>
      </c>
      <c r="T3722" s="8">
        <v>42165.784791666665</v>
      </c>
      <c r="U3722" s="8">
        <f t="shared" si="235"/>
        <v>42187.784791666665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41927.727824074071</v>
      </c>
      <c r="T3723" s="8">
        <v>41927.727824074071</v>
      </c>
      <c r="U3723" s="8">
        <f t="shared" si="235"/>
        <v>41948.769490740735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42381.463506944441</v>
      </c>
      <c r="T3724" s="8">
        <v>42381.463506944441</v>
      </c>
      <c r="U3724" s="8">
        <f t="shared" si="235"/>
        <v>42411.749305555553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41943.544699074067</v>
      </c>
      <c r="T3725" s="8">
        <v>41943.544699074067</v>
      </c>
      <c r="U3725" s="8">
        <f t="shared" si="235"/>
        <v>41973.586365740739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42465.283101851848</v>
      </c>
      <c r="T3726" s="8">
        <v>42465.283101851848</v>
      </c>
      <c r="U3726" s="8">
        <f t="shared" si="235"/>
        <v>42494.749999999993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42401.736886574072</v>
      </c>
      <c r="T3727" s="8">
        <v>42401.736886574072</v>
      </c>
      <c r="U3727" s="8">
        <f t="shared" si="235"/>
        <v>42418.687499999993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42461.932534722218</v>
      </c>
      <c r="T3728" s="8">
        <v>42461.932534722218</v>
      </c>
      <c r="U3728" s="8">
        <f t="shared" si="235"/>
        <v>42489.666666666664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42632.139976851853</v>
      </c>
      <c r="T3729" s="8">
        <v>42632.139976851853</v>
      </c>
      <c r="U3729" s="8">
        <f t="shared" si="235"/>
        <v>42662.996527777774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42204.962685185186</v>
      </c>
      <c r="T3730" s="8">
        <v>42204.962685185186</v>
      </c>
      <c r="U3730" s="8">
        <f t="shared" si="235"/>
        <v>42234.962685185186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42040.996666666666</v>
      </c>
      <c r="T3731" s="8">
        <v>42040.996666666666</v>
      </c>
      <c r="U3731" s="8">
        <f t="shared" si="235"/>
        <v>42085.954999999994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42203.46943287037</v>
      </c>
      <c r="T3732" s="8">
        <v>42203.46943287037</v>
      </c>
      <c r="U3732" s="8">
        <f t="shared" si="235"/>
        <v>42233.46943287037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41983.544513888883</v>
      </c>
      <c r="T3733" s="8">
        <v>41983.544513888883</v>
      </c>
      <c r="U3733" s="8">
        <f t="shared" si="235"/>
        <v>42013.932638888888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41968.469131944446</v>
      </c>
      <c r="T3734" s="8">
        <v>41968.469131944446</v>
      </c>
      <c r="U3734" s="8">
        <f t="shared" si="235"/>
        <v>42028.291666666664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42102.816064814811</v>
      </c>
      <c r="T3735" s="8">
        <v>42102.816064814811</v>
      </c>
      <c r="U3735" s="8">
        <f t="shared" si="235"/>
        <v>42112.729166666664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42089.693240740737</v>
      </c>
      <c r="T3736" s="8">
        <v>42089.693240740737</v>
      </c>
      <c r="U3736" s="8">
        <f t="shared" si="235"/>
        <v>42149.693240740737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42122.484826388885</v>
      </c>
      <c r="T3737" s="8">
        <v>42122.484826388885</v>
      </c>
      <c r="U3737" s="8">
        <f t="shared" si="235"/>
        <v>42152.484826388885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42048.503391203696</v>
      </c>
      <c r="T3738" s="8">
        <v>42048.503391203696</v>
      </c>
      <c r="U3738" s="8">
        <f t="shared" si="235"/>
        <v>42086.541666666664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42297.482673611106</v>
      </c>
      <c r="T3739" s="8">
        <v>42297.482673611106</v>
      </c>
      <c r="U3739" s="8">
        <f t="shared" si="235"/>
        <v>42320.082638888889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41813.730381944442</v>
      </c>
      <c r="T3740" s="8">
        <v>41813.730381944442</v>
      </c>
      <c r="U3740" s="8">
        <f t="shared" si="235"/>
        <v>41835.708333333328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42548.241527777776</v>
      </c>
      <c r="T3741" s="8">
        <v>42548.241527777776</v>
      </c>
      <c r="U3741" s="8">
        <f t="shared" si="235"/>
        <v>42568.241527777776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41832.881423611107</v>
      </c>
      <c r="T3742" s="8">
        <v>41832.881423611107</v>
      </c>
      <c r="U3742" s="8">
        <f t="shared" si="235"/>
        <v>41862.870810185181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42325.712384259255</v>
      </c>
      <c r="T3743" s="8">
        <v>42325.712384259255</v>
      </c>
      <c r="U3743" s="8">
        <f t="shared" si="235"/>
        <v>42355.712384259255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41858.006296296291</v>
      </c>
      <c r="T3744" s="8">
        <v>41858.006296296291</v>
      </c>
      <c r="U3744" s="8">
        <f t="shared" si="235"/>
        <v>41888.006296296291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41793.501898148148</v>
      </c>
      <c r="T3745" s="8">
        <v>41793.501898148148</v>
      </c>
      <c r="U3745" s="8">
        <f t="shared" si="235"/>
        <v>41823.501898148148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41793.605925925927</v>
      </c>
      <c r="T3746" s="8">
        <v>41793.605925925927</v>
      </c>
      <c r="U3746" s="8">
        <f t="shared" si="235"/>
        <v>41824.957638888889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41831.489606481475</v>
      </c>
      <c r="T3747" s="8">
        <v>41831.489606481475</v>
      </c>
      <c r="U3747" s="8">
        <f t="shared" si="235"/>
        <v>41861.489606481475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42621.18100694444</v>
      </c>
      <c r="T3748" s="8">
        <v>42621.18100694444</v>
      </c>
      <c r="U3748" s="8">
        <f t="shared" si="235"/>
        <v>42651.18100694444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42164.091388888883</v>
      </c>
      <c r="T3749" s="8">
        <v>42164.091388888883</v>
      </c>
      <c r="U3749" s="8">
        <f t="shared" si="235"/>
        <v>42190.749305555553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42395.498101851852</v>
      </c>
      <c r="T3750" s="8">
        <v>42395.498101851852</v>
      </c>
      <c r="U3750" s="8">
        <f t="shared" si="235"/>
        <v>42416.040972222218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42457.918842592589</v>
      </c>
      <c r="T3751" s="8">
        <v>42457.918842592589</v>
      </c>
      <c r="U3751" s="8">
        <f t="shared" si="235"/>
        <v>42488.957638888889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42016.773240740738</v>
      </c>
      <c r="T3752" s="8">
        <v>42016.773240740738</v>
      </c>
      <c r="U3752" s="8">
        <f t="shared" si="235"/>
        <v>42045.124305555553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42402.827233796292</v>
      </c>
      <c r="T3753" s="8">
        <v>42402.827233796292</v>
      </c>
      <c r="U3753" s="8">
        <f t="shared" si="235"/>
        <v>42462.785567129627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42619.594155092585</v>
      </c>
      <c r="T3754" s="8">
        <v>42619.594155092585</v>
      </c>
      <c r="U3754" s="8">
        <f t="shared" si="235"/>
        <v>42659.666666666664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42128.615740740737</v>
      </c>
      <c r="T3755" s="8">
        <v>42128.615740740737</v>
      </c>
      <c r="U3755" s="8">
        <f t="shared" si="235"/>
        <v>42157.791666666664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41808.67288194444</v>
      </c>
      <c r="T3756" s="8">
        <v>41808.67288194444</v>
      </c>
      <c r="U3756" s="8">
        <f t="shared" si="235"/>
        <v>41845.999305555553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42445.658645833326</v>
      </c>
      <c r="T3757" s="8">
        <v>42445.658645833326</v>
      </c>
      <c r="U3757" s="8">
        <f t="shared" si="235"/>
        <v>42475.658645833326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41771.606458333328</v>
      </c>
      <c r="T3758" s="8">
        <v>41771.606458333328</v>
      </c>
      <c r="U3758" s="8">
        <f t="shared" si="235"/>
        <v>41801.606458333328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41954.642534722218</v>
      </c>
      <c r="T3759" s="8">
        <v>41954.642534722218</v>
      </c>
      <c r="U3759" s="8">
        <f t="shared" si="235"/>
        <v>41974.642534722218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41747.263171296298</v>
      </c>
      <c r="T3760" s="8">
        <v>41747.263171296298</v>
      </c>
      <c r="U3760" s="8">
        <f t="shared" si="235"/>
        <v>41778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42181.899918981479</v>
      </c>
      <c r="T3761" s="8">
        <v>42181.899918981479</v>
      </c>
      <c r="U3761" s="8">
        <f t="shared" si="235"/>
        <v>42241.899918981479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41739.316967592589</v>
      </c>
      <c r="T3762" s="8">
        <v>41739.316967592589</v>
      </c>
      <c r="U3762" s="8">
        <f t="shared" si="235"/>
        <v>41764.316967592589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42173.258530092593</v>
      </c>
      <c r="T3763" s="8">
        <v>42173.258530092593</v>
      </c>
      <c r="U3763" s="8">
        <f t="shared" si="235"/>
        <v>42226.749999999993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42193.605196759258</v>
      </c>
      <c r="T3764" s="8">
        <v>42193.605196759258</v>
      </c>
      <c r="U3764" s="8">
        <f t="shared" si="235"/>
        <v>42218.605196759258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42065.541967592588</v>
      </c>
      <c r="T3765" s="8">
        <v>42065.541967592588</v>
      </c>
      <c r="U3765" s="8">
        <f t="shared" si="235"/>
        <v>42095.500300925924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42499.634629629632</v>
      </c>
      <c r="T3766" s="8">
        <v>42499.634629629632</v>
      </c>
      <c r="U3766" s="8">
        <f t="shared" si="235"/>
        <v>42518.816666666666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41820.568078703705</v>
      </c>
      <c r="T3767" s="8">
        <v>41820.568078703705</v>
      </c>
      <c r="U3767" s="8">
        <f t="shared" si="235"/>
        <v>41850.568078703705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41787.958854166667</v>
      </c>
      <c r="T3768" s="8">
        <v>41787.958854166667</v>
      </c>
      <c r="U3768" s="8">
        <f t="shared" si="235"/>
        <v>41822.958854166667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42049.811307870368</v>
      </c>
      <c r="T3769" s="8">
        <v>42049.811307870368</v>
      </c>
      <c r="U3769" s="8">
        <f t="shared" si="235"/>
        <v>42063.999305555553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41772.519560185181</v>
      </c>
      <c r="T3770" s="8">
        <v>41772.519560185181</v>
      </c>
      <c r="U3770" s="8">
        <f t="shared" si="235"/>
        <v>41802.519560185181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42445.389803240738</v>
      </c>
      <c r="T3771" s="8">
        <v>42445.389803240738</v>
      </c>
      <c r="U3771" s="8">
        <f t="shared" si="235"/>
        <v>42475.389803240738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42138.722337962965</v>
      </c>
      <c r="T3772" s="8">
        <v>42138.722337962965</v>
      </c>
      <c r="U3772" s="8">
        <f t="shared" si="235"/>
        <v>42168.722337962965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42493.64875</v>
      </c>
      <c r="T3773" s="8">
        <v>42493.64875</v>
      </c>
      <c r="U3773" s="8">
        <f t="shared" si="235"/>
        <v>42507.791666666664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42682.408634259256</v>
      </c>
      <c r="T3774" s="8">
        <v>42682.408634259256</v>
      </c>
      <c r="U3774" s="8">
        <f t="shared" si="235"/>
        <v>42703.041666666664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42655.796840277777</v>
      </c>
      <c r="T3775" s="8">
        <v>42655.796840277777</v>
      </c>
      <c r="U3775" s="8">
        <f t="shared" si="235"/>
        <v>42688.880555555552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42087.583969907406</v>
      </c>
      <c r="T3776" s="8">
        <v>42087.583969907406</v>
      </c>
      <c r="U3776" s="8">
        <f t="shared" si="235"/>
        <v>42103.583969907406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42075.734293981477</v>
      </c>
      <c r="T3777" s="8">
        <v>42075.734293981477</v>
      </c>
      <c r="U3777" s="8">
        <f t="shared" si="235"/>
        <v>42102.958333333336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41814.159467592588</v>
      </c>
      <c r="T3778" s="8">
        <v>41814.159467592588</v>
      </c>
      <c r="U3778" s="8">
        <f t="shared" si="235"/>
        <v>41851.833333333328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ROUND(((E3779/D3779) *100),2)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(J3779/86400)+25569+(-5/24)</f>
        <v>41886.903020833335</v>
      </c>
      <c r="T3779" s="8">
        <v>41886.903020833335</v>
      </c>
      <c r="U3779" s="8">
        <f t="shared" ref="U3779:U3842" si="239">(I3779/86400)+25569+(-5/24)</f>
        <v>41908.958333333328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41989.610879629625</v>
      </c>
      <c r="T3780" s="8">
        <v>41989.610879629625</v>
      </c>
      <c r="U3780" s="8">
        <f t="shared" si="239"/>
        <v>42049.610879629625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42425.527083333327</v>
      </c>
      <c r="T3781" s="8">
        <v>42425.527083333327</v>
      </c>
      <c r="U3781" s="8">
        <f t="shared" si="239"/>
        <v>42455.485416666663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42166.011400462965</v>
      </c>
      <c r="T3782" s="8">
        <v>42166.011400462965</v>
      </c>
      <c r="U3782" s="8">
        <f t="shared" si="239"/>
        <v>42198.629166666666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41865.674594907403</v>
      </c>
      <c r="T3783" s="8">
        <v>41865.674594907403</v>
      </c>
      <c r="U3783" s="8">
        <f t="shared" si="239"/>
        <v>41890.674594907403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42546.653900462959</v>
      </c>
      <c r="T3784" s="8">
        <v>42546.653900462959</v>
      </c>
      <c r="U3784" s="8">
        <f t="shared" si="239"/>
        <v>42575.749999999993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42419.931944444441</v>
      </c>
      <c r="T3785" s="8">
        <v>42419.931944444441</v>
      </c>
      <c r="U3785" s="8">
        <f t="shared" si="239"/>
        <v>42444.458333333336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42531.772361111107</v>
      </c>
      <c r="T3786" s="8">
        <v>42531.772361111107</v>
      </c>
      <c r="U3786" s="8">
        <f t="shared" si="239"/>
        <v>42561.772361111107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42548.430196759255</v>
      </c>
      <c r="T3787" s="8">
        <v>42548.430196759255</v>
      </c>
      <c r="U3787" s="8">
        <f t="shared" si="239"/>
        <v>42584.210416666661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42486.829571759255</v>
      </c>
      <c r="T3788" s="8">
        <v>42486.829571759255</v>
      </c>
      <c r="U3788" s="8">
        <f t="shared" si="239"/>
        <v>42516.829571759255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42167.326458333329</v>
      </c>
      <c r="T3789" s="8">
        <v>42167.326458333329</v>
      </c>
      <c r="U3789" s="8">
        <f t="shared" si="239"/>
        <v>42195.957638888889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42333.487488425926</v>
      </c>
      <c r="T3790" s="8">
        <v>42333.487488425926</v>
      </c>
      <c r="U3790" s="8">
        <f t="shared" si="239"/>
        <v>42361.470833333333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42138.590486111112</v>
      </c>
      <c r="T3791" s="8">
        <v>42138.590486111112</v>
      </c>
      <c r="U3791" s="8">
        <f t="shared" si="239"/>
        <v>42170.590486111112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42666.458599537036</v>
      </c>
      <c r="T3792" s="8">
        <v>42666.458599537036</v>
      </c>
      <c r="U3792" s="8">
        <f t="shared" si="239"/>
        <v>42696.5002662037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41766.4837037037</v>
      </c>
      <c r="T3793" s="8">
        <v>41766.4837037037</v>
      </c>
      <c r="U3793" s="8">
        <f t="shared" si="239"/>
        <v>41826.4837037037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42170.238680555551</v>
      </c>
      <c r="T3794" s="8">
        <v>42170.238680555551</v>
      </c>
      <c r="U3794" s="8">
        <f t="shared" si="239"/>
        <v>42200.238680555551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41968.73065972222</v>
      </c>
      <c r="T3795" s="8">
        <v>41968.73065972222</v>
      </c>
      <c r="U3795" s="8">
        <f t="shared" si="239"/>
        <v>41989.73065972222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42132.372152777774</v>
      </c>
      <c r="T3796" s="8">
        <v>42132.372152777774</v>
      </c>
      <c r="U3796" s="8">
        <f t="shared" si="239"/>
        <v>42162.372152777774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42201.227893518517</v>
      </c>
      <c r="T3797" s="8">
        <v>42201.227893518517</v>
      </c>
      <c r="U3797" s="8">
        <f t="shared" si="239"/>
        <v>42244.729166666664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42688.821250000001</v>
      </c>
      <c r="T3798" s="8">
        <v>42688.821250000001</v>
      </c>
      <c r="U3798" s="8">
        <f t="shared" si="239"/>
        <v>42748.821250000001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42084.673206018517</v>
      </c>
      <c r="T3799" s="8">
        <v>42084.673206018517</v>
      </c>
      <c r="U3799" s="8">
        <f t="shared" si="239"/>
        <v>42114.673206018517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41831.514444444438</v>
      </c>
      <c r="T3800" s="8">
        <v>41831.514444444438</v>
      </c>
      <c r="U3800" s="8">
        <f t="shared" si="239"/>
        <v>41861.514444444438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42410.722719907404</v>
      </c>
      <c r="T3801" s="8">
        <v>42410.722719907404</v>
      </c>
      <c r="U3801" s="8">
        <f t="shared" si="239"/>
        <v>42440.722719907404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41982.528738425921</v>
      </c>
      <c r="T3802" s="8">
        <v>41982.528738425921</v>
      </c>
      <c r="U3802" s="8">
        <f t="shared" si="239"/>
        <v>42014.999305555553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41975.467777777776</v>
      </c>
      <c r="T3803" s="8">
        <v>41975.467777777776</v>
      </c>
      <c r="U3803" s="8">
        <f t="shared" si="239"/>
        <v>42006.467777777776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42268.917893518512</v>
      </c>
      <c r="T3804" s="8">
        <v>42268.917893518512</v>
      </c>
      <c r="U3804" s="8">
        <f t="shared" si="239"/>
        <v>42298.917893518512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42403.763518518514</v>
      </c>
      <c r="T3805" s="8">
        <v>42403.763518518514</v>
      </c>
      <c r="U3805" s="8">
        <f t="shared" si="239"/>
        <v>42433.763518518514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42526.801203703704</v>
      </c>
      <c r="T3806" s="8">
        <v>42526.801203703704</v>
      </c>
      <c r="U3806" s="8">
        <f t="shared" si="239"/>
        <v>42582.083333333336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41849.678703703699</v>
      </c>
      <c r="T3807" s="8">
        <v>41849.678703703699</v>
      </c>
      <c r="U3807" s="8">
        <f t="shared" si="239"/>
        <v>41909.678703703699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41799.050706018512</v>
      </c>
      <c r="T3808" s="8">
        <v>41799.050706018512</v>
      </c>
      <c r="U3808" s="8">
        <f t="shared" si="239"/>
        <v>41819.050706018512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42090.700682870367</v>
      </c>
      <c r="T3809" s="8">
        <v>42090.700682870367</v>
      </c>
      <c r="U3809" s="8">
        <f t="shared" si="239"/>
        <v>42097.700682870367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42059.24559027778</v>
      </c>
      <c r="T3810" s="8">
        <v>42059.24559027778</v>
      </c>
      <c r="U3810" s="8">
        <f t="shared" si="239"/>
        <v>42119.203923611109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41800.318368055552</v>
      </c>
      <c r="T3811" s="8">
        <v>41800.318368055552</v>
      </c>
      <c r="U3811" s="8">
        <f t="shared" si="239"/>
        <v>41850.75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42054.640717592592</v>
      </c>
      <c r="T3812" s="8">
        <v>42054.640717592592</v>
      </c>
      <c r="U3812" s="8">
        <f t="shared" si="239"/>
        <v>42084.599050925921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42487.418668981474</v>
      </c>
      <c r="T3813" s="8">
        <v>42487.418668981474</v>
      </c>
      <c r="U3813" s="8">
        <f t="shared" si="239"/>
        <v>42521.249999999993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42109.542916666665</v>
      </c>
      <c r="T3814" s="8">
        <v>42109.542916666665</v>
      </c>
      <c r="U3814" s="8">
        <f t="shared" si="239"/>
        <v>42155.957638888889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42497.067372685182</v>
      </c>
      <c r="T3815" s="8">
        <v>42497.067372685182</v>
      </c>
      <c r="U3815" s="8">
        <f t="shared" si="239"/>
        <v>42535.696527777771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42058.695740740739</v>
      </c>
      <c r="T3816" s="8">
        <v>42058.695740740739</v>
      </c>
      <c r="U3816" s="8">
        <f t="shared" si="239"/>
        <v>42094.957638888889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42207.051585648143</v>
      </c>
      <c r="T3817" s="8">
        <v>42207.051585648143</v>
      </c>
      <c r="U3817" s="8">
        <f t="shared" si="239"/>
        <v>42236.749999999993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41807.481747685182</v>
      </c>
      <c r="T3818" s="8">
        <v>41807.481747685182</v>
      </c>
      <c r="U3818" s="8">
        <f t="shared" si="239"/>
        <v>41837.481747685182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42284.488611111105</v>
      </c>
      <c r="T3819" s="8">
        <v>42284.488611111105</v>
      </c>
      <c r="U3819" s="8">
        <f t="shared" si="239"/>
        <v>42300.957638888889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42045.634050925924</v>
      </c>
      <c r="T3820" s="8">
        <v>42045.634050925924</v>
      </c>
      <c r="U3820" s="8">
        <f t="shared" si="239"/>
        <v>42075.592384259253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42184.001203703701</v>
      </c>
      <c r="T3821" s="8">
        <v>42184.001203703701</v>
      </c>
      <c r="U3821" s="8">
        <f t="shared" si="239"/>
        <v>42202.668055555558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42160.443483796298</v>
      </c>
      <c r="T3822" s="8">
        <v>42160.443483796298</v>
      </c>
      <c r="U3822" s="8">
        <f t="shared" si="239"/>
        <v>42190.443483796298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42340.972303240742</v>
      </c>
      <c r="T3823" s="8">
        <v>42340.972303240742</v>
      </c>
      <c r="U3823" s="8">
        <f t="shared" si="239"/>
        <v>42372.972303240742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42329.629826388882</v>
      </c>
      <c r="T3824" s="8">
        <v>42329.629826388882</v>
      </c>
      <c r="U3824" s="8">
        <f t="shared" si="239"/>
        <v>42388.749305555553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42170.701898148145</v>
      </c>
      <c r="T3825" s="8">
        <v>42170.701898148145</v>
      </c>
      <c r="U3825" s="8">
        <f t="shared" si="239"/>
        <v>42204.957638888889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42571.417858796289</v>
      </c>
      <c r="T3826" s="8">
        <v>42571.417858796289</v>
      </c>
      <c r="U3826" s="8">
        <f t="shared" si="239"/>
        <v>42583.361805555549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42150.861273148148</v>
      </c>
      <c r="T3827" s="8">
        <v>42150.861273148148</v>
      </c>
      <c r="U3827" s="8">
        <f t="shared" si="239"/>
        <v>42171.861273148148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42101.215208333328</v>
      </c>
      <c r="T3828" s="8">
        <v>42101.215208333328</v>
      </c>
      <c r="U3828" s="8">
        <f t="shared" si="239"/>
        <v>42131.215208333328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42034.719918981478</v>
      </c>
      <c r="T3829" s="8">
        <v>42034.719918981478</v>
      </c>
      <c r="U3829" s="8">
        <f t="shared" si="239"/>
        <v>42089.791666666664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41944.319293981483</v>
      </c>
      <c r="T3830" s="8">
        <v>41944.319293981483</v>
      </c>
      <c r="U3830" s="8">
        <f t="shared" si="239"/>
        <v>42004.36096064814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42593.657071759262</v>
      </c>
      <c r="T3831" s="8">
        <v>42593.657071759262</v>
      </c>
      <c r="U3831" s="8">
        <f t="shared" si="239"/>
        <v>42613.657071759262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42503.532534722217</v>
      </c>
      <c r="T3832" s="8">
        <v>42503.532534722217</v>
      </c>
      <c r="U3832" s="8">
        <f t="shared" si="239"/>
        <v>42517.532534722217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41927.640567129631</v>
      </c>
      <c r="T3833" s="8">
        <v>41927.640567129631</v>
      </c>
      <c r="U3833" s="8">
        <f t="shared" si="239"/>
        <v>41948.682233796295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42374.906655092585</v>
      </c>
      <c r="T3834" s="8">
        <v>42374.906655092585</v>
      </c>
      <c r="U3834" s="8">
        <f t="shared" si="239"/>
        <v>42419.906655092585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41963.664027777777</v>
      </c>
      <c r="T3835" s="8">
        <v>41963.664027777777</v>
      </c>
      <c r="U3835" s="8">
        <f t="shared" si="239"/>
        <v>41974.589583333327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42143.236886574072</v>
      </c>
      <c r="T3836" s="8">
        <v>42143.236886574072</v>
      </c>
      <c r="U3836" s="8">
        <f t="shared" si="239"/>
        <v>42173.236886574072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42460.733888888884</v>
      </c>
      <c r="T3837" s="8">
        <v>42460.733888888884</v>
      </c>
      <c r="U3837" s="8">
        <f t="shared" si="239"/>
        <v>42481.733888888884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42553.718194444438</v>
      </c>
      <c r="T3838" s="8">
        <v>42553.718194444438</v>
      </c>
      <c r="U3838" s="8">
        <f t="shared" si="239"/>
        <v>42584.964583333327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42152.557384259257</v>
      </c>
      <c r="T3839" s="8">
        <v>42152.557384259257</v>
      </c>
      <c r="U3839" s="8">
        <f t="shared" si="239"/>
        <v>42188.557384259257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42116.502418981479</v>
      </c>
      <c r="T3840" s="8">
        <v>42116.502418981479</v>
      </c>
      <c r="U3840" s="8">
        <f t="shared" si="239"/>
        <v>42146.502418981479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42154.934305555558</v>
      </c>
      <c r="T3841" s="8">
        <v>42154.934305555558</v>
      </c>
      <c r="U3841" s="8">
        <f t="shared" si="239"/>
        <v>42214.934305555558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42432.493391203701</v>
      </c>
      <c r="T3842" s="8">
        <v>42432.493391203701</v>
      </c>
      <c r="U3842" s="8">
        <f t="shared" si="239"/>
        <v>42457.45172453703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ROUND(((E3843/D3843) *100),2)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(J3843/86400)+25569+(-5/24)</f>
        <v>41780.57739583333</v>
      </c>
      <c r="T3843" s="8">
        <v>41780.57739583333</v>
      </c>
      <c r="U3843" s="8">
        <f t="shared" ref="U3843:U3906" si="243">(I3843/86400)+25569+(-5/24)</f>
        <v>41840.57739583333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41740.285324074073</v>
      </c>
      <c r="T3844" s="8">
        <v>41740.285324074073</v>
      </c>
      <c r="U3844" s="8">
        <f t="shared" si="243"/>
        <v>41770.285324074073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41765.864166666666</v>
      </c>
      <c r="T3845" s="8">
        <v>41765.864166666666</v>
      </c>
      <c r="U3845" s="8">
        <f t="shared" si="243"/>
        <v>41790.864166666666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41766.408958333333</v>
      </c>
      <c r="T3846" s="8">
        <v>41766.408958333333</v>
      </c>
      <c r="U3846" s="8">
        <f t="shared" si="243"/>
        <v>41793.082638888889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42248.418680555558</v>
      </c>
      <c r="T3847" s="8">
        <v>42248.418680555558</v>
      </c>
      <c r="U3847" s="8">
        <f t="shared" si="243"/>
        <v>42278.418680555558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41885.01321759259</v>
      </c>
      <c r="T3848" s="8">
        <v>41885.01321759259</v>
      </c>
      <c r="U3848" s="8">
        <f t="shared" si="243"/>
        <v>41916.082638888889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42159.016099537032</v>
      </c>
      <c r="T3849" s="8">
        <v>42159.016099537032</v>
      </c>
      <c r="U3849" s="8">
        <f t="shared" si="243"/>
        <v>42204.016099537032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42265.608668981477</v>
      </c>
      <c r="T3850" s="8">
        <v>42265.608668981477</v>
      </c>
      <c r="U3850" s="8">
        <f t="shared" si="243"/>
        <v>42295.608668981477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42136.558842592589</v>
      </c>
      <c r="T3851" s="8">
        <v>42136.558842592589</v>
      </c>
      <c r="U3851" s="8">
        <f t="shared" si="243"/>
        <v>42166.558842592589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41974.916006944441</v>
      </c>
      <c r="T3852" s="8">
        <v>41974.916006944441</v>
      </c>
      <c r="U3852" s="8">
        <f t="shared" si="243"/>
        <v>42004.916006944441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42172.23123842592</v>
      </c>
      <c r="T3853" s="8">
        <v>42172.23123842592</v>
      </c>
      <c r="U3853" s="8">
        <f t="shared" si="243"/>
        <v>42202.23123842592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42064.982361111113</v>
      </c>
      <c r="T3854" s="8">
        <v>42064.982361111113</v>
      </c>
      <c r="U3854" s="8">
        <f t="shared" si="243"/>
        <v>42089.940694444442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41848.631689814814</v>
      </c>
      <c r="T3855" s="8">
        <v>41848.631689814814</v>
      </c>
      <c r="U3855" s="8">
        <f t="shared" si="243"/>
        <v>41883.631689814814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42103.67659722222</v>
      </c>
      <c r="T3856" s="8">
        <v>42103.67659722222</v>
      </c>
      <c r="U3856" s="8">
        <f t="shared" si="243"/>
        <v>42133.67659722222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42059.762395833335</v>
      </c>
      <c r="T3857" s="8">
        <v>42059.762395833335</v>
      </c>
      <c r="U3857" s="8">
        <f t="shared" si="243"/>
        <v>42089.720729166664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42041.534756944442</v>
      </c>
      <c r="T3858" s="8">
        <v>42041.534756944442</v>
      </c>
      <c r="U3858" s="8">
        <f t="shared" si="243"/>
        <v>42071.493090277778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41829.528819444444</v>
      </c>
      <c r="T3859" s="8">
        <v>41829.528819444444</v>
      </c>
      <c r="U3859" s="8">
        <f t="shared" si="243"/>
        <v>41852.508333333331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42128.222731481474</v>
      </c>
      <c r="T3860" s="8">
        <v>42128.222731481474</v>
      </c>
      <c r="U3860" s="8">
        <f t="shared" si="243"/>
        <v>42146.666666666664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41789.685266203705</v>
      </c>
      <c r="T3861" s="8">
        <v>41789.685266203705</v>
      </c>
      <c r="U3861" s="8">
        <f t="shared" si="243"/>
        <v>41815.666666666664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41833.452662037038</v>
      </c>
      <c r="T3862" s="8">
        <v>41833.452662037038</v>
      </c>
      <c r="U3862" s="8">
        <f t="shared" si="243"/>
        <v>41863.452662037038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41914.381678240738</v>
      </c>
      <c r="T3863" s="8">
        <v>41914.381678240738</v>
      </c>
      <c r="U3863" s="8">
        <f t="shared" si="243"/>
        <v>41955.699305555558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42611.052731481475</v>
      </c>
      <c r="T3864" s="8">
        <v>42611.052731481475</v>
      </c>
      <c r="U3864" s="8">
        <f t="shared" si="243"/>
        <v>42625.499305555553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42253.424826388888</v>
      </c>
      <c r="T3865" s="8">
        <v>42253.424826388888</v>
      </c>
      <c r="U3865" s="8">
        <f t="shared" si="243"/>
        <v>42313.466493055552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42295.683495370373</v>
      </c>
      <c r="T3866" s="8">
        <v>42295.683495370373</v>
      </c>
      <c r="U3866" s="8">
        <f t="shared" si="243"/>
        <v>42325.72516203703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41841.44326388889</v>
      </c>
      <c r="T3867" s="8">
        <v>41841.44326388889</v>
      </c>
      <c r="U3867" s="8">
        <f t="shared" si="243"/>
        <v>41881.020833333328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42402.738668981481</v>
      </c>
      <c r="T3868" s="8">
        <v>42402.738668981481</v>
      </c>
      <c r="U3868" s="8">
        <f t="shared" si="243"/>
        <v>42451.936805555553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42509.605775462966</v>
      </c>
      <c r="T3869" s="8">
        <v>42509.605775462966</v>
      </c>
      <c r="U3869" s="8">
        <f t="shared" si="243"/>
        <v>42539.605775462966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41865.45144675926</v>
      </c>
      <c r="T3870" s="8">
        <v>41865.45144675926</v>
      </c>
      <c r="U3870" s="8">
        <f t="shared" si="243"/>
        <v>41890.45144675926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42047.516111111108</v>
      </c>
      <c r="T3871" s="8">
        <v>42047.516111111108</v>
      </c>
      <c r="U3871" s="8">
        <f t="shared" si="243"/>
        <v>42076.924305555549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41792.963865740741</v>
      </c>
      <c r="T3872" s="8">
        <v>41792.963865740741</v>
      </c>
      <c r="U3872" s="8">
        <f t="shared" si="243"/>
        <v>41822.963865740741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42763.572337962956</v>
      </c>
      <c r="T3873" s="8">
        <v>42763.572337962956</v>
      </c>
      <c r="U3873" s="8">
        <f t="shared" si="243"/>
        <v>42823.530671296299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42179.9374537037</v>
      </c>
      <c r="T3874" s="8">
        <v>42179.9374537037</v>
      </c>
      <c r="U3874" s="8">
        <f t="shared" si="243"/>
        <v>42229.9374537037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42255.487673611111</v>
      </c>
      <c r="T3875" s="8">
        <v>42255.487673611111</v>
      </c>
      <c r="U3875" s="8">
        <f t="shared" si="243"/>
        <v>42285.487673611111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42006.808124999996</v>
      </c>
      <c r="T3876" s="8">
        <v>42006.808124999996</v>
      </c>
      <c r="U3876" s="8">
        <f t="shared" si="243"/>
        <v>42027.833333333336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42615.138483796291</v>
      </c>
      <c r="T3877" s="8">
        <v>42615.138483796291</v>
      </c>
      <c r="U3877" s="8">
        <f t="shared" si="243"/>
        <v>42616.208333333336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42372.415833333333</v>
      </c>
      <c r="T3878" s="8">
        <v>42372.415833333333</v>
      </c>
      <c r="U3878" s="8">
        <f t="shared" si="243"/>
        <v>42402.415833333333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42682.469351851854</v>
      </c>
      <c r="T3879" s="8">
        <v>42682.469351851854</v>
      </c>
      <c r="U3879" s="8">
        <f t="shared" si="243"/>
        <v>42712.469351851854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42154.610486111109</v>
      </c>
      <c r="T3880" s="8">
        <v>42154.610486111109</v>
      </c>
      <c r="U3880" s="8">
        <f t="shared" si="243"/>
        <v>42184.957638888889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41999.652731481481</v>
      </c>
      <c r="T3881" s="8">
        <v>41999.652731481481</v>
      </c>
      <c r="U3881" s="8">
        <f t="shared" si="243"/>
        <v>42029.652731481481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41815.606712962959</v>
      </c>
      <c r="T3882" s="8">
        <v>41815.606712962959</v>
      </c>
      <c r="U3882" s="8">
        <f t="shared" si="243"/>
        <v>41850.75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42755.810173611106</v>
      </c>
      <c r="T3883" s="8">
        <v>42755.810173611106</v>
      </c>
      <c r="U3883" s="8">
        <f t="shared" si="243"/>
        <v>42785.810173611106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42373.77511574074</v>
      </c>
      <c r="T3884" s="8">
        <v>42373.77511574074</v>
      </c>
      <c r="U3884" s="8">
        <f t="shared" si="243"/>
        <v>42400.752083333333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41854.394317129627</v>
      </c>
      <c r="T3885" s="8">
        <v>41854.394317129627</v>
      </c>
      <c r="U3885" s="8">
        <f t="shared" si="243"/>
        <v>41884.394317129627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42065.583240740736</v>
      </c>
      <c r="T3886" s="8">
        <v>42065.583240740736</v>
      </c>
      <c r="U3886" s="8">
        <f t="shared" si="243"/>
        <v>42090.541574074072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42469.742951388886</v>
      </c>
      <c r="T3887" s="8">
        <v>42469.742951388886</v>
      </c>
      <c r="U3887" s="8">
        <f t="shared" si="243"/>
        <v>42499.742951388886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41954.019699074073</v>
      </c>
      <c r="T3888" s="8">
        <v>41954.019699074073</v>
      </c>
      <c r="U3888" s="8">
        <f t="shared" si="243"/>
        <v>41984.019699074073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42079.649641203701</v>
      </c>
      <c r="T3889" s="8">
        <v>42079.649641203701</v>
      </c>
      <c r="U3889" s="8">
        <f t="shared" si="243"/>
        <v>42125.708333333336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42762.337476851848</v>
      </c>
      <c r="T3890" s="8">
        <v>42762.337476851848</v>
      </c>
      <c r="U3890" s="8">
        <f t="shared" si="243"/>
        <v>42792.337476851848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41976.796643518515</v>
      </c>
      <c r="T3891" s="8">
        <v>41976.796643518515</v>
      </c>
      <c r="U3891" s="8">
        <f t="shared" si="243"/>
        <v>42008.768055555549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42171.55027777778</v>
      </c>
      <c r="T3892" s="8">
        <v>42171.55027777778</v>
      </c>
      <c r="U3892" s="8">
        <f t="shared" si="243"/>
        <v>42231.55027777778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42055.924120370364</v>
      </c>
      <c r="T3893" s="8">
        <v>42055.924120370364</v>
      </c>
      <c r="U3893" s="8">
        <f t="shared" si="243"/>
        <v>42085.999305555553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41867.443946759253</v>
      </c>
      <c r="T3894" s="8">
        <v>41867.443946759253</v>
      </c>
      <c r="U3894" s="8">
        <f t="shared" si="243"/>
        <v>41875.083333333328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41779.449537037035</v>
      </c>
      <c r="T3895" s="8">
        <v>41779.449537037035</v>
      </c>
      <c r="U3895" s="8">
        <f t="shared" si="243"/>
        <v>41821.041666666664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42679.750138888885</v>
      </c>
      <c r="T3896" s="8">
        <v>42679.750138888885</v>
      </c>
      <c r="U3896" s="8">
        <f t="shared" si="243"/>
        <v>42709.999305555553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42032.041875000003</v>
      </c>
      <c r="T3897" s="8">
        <v>42032.041875000003</v>
      </c>
      <c r="U3897" s="8">
        <f t="shared" si="243"/>
        <v>42063.041875000003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41792.983541666668</v>
      </c>
      <c r="T3898" s="8">
        <v>41792.983541666668</v>
      </c>
      <c r="U3898" s="8">
        <f t="shared" si="243"/>
        <v>41806.983541666668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41982.665312499994</v>
      </c>
      <c r="T3899" s="8">
        <v>41982.665312499994</v>
      </c>
      <c r="U3899" s="8">
        <f t="shared" si="243"/>
        <v>42012.665312499994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42193.273958333331</v>
      </c>
      <c r="T3900" s="8">
        <v>42193.273958333331</v>
      </c>
      <c r="U3900" s="8">
        <f t="shared" si="243"/>
        <v>42233.458333333336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41843.566678240742</v>
      </c>
      <c r="T3901" s="8">
        <v>41843.566678240742</v>
      </c>
      <c r="U3901" s="8">
        <f t="shared" si="243"/>
        <v>41863.566678240742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42135.884155092594</v>
      </c>
      <c r="T3902" s="8">
        <v>42135.884155092594</v>
      </c>
      <c r="U3902" s="8">
        <f t="shared" si="243"/>
        <v>42165.884155092594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42317.618043981478</v>
      </c>
      <c r="T3903" s="8">
        <v>42317.618043981478</v>
      </c>
      <c r="U3903" s="8">
        <f t="shared" si="243"/>
        <v>42357.618043981478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42663.259745370371</v>
      </c>
      <c r="T3904" s="8">
        <v>42663.259745370371</v>
      </c>
      <c r="U3904" s="8">
        <f t="shared" si="243"/>
        <v>42688.301412037035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42185.802835648145</v>
      </c>
      <c r="T3905" s="8">
        <v>42185.802835648145</v>
      </c>
      <c r="U3905" s="8">
        <f t="shared" si="243"/>
        <v>42230.609722222223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42095.020833333336</v>
      </c>
      <c r="T3906" s="8">
        <v>42095.020833333336</v>
      </c>
      <c r="U3906" s="8">
        <f t="shared" si="243"/>
        <v>42109.00277777778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ROUND(((E3907/D3907) *100),2)</f>
        <v>11.53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(J3907/86400)+25569+(-5/24)</f>
        <v>42124.415543981479</v>
      </c>
      <c r="T3907" s="8">
        <v>42124.415543981479</v>
      </c>
      <c r="U3907" s="8">
        <f t="shared" ref="U3907:U3970" si="247">(I3907/86400)+25569+(-5/24)</f>
        <v>42166.749999999993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42143.709409722222</v>
      </c>
      <c r="T3908" s="8">
        <v>42143.709409722222</v>
      </c>
      <c r="U3908" s="8">
        <f t="shared" si="247"/>
        <v>42181.350694444445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41906.611180555556</v>
      </c>
      <c r="T3909" s="8">
        <v>41906.611180555556</v>
      </c>
      <c r="U3909" s="8">
        <f t="shared" si="247"/>
        <v>41938.630555555552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41833.927037037036</v>
      </c>
      <c r="T3910" s="8">
        <v>41833.927037037036</v>
      </c>
      <c r="U3910" s="8">
        <f t="shared" si="247"/>
        <v>41848.927037037036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41863.150949074072</v>
      </c>
      <c r="T3911" s="8">
        <v>41863.150949074072</v>
      </c>
      <c r="U3911" s="8">
        <f t="shared" si="247"/>
        <v>41893.150949074072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42224.548576388886</v>
      </c>
      <c r="T3912" s="8">
        <v>42224.548576388886</v>
      </c>
      <c r="U3912" s="8">
        <f t="shared" si="247"/>
        <v>42254.548576388886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41939.603900462964</v>
      </c>
      <c r="T3913" s="8">
        <v>41939.603900462964</v>
      </c>
      <c r="U3913" s="8">
        <f t="shared" si="247"/>
        <v>41969.645567129628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42059.061689814807</v>
      </c>
      <c r="T3914" s="8">
        <v>42059.061689814807</v>
      </c>
      <c r="U3914" s="8">
        <f t="shared" si="247"/>
        <v>42118.982638888883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42308.002881944441</v>
      </c>
      <c r="T3915" s="8">
        <v>42308.002881944441</v>
      </c>
      <c r="U3915" s="8">
        <f t="shared" si="247"/>
        <v>42338.044548611106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42114.610601851855</v>
      </c>
      <c r="T3916" s="8">
        <v>42114.610601851855</v>
      </c>
      <c r="U3916" s="8">
        <f t="shared" si="247"/>
        <v>42134.749305555553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42492.776724537034</v>
      </c>
      <c r="T3917" s="8">
        <v>42492.776724537034</v>
      </c>
      <c r="U3917" s="8">
        <f t="shared" si="247"/>
        <v>42522.776724537034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42494.263333333329</v>
      </c>
      <c r="T3918" s="8">
        <v>42494.263333333329</v>
      </c>
      <c r="U3918" s="8">
        <f t="shared" si="247"/>
        <v>42524.263333333329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41863.318993055553</v>
      </c>
      <c r="T3919" s="8">
        <v>41863.318993055553</v>
      </c>
      <c r="U3919" s="8">
        <f t="shared" si="247"/>
        <v>41893.318993055553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41843.456284722219</v>
      </c>
      <c r="T3920" s="8">
        <v>41843.456284722219</v>
      </c>
      <c r="U3920" s="8">
        <f t="shared" si="247"/>
        <v>41855.458333333328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42358.476539351854</v>
      </c>
      <c r="T3921" s="8">
        <v>42358.476539351854</v>
      </c>
      <c r="U3921" s="8">
        <f t="shared" si="247"/>
        <v>42386.791666666664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42657.178935185184</v>
      </c>
      <c r="T3922" s="8">
        <v>42657.178935185184</v>
      </c>
      <c r="U3922" s="8">
        <f t="shared" si="247"/>
        <v>42687.220601851848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41926.333969907406</v>
      </c>
      <c r="T3923" s="8">
        <v>41926.333969907406</v>
      </c>
      <c r="U3923" s="8">
        <f t="shared" si="247"/>
        <v>41938.541666666664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42020.560300925928</v>
      </c>
      <c r="T3924" s="8">
        <v>42020.560300925928</v>
      </c>
      <c r="U3924" s="8">
        <f t="shared" si="247"/>
        <v>42065.749999999993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42075.771655092591</v>
      </c>
      <c r="T3925" s="8">
        <v>42075.771655092591</v>
      </c>
      <c r="U3925" s="8">
        <f t="shared" si="247"/>
        <v>42103.771655092591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41786.751412037032</v>
      </c>
      <c r="T3926" s="8">
        <v>41786.751412037032</v>
      </c>
      <c r="U3926" s="8">
        <f t="shared" si="247"/>
        <v>41816.751412037032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41820.662488425922</v>
      </c>
      <c r="T3927" s="8">
        <v>41820.662488425922</v>
      </c>
      <c r="U3927" s="8">
        <f t="shared" si="247"/>
        <v>41850.662488425922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41969.876712962963</v>
      </c>
      <c r="T3928" s="8">
        <v>41969.876712962963</v>
      </c>
      <c r="U3928" s="8">
        <f t="shared" si="247"/>
        <v>41999.876712962963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41830.059074074074</v>
      </c>
      <c r="T3929" s="8">
        <v>41830.059074074074</v>
      </c>
      <c r="U3929" s="8">
        <f t="shared" si="247"/>
        <v>41860.059074074074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42265.474849537037</v>
      </c>
      <c r="T3930" s="8">
        <v>42265.474849537037</v>
      </c>
      <c r="U3930" s="8">
        <f t="shared" si="247"/>
        <v>42292.999305555553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42601.618807870364</v>
      </c>
      <c r="T3931" s="8">
        <v>42601.618807870364</v>
      </c>
      <c r="U3931" s="8">
        <f t="shared" si="247"/>
        <v>42631.618807870364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42433.13041666666</v>
      </c>
      <c r="T3932" s="8">
        <v>42433.13041666666</v>
      </c>
      <c r="U3932" s="8">
        <f t="shared" si="247"/>
        <v>42461.041666666664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42227.943368055552</v>
      </c>
      <c r="T3933" s="8">
        <v>42227.943368055552</v>
      </c>
      <c r="U3933" s="8">
        <f t="shared" si="247"/>
        <v>42252.943368055552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42414.960231481477</v>
      </c>
      <c r="T3934" s="8">
        <v>42414.960231481477</v>
      </c>
      <c r="U3934" s="8">
        <f t="shared" si="247"/>
        <v>42444.918564814812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42538.759976851848</v>
      </c>
      <c r="T3935" s="8">
        <v>42538.759976851848</v>
      </c>
      <c r="U3935" s="8">
        <f t="shared" si="247"/>
        <v>42567.821527777771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42233.463414351849</v>
      </c>
      <c r="T3936" s="8">
        <v>42233.463414351849</v>
      </c>
      <c r="U3936" s="8">
        <f t="shared" si="247"/>
        <v>42278.333333333336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42221.448449074072</v>
      </c>
      <c r="T3937" s="8">
        <v>42221.448449074072</v>
      </c>
      <c r="U3937" s="8">
        <f t="shared" si="247"/>
        <v>42281.448449074072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42675.054629629631</v>
      </c>
      <c r="T3938" s="8">
        <v>42675.054629629631</v>
      </c>
      <c r="U3938" s="8">
        <f t="shared" si="247"/>
        <v>42705.096296296295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42534.423148148147</v>
      </c>
      <c r="T3939" s="8">
        <v>42534.423148148147</v>
      </c>
      <c r="U3939" s="8">
        <f t="shared" si="247"/>
        <v>42562.423148148147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42151.697384259256</v>
      </c>
      <c r="T3940" s="8">
        <v>42151.697384259256</v>
      </c>
      <c r="U3940" s="8">
        <f t="shared" si="247"/>
        <v>42182.697384259256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41915.191886574074</v>
      </c>
      <c r="T3941" s="8">
        <v>41915.191886574074</v>
      </c>
      <c r="U3941" s="8">
        <f t="shared" si="247"/>
        <v>41918.979166666664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41961.284155092588</v>
      </c>
      <c r="T3942" s="8">
        <v>41961.284155092588</v>
      </c>
      <c r="U3942" s="8">
        <f t="shared" si="247"/>
        <v>42006.284155092588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41940.378900462958</v>
      </c>
      <c r="T3943" s="8">
        <v>41940.378900462958</v>
      </c>
      <c r="U3943" s="8">
        <f t="shared" si="247"/>
        <v>41967.833333333336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42111.695763888885</v>
      </c>
      <c r="T3944" s="8">
        <v>42111.695763888885</v>
      </c>
      <c r="U3944" s="8">
        <f t="shared" si="247"/>
        <v>42171.695763888885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42279.570231481477</v>
      </c>
      <c r="T3945" s="8">
        <v>42279.570231481477</v>
      </c>
      <c r="U3945" s="8">
        <f t="shared" si="247"/>
        <v>42310.493055555555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42213.454571759255</v>
      </c>
      <c r="T3946" s="8">
        <v>42213.454571759255</v>
      </c>
      <c r="U3946" s="8">
        <f t="shared" si="247"/>
        <v>42243.454571759255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42109.593379629623</v>
      </c>
      <c r="T3947" s="8">
        <v>42109.593379629623</v>
      </c>
      <c r="U3947" s="8">
        <f t="shared" si="247"/>
        <v>42139.593379629623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42031.625254629624</v>
      </c>
      <c r="T3948" s="8">
        <v>42031.625254629624</v>
      </c>
      <c r="U3948" s="8">
        <f t="shared" si="247"/>
        <v>42063.124999999993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42614.934537037036</v>
      </c>
      <c r="T3949" s="8">
        <v>42614.934537037036</v>
      </c>
      <c r="U3949" s="8">
        <f t="shared" si="247"/>
        <v>42644.934537037036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41829.117164351854</v>
      </c>
      <c r="T3950" s="8">
        <v>41829.117164351854</v>
      </c>
      <c r="U3950" s="8">
        <f t="shared" si="247"/>
        <v>41889.117164351854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42015.912280092591</v>
      </c>
      <c r="T3951" s="8">
        <v>42015.912280092591</v>
      </c>
      <c r="U3951" s="8">
        <f t="shared" si="247"/>
        <v>42045.912280092591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42439.493981481479</v>
      </c>
      <c r="T3952" s="8">
        <v>42439.493981481479</v>
      </c>
      <c r="U3952" s="8">
        <f t="shared" si="247"/>
        <v>42468.565972222219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42433.617384259262</v>
      </c>
      <c r="T3953" s="8">
        <v>42433.617384259262</v>
      </c>
      <c r="U3953" s="8">
        <f t="shared" si="247"/>
        <v>42493.57571759259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42243.582060185181</v>
      </c>
      <c r="T3954" s="8">
        <v>42243.582060185181</v>
      </c>
      <c r="U3954" s="8">
        <f t="shared" si="247"/>
        <v>42303.582060185181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42549.840115740742</v>
      </c>
      <c r="T3955" s="8">
        <v>42549.840115740742</v>
      </c>
      <c r="U3955" s="8">
        <f t="shared" si="247"/>
        <v>42580.770138888889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41774.442870370367</v>
      </c>
      <c r="T3956" s="8">
        <v>41774.442870370367</v>
      </c>
      <c r="U3956" s="8">
        <f t="shared" si="247"/>
        <v>41834.442870370367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42306.640520833331</v>
      </c>
      <c r="T3957" s="8">
        <v>42306.640520833331</v>
      </c>
      <c r="U3957" s="8">
        <f t="shared" si="247"/>
        <v>42336.682187499995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42457.723692129628</v>
      </c>
      <c r="T3958" s="8">
        <v>42457.723692129628</v>
      </c>
      <c r="U3958" s="8">
        <f t="shared" si="247"/>
        <v>42484.805555555555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42513.76798611111</v>
      </c>
      <c r="T3959" s="8">
        <v>42513.76798611111</v>
      </c>
      <c r="U3959" s="8">
        <f t="shared" si="247"/>
        <v>42559.76798611111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41816.742037037031</v>
      </c>
      <c r="T3960" s="8">
        <v>41816.742037037031</v>
      </c>
      <c r="U3960" s="8">
        <f t="shared" si="247"/>
        <v>41853.375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41880.580509259256</v>
      </c>
      <c r="T3961" s="8">
        <v>41880.580509259256</v>
      </c>
      <c r="U3961" s="8">
        <f t="shared" si="247"/>
        <v>41910.580509259256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42342.63722222222</v>
      </c>
      <c r="T3962" s="8">
        <v>42342.63722222222</v>
      </c>
      <c r="U3962" s="8">
        <f t="shared" si="247"/>
        <v>42372.63722222222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41745.682986111111</v>
      </c>
      <c r="T3963" s="8">
        <v>41745.682986111111</v>
      </c>
      <c r="U3963" s="8">
        <f t="shared" si="247"/>
        <v>41767.682986111111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42311.413124999999</v>
      </c>
      <c r="T3964" s="8">
        <v>42311.413124999999</v>
      </c>
      <c r="U3964" s="8">
        <f t="shared" si="247"/>
        <v>42336.413124999999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42295.945798611108</v>
      </c>
      <c r="T3965" s="8">
        <v>42295.945798611108</v>
      </c>
      <c r="U3965" s="8">
        <f t="shared" si="247"/>
        <v>42325.987465277773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42053.513726851852</v>
      </c>
      <c r="T3966" s="8">
        <v>42053.513726851852</v>
      </c>
      <c r="U3966" s="8">
        <f t="shared" si="247"/>
        <v>42113.47206018518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42414.027546296296</v>
      </c>
      <c r="T3967" s="8">
        <v>42414.027546296296</v>
      </c>
      <c r="U3967" s="8">
        <f t="shared" si="247"/>
        <v>42473.985879629625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41801.503217592588</v>
      </c>
      <c r="T3968" s="8">
        <v>41801.503217592588</v>
      </c>
      <c r="U3968" s="8">
        <f t="shared" si="247"/>
        <v>41843.915972222218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42770.082256944443</v>
      </c>
      <c r="T3969" s="8">
        <v>42770.082256944443</v>
      </c>
      <c r="U3969" s="8">
        <f t="shared" si="247"/>
        <v>42800.082256944443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42452.60732638889</v>
      </c>
      <c r="T3970" s="8">
        <v>42452.60732638889</v>
      </c>
      <c r="U3970" s="8">
        <f t="shared" si="247"/>
        <v>42512.60732638889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ROUND(((E3971/D3971) *100),2)</f>
        <v>7.47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(J3971/86400)+25569+(-5/24)</f>
        <v>42601.646365740737</v>
      </c>
      <c r="T3971" s="8">
        <v>42601.646365740737</v>
      </c>
      <c r="U3971" s="8">
        <f t="shared" ref="U3971:U4034" si="251">(I3971/86400)+25569+(-5/24)</f>
        <v>42610.954861111109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42447.655219907407</v>
      </c>
      <c r="T3972" s="8">
        <v>42447.655219907407</v>
      </c>
      <c r="U3972" s="8">
        <f t="shared" si="251"/>
        <v>42477.655219907407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41811.327847222223</v>
      </c>
      <c r="T3973" s="8">
        <v>41811.327847222223</v>
      </c>
      <c r="U3973" s="8">
        <f t="shared" si="251"/>
        <v>41841.327847222223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41980.859189814808</v>
      </c>
      <c r="T3974" s="8">
        <v>41980.859189814808</v>
      </c>
      <c r="U3974" s="8">
        <f t="shared" si="251"/>
        <v>42040.859189814808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42469.475810185184</v>
      </c>
      <c r="T3975" s="8">
        <v>42469.475810185184</v>
      </c>
      <c r="U3975" s="8">
        <f t="shared" si="251"/>
        <v>42498.958333333336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42493.338518518511</v>
      </c>
      <c r="T3976" s="8">
        <v>42493.338518518511</v>
      </c>
      <c r="U3976" s="8">
        <f t="shared" si="251"/>
        <v>42523.338518518511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42534.658541666664</v>
      </c>
      <c r="T3977" s="8">
        <v>42534.658541666664</v>
      </c>
      <c r="U3977" s="8">
        <f t="shared" si="251"/>
        <v>42564.658541666664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41830.650011574071</v>
      </c>
      <c r="T3978" s="8">
        <v>41830.650011574071</v>
      </c>
      <c r="U3978" s="8">
        <f t="shared" si="251"/>
        <v>41852.083333333328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42543.580231481479</v>
      </c>
      <c r="T3979" s="8">
        <v>42543.580231481479</v>
      </c>
      <c r="U3979" s="8">
        <f t="shared" si="251"/>
        <v>42573.580231481479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41975.434641203705</v>
      </c>
      <c r="T3980" s="8">
        <v>41975.434641203705</v>
      </c>
      <c r="U3980" s="8">
        <f t="shared" si="251"/>
        <v>42035.434641203705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42069.695104166669</v>
      </c>
      <c r="T3981" s="8">
        <v>42069.695104166669</v>
      </c>
      <c r="U3981" s="8">
        <f t="shared" si="251"/>
        <v>42092.624999999993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41795.390590277777</v>
      </c>
      <c r="T3982" s="8">
        <v>41795.390590277777</v>
      </c>
      <c r="U3982" s="8">
        <f t="shared" si="251"/>
        <v>41825.390590277777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42507.971631944441</v>
      </c>
      <c r="T3983" s="8">
        <v>42507.971631944441</v>
      </c>
      <c r="U3983" s="8">
        <f t="shared" si="251"/>
        <v>42567.971631944441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42132.601620370369</v>
      </c>
      <c r="T3984" s="8">
        <v>42132.601620370369</v>
      </c>
      <c r="U3984" s="8">
        <f t="shared" si="251"/>
        <v>42192.601620370369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41747.661527777775</v>
      </c>
      <c r="T3985" s="8">
        <v>41747.661527777775</v>
      </c>
      <c r="U3985" s="8">
        <f t="shared" si="251"/>
        <v>41779.082638888889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41920.75513888889</v>
      </c>
      <c r="T3986" s="8">
        <v>41920.75513888889</v>
      </c>
      <c r="U3986" s="8">
        <f t="shared" si="251"/>
        <v>41950.791666666664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42399.499074074069</v>
      </c>
      <c r="T3987" s="8">
        <v>42399.499074074069</v>
      </c>
      <c r="U3987" s="8">
        <f t="shared" si="251"/>
        <v>42420.670138888883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42467.340208333328</v>
      </c>
      <c r="T3988" s="8">
        <v>42467.340208333328</v>
      </c>
      <c r="U3988" s="8">
        <f t="shared" si="251"/>
        <v>42496.336111111108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41765.716319444444</v>
      </c>
      <c r="T3989" s="8">
        <v>41765.716319444444</v>
      </c>
      <c r="U3989" s="8">
        <f t="shared" si="251"/>
        <v>41775.716319444444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42229.872835648144</v>
      </c>
      <c r="T3990" s="8">
        <v>42229.872835648144</v>
      </c>
      <c r="U3990" s="8">
        <f t="shared" si="251"/>
        <v>42244.872835648144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42286.541446759256</v>
      </c>
      <c r="T3991" s="8">
        <v>42286.541446759256</v>
      </c>
      <c r="U3991" s="8">
        <f t="shared" si="251"/>
        <v>42316.583113425928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42401.464039351849</v>
      </c>
      <c r="T3992" s="8">
        <v>42401.464039351849</v>
      </c>
      <c r="U3992" s="8">
        <f t="shared" si="251"/>
        <v>42431.464039351849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42125.436134259253</v>
      </c>
      <c r="T3993" s="8">
        <v>42125.436134259253</v>
      </c>
      <c r="U3993" s="8">
        <f t="shared" si="251"/>
        <v>42155.436134259253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42289.732164351844</v>
      </c>
      <c r="T3994" s="8">
        <v>42289.732164351844</v>
      </c>
      <c r="U3994" s="8">
        <f t="shared" si="251"/>
        <v>42349.773831018516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42107.656388888885</v>
      </c>
      <c r="T3995" s="8">
        <v>42107.656388888885</v>
      </c>
      <c r="U3995" s="8">
        <f t="shared" si="251"/>
        <v>42137.656388888885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41809.181597222218</v>
      </c>
      <c r="T3996" s="8">
        <v>41809.181597222218</v>
      </c>
      <c r="U3996" s="8">
        <f t="shared" si="251"/>
        <v>41839.181597222218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42019.475428240738</v>
      </c>
      <c r="T3997" s="8">
        <v>42019.475428240738</v>
      </c>
      <c r="U3997" s="8">
        <f t="shared" si="251"/>
        <v>42049.268749999996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41950.058611111112</v>
      </c>
      <c r="T3998" s="8">
        <v>41950.058611111112</v>
      </c>
      <c r="U3998" s="8">
        <f t="shared" si="251"/>
        <v>41963.461111111108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42069.183113425919</v>
      </c>
      <c r="T3999" s="8">
        <v>42069.183113425919</v>
      </c>
      <c r="U3999" s="8">
        <f t="shared" si="251"/>
        <v>42099.141446759262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42061.754930555551</v>
      </c>
      <c r="T4000" s="8">
        <v>42061.754930555551</v>
      </c>
      <c r="U4000" s="8">
        <f t="shared" si="251"/>
        <v>42091.713263888887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41842.620347222219</v>
      </c>
      <c r="T4001" s="8">
        <v>41842.620347222219</v>
      </c>
      <c r="U4001" s="8">
        <f t="shared" si="251"/>
        <v>41882.619317129625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42437.437013888884</v>
      </c>
      <c r="T4002" s="8">
        <v>42437.437013888884</v>
      </c>
      <c r="U4002" s="8">
        <f t="shared" si="251"/>
        <v>42497.39534722222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42775.755879629629</v>
      </c>
      <c r="T4003" s="8">
        <v>42775.755879629629</v>
      </c>
      <c r="U4003" s="8">
        <f t="shared" si="251"/>
        <v>42795.583333333336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41878.835196759253</v>
      </c>
      <c r="T4004" s="8">
        <v>41878.835196759253</v>
      </c>
      <c r="U4004" s="8">
        <f t="shared" si="251"/>
        <v>41908.835196759253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42020.379016203697</v>
      </c>
      <c r="T4005" s="8">
        <v>42020.379016203697</v>
      </c>
      <c r="U4005" s="8">
        <f t="shared" si="251"/>
        <v>42050.379016203697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41889.954363425924</v>
      </c>
      <c r="T4006" s="8">
        <v>41889.954363425924</v>
      </c>
      <c r="U4006" s="8">
        <f t="shared" si="251"/>
        <v>41919.954363425924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41872.599363425921</v>
      </c>
      <c r="T4007" s="8">
        <v>41872.599363425921</v>
      </c>
      <c r="U4007" s="8">
        <f t="shared" si="251"/>
        <v>41932.599363425921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42391.564664351848</v>
      </c>
      <c r="T4008" s="8">
        <v>42391.564664351848</v>
      </c>
      <c r="U4008" s="8">
        <f t="shared" si="251"/>
        <v>42416.564664351848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41848.564594907402</v>
      </c>
      <c r="T4009" s="8">
        <v>41848.564594907402</v>
      </c>
      <c r="U4009" s="8">
        <f t="shared" si="251"/>
        <v>41877.477777777771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42177.755868055552</v>
      </c>
      <c r="T4010" s="8">
        <v>42177.755868055552</v>
      </c>
      <c r="U4010" s="8">
        <f t="shared" si="251"/>
        <v>42207.755868055552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41851.492592592593</v>
      </c>
      <c r="T4011" s="8">
        <v>41851.492592592593</v>
      </c>
      <c r="U4011" s="8">
        <f t="shared" si="251"/>
        <v>41891.492592592593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41921.562106481477</v>
      </c>
      <c r="T4012" s="8">
        <v>41921.562106481477</v>
      </c>
      <c r="U4012" s="8">
        <f t="shared" si="251"/>
        <v>41938.562106481477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42002.336550925924</v>
      </c>
      <c r="T4013" s="8">
        <v>42002.336550925924</v>
      </c>
      <c r="U4013" s="8">
        <f t="shared" si="251"/>
        <v>42032.336550925924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42096.336215277777</v>
      </c>
      <c r="T4014" s="8">
        <v>42096.336215277777</v>
      </c>
      <c r="U4014" s="8">
        <f t="shared" si="251"/>
        <v>42126.336215277777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42021.092858796292</v>
      </c>
      <c r="T4015" s="8">
        <v>42021.092858796292</v>
      </c>
      <c r="U4015" s="8">
        <f t="shared" si="251"/>
        <v>42051.092858796292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42419.037835648145</v>
      </c>
      <c r="T4016" s="8">
        <v>42419.037835648145</v>
      </c>
      <c r="U4016" s="8">
        <f t="shared" si="251"/>
        <v>42434.037835648145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42174.572488425925</v>
      </c>
      <c r="T4017" s="8">
        <v>42174.572488425925</v>
      </c>
      <c r="U4017" s="8">
        <f t="shared" si="251"/>
        <v>42204.572488425925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41869.664351851847</v>
      </c>
      <c r="T4018" s="8">
        <v>41869.664351851847</v>
      </c>
      <c r="U4018" s="8">
        <f t="shared" si="251"/>
        <v>41899.664351851847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41856.463819444441</v>
      </c>
      <c r="T4019" s="8">
        <v>41856.463819444441</v>
      </c>
      <c r="U4019" s="8">
        <f t="shared" si="251"/>
        <v>41886.463819444441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42620.702638888884</v>
      </c>
      <c r="T4020" s="8">
        <v>42620.702638888884</v>
      </c>
      <c r="U4020" s="8">
        <f t="shared" si="251"/>
        <v>42650.702638888884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42417.467546296299</v>
      </c>
      <c r="T4021" s="8">
        <v>42417.467546296299</v>
      </c>
      <c r="U4021" s="8">
        <f t="shared" si="251"/>
        <v>42475.477777777771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42056.982627314814</v>
      </c>
      <c r="T4022" s="8">
        <v>42056.982627314814</v>
      </c>
      <c r="U4022" s="8">
        <f t="shared" si="251"/>
        <v>42086.940960648142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41878.703217592592</v>
      </c>
      <c r="T4023" s="8">
        <v>41878.703217592592</v>
      </c>
      <c r="U4023" s="8">
        <f t="shared" si="251"/>
        <v>41938.703217592592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41990.375775462962</v>
      </c>
      <c r="T4024" s="8">
        <v>41990.375775462962</v>
      </c>
      <c r="U4024" s="8">
        <f t="shared" si="251"/>
        <v>42035.912499999999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42408.791238425925</v>
      </c>
      <c r="T4025" s="8">
        <v>42408.791238425925</v>
      </c>
      <c r="U4025" s="8">
        <f t="shared" si="251"/>
        <v>42453.749571759261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42217.461770833332</v>
      </c>
      <c r="T4026" s="8">
        <v>42217.461770833332</v>
      </c>
      <c r="U4026" s="8">
        <f t="shared" si="251"/>
        <v>42247.461770833332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42151.029351851852</v>
      </c>
      <c r="T4027" s="8">
        <v>42151.029351851852</v>
      </c>
      <c r="U4027" s="8">
        <f t="shared" si="251"/>
        <v>42211.029351851852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42282.447210648148</v>
      </c>
      <c r="T4028" s="8">
        <v>42282.447210648148</v>
      </c>
      <c r="U4028" s="8">
        <f t="shared" si="251"/>
        <v>42342.488877314812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42768.762511574074</v>
      </c>
      <c r="T4029" s="8">
        <v>42768.762511574074</v>
      </c>
      <c r="U4029" s="8">
        <f t="shared" si="251"/>
        <v>42788.833333333336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41765.730324074073</v>
      </c>
      <c r="T4030" s="8">
        <v>41765.730324074073</v>
      </c>
      <c r="U4030" s="8">
        <f t="shared" si="251"/>
        <v>41795.730324074073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42321.816782407404</v>
      </c>
      <c r="T4031" s="8">
        <v>42321.816782407404</v>
      </c>
      <c r="U4031" s="8">
        <f t="shared" si="251"/>
        <v>42351.816782407404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42374.446747685179</v>
      </c>
      <c r="T4032" s="8">
        <v>42374.446747685179</v>
      </c>
      <c r="U4032" s="8">
        <f t="shared" si="251"/>
        <v>42403.575694444444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41941.376898148148</v>
      </c>
      <c r="T4033" s="8">
        <v>41941.376898148148</v>
      </c>
      <c r="U4033" s="8">
        <f t="shared" si="251"/>
        <v>41991.418564814812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42293.60087962963</v>
      </c>
      <c r="T4034" s="8">
        <v>42293.60087962963</v>
      </c>
      <c r="U4034" s="8">
        <f t="shared" si="251"/>
        <v>42353.642546296294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ROUND(((E4035/D4035) *100),2)</f>
        <v>25.7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(J4035/86400)+25569+(-5/24)</f>
        <v>42614.06046296296</v>
      </c>
      <c r="T4035" s="8">
        <v>42614.06046296296</v>
      </c>
      <c r="U4035" s="8">
        <f t="shared" ref="U4035:U4098" si="255">(I4035/86400)+25569+(-5/24)</f>
        <v>42645.166666666664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42067.739004629628</v>
      </c>
      <c r="T4036" s="8">
        <v>42067.739004629628</v>
      </c>
      <c r="U4036" s="8">
        <f t="shared" si="255"/>
        <v>42097.697337962956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41903.674618055556</v>
      </c>
      <c r="T4037" s="8">
        <v>41903.674618055556</v>
      </c>
      <c r="U4037" s="8">
        <f t="shared" si="255"/>
        <v>41933.674618055556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41804.728750000002</v>
      </c>
      <c r="T4038" s="8">
        <v>41804.728750000002</v>
      </c>
      <c r="U4038" s="8">
        <f t="shared" si="255"/>
        <v>41821.729166666664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42496.862442129626</v>
      </c>
      <c r="T4039" s="8">
        <v>42496.862442129626</v>
      </c>
      <c r="U4039" s="8">
        <f t="shared" si="255"/>
        <v>42514.392361111109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41869.590393518512</v>
      </c>
      <c r="T4040" s="8">
        <v>41869.590393518512</v>
      </c>
      <c r="U4040" s="8">
        <f t="shared" si="255"/>
        <v>41929.590393518512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42305.462581018517</v>
      </c>
      <c r="T4041" s="8">
        <v>42305.462581018517</v>
      </c>
      <c r="U4041" s="8">
        <f t="shared" si="255"/>
        <v>42339.040972222218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42144.023194444446</v>
      </c>
      <c r="T4042" s="8">
        <v>42144.023194444446</v>
      </c>
      <c r="U4042" s="8">
        <f t="shared" si="255"/>
        <v>42202.916666666664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42559.265671296293</v>
      </c>
      <c r="T4043" s="8">
        <v>42559.265671296293</v>
      </c>
      <c r="U4043" s="8">
        <f t="shared" si="255"/>
        <v>42619.265671296293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41994.875740740739</v>
      </c>
      <c r="T4044" s="8">
        <v>41994.875740740739</v>
      </c>
      <c r="U4044" s="8">
        <f t="shared" si="255"/>
        <v>42024.594444444439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41948.749131944445</v>
      </c>
      <c r="T4045" s="8">
        <v>41948.749131944445</v>
      </c>
      <c r="U4045" s="8">
        <f t="shared" si="255"/>
        <v>41963.749131944445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42074.011365740742</v>
      </c>
      <c r="T4046" s="8">
        <v>42074.011365740742</v>
      </c>
      <c r="U4046" s="8">
        <f t="shared" si="255"/>
        <v>42103.999999999993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41841.992928240739</v>
      </c>
      <c r="T4047" s="8">
        <v>41841.992928240739</v>
      </c>
      <c r="U4047" s="8">
        <f t="shared" si="255"/>
        <v>41871.992928240739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41904.442245370366</v>
      </c>
      <c r="T4048" s="8">
        <v>41904.442245370366</v>
      </c>
      <c r="U4048" s="8">
        <f t="shared" si="255"/>
        <v>41934.442245370366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41990.814155092587</v>
      </c>
      <c r="T4049" s="8">
        <v>41990.814155092587</v>
      </c>
      <c r="U4049" s="8">
        <f t="shared" si="255"/>
        <v>42014.833333333336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42436.300775462958</v>
      </c>
      <c r="T4050" s="8">
        <v>42436.300775462958</v>
      </c>
      <c r="U4050" s="8">
        <f t="shared" si="255"/>
        <v>42471.259108796294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42169.750173611108</v>
      </c>
      <c r="T4051" s="8">
        <v>42169.750173611108</v>
      </c>
      <c r="U4051" s="8">
        <f t="shared" si="255"/>
        <v>42199.750173611108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41905.428136574068</v>
      </c>
      <c r="T4052" s="8">
        <v>41905.428136574068</v>
      </c>
      <c r="U4052" s="8">
        <f t="shared" si="255"/>
        <v>41935.428136574068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41761.601817129624</v>
      </c>
      <c r="T4053" s="8">
        <v>41761.601817129624</v>
      </c>
      <c r="U4053" s="8">
        <f t="shared" si="255"/>
        <v>41768.078472222223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41865.670324074068</v>
      </c>
      <c r="T4054" s="8">
        <v>41865.670324074068</v>
      </c>
      <c r="U4054" s="8">
        <f t="shared" si="255"/>
        <v>41925.670324074068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41928.481805555552</v>
      </c>
      <c r="T4055" s="8">
        <v>41928.481805555552</v>
      </c>
      <c r="U4055" s="8">
        <f t="shared" si="255"/>
        <v>41958.624999999993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42613.632928240739</v>
      </c>
      <c r="T4056" s="8">
        <v>42613.632928240739</v>
      </c>
      <c r="U4056" s="8">
        <f t="shared" si="255"/>
        <v>42643.958333333336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41779.44017361111</v>
      </c>
      <c r="T4057" s="8">
        <v>41779.44017361111</v>
      </c>
      <c r="U4057" s="8">
        <f t="shared" si="255"/>
        <v>41809.44017361111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42534.724988425922</v>
      </c>
      <c r="T4058" s="8">
        <v>42534.724988425922</v>
      </c>
      <c r="U4058" s="8">
        <f t="shared" si="255"/>
        <v>42554.624305555553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42310.760185185187</v>
      </c>
      <c r="T4059" s="8">
        <v>42310.760185185187</v>
      </c>
      <c r="U4059" s="8">
        <f t="shared" si="255"/>
        <v>42333.749999999993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42445.852361111109</v>
      </c>
      <c r="T4060" s="8">
        <v>42445.852361111109</v>
      </c>
      <c r="U4060" s="8">
        <f t="shared" si="255"/>
        <v>42460.957638888889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41866.432314814811</v>
      </c>
      <c r="T4061" s="8">
        <v>41866.432314814811</v>
      </c>
      <c r="U4061" s="8">
        <f t="shared" si="255"/>
        <v>41897.916666666664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41779.486759259256</v>
      </c>
      <c r="T4062" s="8">
        <v>41779.486759259256</v>
      </c>
      <c r="U4062" s="8">
        <f t="shared" si="255"/>
        <v>41813.458333333328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42420.933136574073</v>
      </c>
      <c r="T4063" s="8">
        <v>42420.933136574073</v>
      </c>
      <c r="U4063" s="8">
        <f t="shared" si="255"/>
        <v>42480.891469907401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42523.530879629623</v>
      </c>
      <c r="T4064" s="8">
        <v>42523.530879629623</v>
      </c>
      <c r="U4064" s="8">
        <f t="shared" si="255"/>
        <v>42553.530879629623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41787.473194444443</v>
      </c>
      <c r="T4065" s="8">
        <v>41787.473194444443</v>
      </c>
      <c r="U4065" s="8">
        <f t="shared" si="255"/>
        <v>41817.473194444443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42093.379930555551</v>
      </c>
      <c r="T4066" s="8">
        <v>42093.379930555551</v>
      </c>
      <c r="U4066" s="8">
        <f t="shared" si="255"/>
        <v>42123.379930555551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41833.74318287037</v>
      </c>
      <c r="T4067" s="8">
        <v>41833.74318287037</v>
      </c>
      <c r="U4067" s="8">
        <f t="shared" si="255"/>
        <v>41863.74318287037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42478.830879629626</v>
      </c>
      <c r="T4068" s="8">
        <v>42478.830879629626</v>
      </c>
      <c r="U4068" s="8">
        <f t="shared" si="255"/>
        <v>42508.830879629626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42234.909143518518</v>
      </c>
      <c r="T4069" s="8">
        <v>42234.909143518518</v>
      </c>
      <c r="U4069" s="8">
        <f t="shared" si="255"/>
        <v>42274.909143518518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42718.755266203698</v>
      </c>
      <c r="T4070" s="8">
        <v>42718.755266203698</v>
      </c>
      <c r="U4070" s="8">
        <f t="shared" si="255"/>
        <v>42748.753472222219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42022.453194444439</v>
      </c>
      <c r="T4071" s="8">
        <v>42022.453194444439</v>
      </c>
      <c r="U4071" s="8">
        <f t="shared" si="255"/>
        <v>42063.291666666664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42031.458564814813</v>
      </c>
      <c r="T4072" s="8">
        <v>42031.458564814813</v>
      </c>
      <c r="U4072" s="8">
        <f t="shared" si="255"/>
        <v>42063.916666666664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42700.59642361111</v>
      </c>
      <c r="T4073" s="8">
        <v>42700.59642361111</v>
      </c>
      <c r="U4073" s="8">
        <f t="shared" si="255"/>
        <v>42730.59642361111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41812.566099537034</v>
      </c>
      <c r="T4074" s="8">
        <v>41812.566099537034</v>
      </c>
      <c r="U4074" s="8">
        <f t="shared" si="255"/>
        <v>41872.566099537034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42078.136874999997</v>
      </c>
      <c r="T4075" s="8">
        <v>42078.136874999997</v>
      </c>
      <c r="U4075" s="8">
        <f t="shared" si="255"/>
        <v>42132.958333333336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42283.344618055555</v>
      </c>
      <c r="T4076" s="8">
        <v>42283.344618055555</v>
      </c>
      <c r="U4076" s="8">
        <f t="shared" si="255"/>
        <v>42313.386284722219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41778.837604166663</v>
      </c>
      <c r="T4077" s="8">
        <v>41778.837604166663</v>
      </c>
      <c r="U4077" s="8">
        <f t="shared" si="255"/>
        <v>41820.519444444442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41905.587372685179</v>
      </c>
      <c r="T4078" s="8">
        <v>41905.587372685179</v>
      </c>
      <c r="U4078" s="8">
        <f t="shared" si="255"/>
        <v>41933.618750000001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42695.502245370364</v>
      </c>
      <c r="T4079" s="8">
        <v>42695.502245370364</v>
      </c>
      <c r="U4079" s="8">
        <f t="shared" si="255"/>
        <v>42725.502245370364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42732.579189814809</v>
      </c>
      <c r="T4080" s="8">
        <v>42732.579189814809</v>
      </c>
      <c r="U4080" s="8">
        <f t="shared" si="255"/>
        <v>42762.579189814809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42510.730567129627</v>
      </c>
      <c r="T4081" s="8">
        <v>42510.730567129627</v>
      </c>
      <c r="U4081" s="8">
        <f t="shared" si="255"/>
        <v>42540.730567129627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42511.489768518521</v>
      </c>
      <c r="T4082" s="8">
        <v>42511.489768518521</v>
      </c>
      <c r="U4082" s="8">
        <f t="shared" si="255"/>
        <v>42535.579166666663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42041.372974537029</v>
      </c>
      <c r="T4083" s="8">
        <v>42041.372974537029</v>
      </c>
      <c r="U4083" s="8">
        <f t="shared" si="255"/>
        <v>42071.331307870372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42306.980937499997</v>
      </c>
      <c r="T4084" s="8">
        <v>42306.980937499997</v>
      </c>
      <c r="U4084" s="8">
        <f t="shared" si="255"/>
        <v>42322.749999999993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42353.553425925922</v>
      </c>
      <c r="T4085" s="8">
        <v>42353.553425925922</v>
      </c>
      <c r="U4085" s="8">
        <f t="shared" si="255"/>
        <v>42383.553425925922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42622.228078703702</v>
      </c>
      <c r="T4086" s="8">
        <v>42622.228078703702</v>
      </c>
      <c r="U4086" s="8">
        <f t="shared" si="255"/>
        <v>42652.228078703702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42058.395543981482</v>
      </c>
      <c r="T4087" s="8">
        <v>42058.395543981482</v>
      </c>
      <c r="U4087" s="8">
        <f t="shared" si="255"/>
        <v>42086.957638888889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42304.732627314814</v>
      </c>
      <c r="T4088" s="8">
        <v>42304.732627314814</v>
      </c>
      <c r="U4088" s="8">
        <f t="shared" si="255"/>
        <v>42328.958333333336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42538.53456018518</v>
      </c>
      <c r="T4089" s="8">
        <v>42538.53456018518</v>
      </c>
      <c r="U4089" s="8">
        <f t="shared" si="255"/>
        <v>42568.53456018518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41990.40421296296</v>
      </c>
      <c r="T4090" s="8">
        <v>41990.40421296296</v>
      </c>
      <c r="U4090" s="8">
        <f t="shared" si="255"/>
        <v>42020.226388888885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42122.524166666662</v>
      </c>
      <c r="T4091" s="8">
        <v>42122.524166666662</v>
      </c>
      <c r="U4091" s="8">
        <f t="shared" si="255"/>
        <v>42155.524305555555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42209.464548611104</v>
      </c>
      <c r="T4092" s="8">
        <v>42209.464548611104</v>
      </c>
      <c r="U4092" s="8">
        <f t="shared" si="255"/>
        <v>42223.416666666664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41990.298043981478</v>
      </c>
      <c r="T4093" s="8">
        <v>41990.298043981478</v>
      </c>
      <c r="U4093" s="8">
        <f t="shared" si="255"/>
        <v>42020.298043981478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42038.986655092587</v>
      </c>
      <c r="T4094" s="8">
        <v>42038.986655092587</v>
      </c>
      <c r="U4094" s="8">
        <f t="shared" si="255"/>
        <v>42098.944988425923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42178.607557870368</v>
      </c>
      <c r="T4095" s="8">
        <v>42178.607557870368</v>
      </c>
      <c r="U4095" s="8">
        <f t="shared" si="255"/>
        <v>42238.607557870368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41889.878472222219</v>
      </c>
      <c r="T4096" s="8">
        <v>41889.878472222219</v>
      </c>
      <c r="U4096" s="8">
        <f t="shared" si="255"/>
        <v>41933.999305555553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42692.823495370372</v>
      </c>
      <c r="T4097" s="8">
        <v>42692.823495370372</v>
      </c>
      <c r="U4097" s="8">
        <f t="shared" si="255"/>
        <v>42722.823495370372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42750.321979166663</v>
      </c>
      <c r="T4098" s="8">
        <v>42750.321979166663</v>
      </c>
      <c r="U4098" s="8">
        <f t="shared" si="255"/>
        <v>42794.160416666666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ROUND(((E4099/D4099) *100),2)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(J4099/86400)+25569+(-5/24)</f>
        <v>42344.616168981483</v>
      </c>
      <c r="T4099" s="8">
        <v>42344.616168981483</v>
      </c>
      <c r="U4099" s="8">
        <f t="shared" ref="U4099:U4115" si="259">(I4099/86400)+25569+(-5/24)</f>
        <v>42400.788194444445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42495.51385416666</v>
      </c>
      <c r="T4100" s="8">
        <v>42495.51385416666</v>
      </c>
      <c r="U4100" s="8">
        <f t="shared" si="259"/>
        <v>42525.51385416666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42570.642048611109</v>
      </c>
      <c r="T4101" s="8">
        <v>42570.642048611109</v>
      </c>
      <c r="U4101" s="8">
        <f t="shared" si="259"/>
        <v>42615.642048611109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41926.916550925926</v>
      </c>
      <c r="T4102" s="8">
        <v>41926.916550925926</v>
      </c>
      <c r="U4102" s="8">
        <f t="shared" si="259"/>
        <v>41936.916550925926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42730.695393518516</v>
      </c>
      <c r="T4103" s="8">
        <v>42730.695393518516</v>
      </c>
      <c r="U4103" s="8">
        <f t="shared" si="259"/>
        <v>42760.695393518516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42475.639733796292</v>
      </c>
      <c r="T4104" s="8">
        <v>42475.639733796292</v>
      </c>
      <c r="U4104" s="8">
        <f t="shared" si="259"/>
        <v>42505.639733796292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42188.624606481484</v>
      </c>
      <c r="T4105" s="8">
        <v>42188.624606481484</v>
      </c>
      <c r="U4105" s="8">
        <f t="shared" si="259"/>
        <v>42242.563888888886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42640.069837962961</v>
      </c>
      <c r="T4106" s="8">
        <v>42640.069837962961</v>
      </c>
      <c r="U4106" s="8">
        <f t="shared" si="259"/>
        <v>42670.069837962961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42696.802187499998</v>
      </c>
      <c r="T4107" s="8">
        <v>42696.802187499998</v>
      </c>
      <c r="U4107" s="8">
        <f t="shared" si="259"/>
        <v>42729.802187499998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42052.841041666667</v>
      </c>
      <c r="T4108" s="8">
        <v>42052.841041666667</v>
      </c>
      <c r="U4108" s="8">
        <f t="shared" si="259"/>
        <v>42095.833333333336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41883.708344907405</v>
      </c>
      <c r="T4109" s="8">
        <v>41883.708344907405</v>
      </c>
      <c r="U4109" s="8">
        <f t="shared" si="259"/>
        <v>41906.708344907405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42766.823344907403</v>
      </c>
      <c r="T4110" s="8">
        <v>42766.823344907403</v>
      </c>
      <c r="U4110" s="8">
        <f t="shared" si="259"/>
        <v>42796.999999999993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42307.331064814811</v>
      </c>
      <c r="T4111" s="8">
        <v>42307.331064814811</v>
      </c>
      <c r="U4111" s="8">
        <f t="shared" si="259"/>
        <v>42337.372731481482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42512.418414351851</v>
      </c>
      <c r="T4112" s="8">
        <v>42512.418414351851</v>
      </c>
      <c r="U4112" s="8">
        <f t="shared" si="259"/>
        <v>42572.418414351851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42028.927546296291</v>
      </c>
      <c r="T4113" s="8">
        <v>42028.927546296291</v>
      </c>
      <c r="U4113" s="8">
        <f t="shared" si="259"/>
        <v>42058.927546296291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42400.738263888888</v>
      </c>
      <c r="T4114" s="8">
        <v>42400.738263888888</v>
      </c>
      <c r="U4114" s="8">
        <f t="shared" si="259"/>
        <v>42427.791666666664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42358.364849537036</v>
      </c>
      <c r="T4115" s="8">
        <v>42358.364849537036</v>
      </c>
      <c r="U4115" s="8">
        <f t="shared" si="259"/>
        <v>42377.06527777778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A0F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22" sqref="B22"/>
    </sheetView>
  </sheetViews>
  <sheetFormatPr defaultColWidth="8.85546875" defaultRowHeight="15" x14ac:dyDescent="0.25"/>
  <cols>
    <col min="1" max="1" width="13.42578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8364</v>
      </c>
      <c r="B3" s="5" t="s">
        <v>8363</v>
      </c>
    </row>
    <row r="4" spans="1:6" x14ac:dyDescent="0.25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D7" sqref="D7"/>
    </sheetView>
  </sheetViews>
  <sheetFormatPr defaultColWidth="8.85546875" defaultRowHeight="15" x14ac:dyDescent="0.25"/>
  <cols>
    <col min="1" max="1" width="14.42578125" customWidth="1"/>
    <col min="2" max="2" width="15" bestFit="1" customWidth="1"/>
    <col min="3" max="3" width="5.42578125" customWidth="1"/>
    <col min="4" max="4" width="8" customWidth="1"/>
    <col min="5" max="5" width="4" customWidth="1"/>
    <col min="6" max="6" width="10.140625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8308</v>
      </c>
      <c r="B2" t="s">
        <v>8360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C4" sqref="C4:E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ColWidth="11.42578125" defaultRowHeight="15" x14ac:dyDescent="0.25"/>
  <cols>
    <col min="1" max="1" width="12.42578125" customWidth="1"/>
    <col min="2" max="2" width="15" bestFit="1" customWidth="1"/>
    <col min="3" max="3" width="5.42578125" customWidth="1"/>
    <col min="4" max="4" width="8" customWidth="1"/>
    <col min="5" max="5" width="10.140625" bestFit="1" customWidth="1"/>
    <col min="6" max="6" width="10.140625" customWidth="1"/>
    <col min="7" max="7" width="15.140625" bestFit="1" customWidth="1"/>
    <col min="8" max="8" width="12" bestFit="1" customWidth="1"/>
    <col min="9" max="9" width="15.140625" bestFit="1" customWidth="1"/>
    <col min="10" max="10" width="16.28515625" bestFit="1" customWidth="1"/>
    <col min="11" max="11" width="19.28515625" bestFit="1" customWidth="1"/>
  </cols>
  <sheetData>
    <row r="1" spans="1:5" x14ac:dyDescent="0.25">
      <c r="A1" s="5" t="s">
        <v>8308</v>
      </c>
      <c r="B1" t="s">
        <v>8360</v>
      </c>
    </row>
    <row r="2" spans="1:5" x14ac:dyDescent="0.25">
      <c r="A2" s="5" t="s">
        <v>8379</v>
      </c>
      <c r="B2" t="s">
        <v>8360</v>
      </c>
    </row>
    <row r="4" spans="1:5" x14ac:dyDescent="0.25">
      <c r="A4" s="5" t="s">
        <v>8364</v>
      </c>
      <c r="B4" s="5" t="s">
        <v>8363</v>
      </c>
    </row>
    <row r="5" spans="1:5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8367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9" t="s">
        <v>8368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9" t="s">
        <v>8369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9" t="s">
        <v>8370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9" t="s">
        <v>8371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9" t="s">
        <v>8372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9" t="s">
        <v>8373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9" t="s">
        <v>8374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9" t="s">
        <v>8375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9" t="s">
        <v>8376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9" t="s">
        <v>8377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9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A19" sqref="A19"/>
    </sheetView>
  </sheetViews>
  <sheetFormatPr defaultColWidth="11.42578125" defaultRowHeight="15" x14ac:dyDescent="0.25"/>
  <cols>
    <col min="1" max="1" width="28.85546875" customWidth="1"/>
    <col min="2" max="8" width="23.28515625" customWidth="1"/>
  </cols>
  <sheetData>
    <row r="1" spans="1:8" x14ac:dyDescent="0.25">
      <c r="A1" t="s">
        <v>8392</v>
      </c>
      <c r="B1" t="s">
        <v>8393</v>
      </c>
      <c r="C1" t="s">
        <v>8395</v>
      </c>
      <c r="D1" t="s">
        <v>8394</v>
      </c>
      <c r="E1" t="s">
        <v>8396</v>
      </c>
      <c r="F1" t="s">
        <v>8397</v>
      </c>
      <c r="G1" t="s">
        <v>8398</v>
      </c>
      <c r="H1" t="s">
        <v>8399</v>
      </c>
    </row>
    <row r="2" spans="1:8" ht="15.75" x14ac:dyDescent="0.25">
      <c r="A2" s="10" t="s">
        <v>8380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ht="15.75" x14ac:dyDescent="0.25">
      <c r="A3" s="10" t="s">
        <v>8381</v>
      </c>
      <c r="B3">
        <f>COUNTIFS(Goal,"&gt;999",Goal,"&lt;5000",State,"successful")</f>
        <v>932</v>
      </c>
      <c r="C3">
        <f>COUNTIFS(Goal,"&gt;999",Goal,"&lt;5000",State,"failed")</f>
        <v>420</v>
      </c>
      <c r="D3">
        <f>COUNTIFS(Goal,"&gt;999",Goal,"&lt;5000",State,"canceled")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ht="15.75" x14ac:dyDescent="0.25">
      <c r="A4" s="10" t="s">
        <v>8382</v>
      </c>
      <c r="B4">
        <f>COUNTIFS(Goal,"&gt;4999",Goal,"&lt;10000",State,"successful")</f>
        <v>381</v>
      </c>
      <c r="C4">
        <f>COUNTIFS(Goal,"&gt;4999",Goal,"&lt;10000",State,"failed")</f>
        <v>283</v>
      </c>
      <c r="D4">
        <f>COUNTIFS(Goal,"&gt;4999",Goal,"&lt;10000",State,"canceled")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ht="15.75" x14ac:dyDescent="0.25">
      <c r="A5" s="10" t="s">
        <v>8383</v>
      </c>
      <c r="B5">
        <f>COUNTIFS(Goal,"&gt;9999",Goal,"&lt;15000",State,"successful")</f>
        <v>168</v>
      </c>
      <c r="C5">
        <f>COUNTIFS(Goal,"&gt;9999",Goal,"&lt;15000",State,"failed")</f>
        <v>144</v>
      </c>
      <c r="D5">
        <f>COUNTIFS(Goal,"&gt;9999",Goal,"&lt;15000",State,"canceled")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ht="15.75" x14ac:dyDescent="0.25">
      <c r="A6" s="10" t="s">
        <v>8384</v>
      </c>
      <c r="B6">
        <f>COUNTIFS(Goal,"&gt;14999",Goal,"&lt;20000",State,"successful")</f>
        <v>94</v>
      </c>
      <c r="C6">
        <f>COUNTIFS(Goal,"&gt;14999",Goal,"&lt;20000",State,"failed")</f>
        <v>90</v>
      </c>
      <c r="D6">
        <f>COUNTIFS(Goal,"&gt;14999",Goal,"&lt;20000",State,"canceled")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ht="15.75" x14ac:dyDescent="0.25">
      <c r="A7" s="10" t="s">
        <v>8385</v>
      </c>
      <c r="B7">
        <f>COUNTIFS(Goal,"&gt;19999",Goal,"&lt;25000",State,"successful")</f>
        <v>62</v>
      </c>
      <c r="C7">
        <f>COUNTIFS(Goal,"&gt;19999",Goal,"&lt;25000",State,"failed")</f>
        <v>72</v>
      </c>
      <c r="D7">
        <f>COUNTIFS(Goal,"&gt;19999",Goal,"&lt;25000",State,"canceled")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ht="15.75" x14ac:dyDescent="0.25">
      <c r="A8" s="10" t="s">
        <v>8386</v>
      </c>
      <c r="B8">
        <f>COUNTIFS(Goal,"&gt;24999",Goal,"&lt;30000",State,"successful")</f>
        <v>55</v>
      </c>
      <c r="C8">
        <f>COUNTIFS(Goal,"&gt;24999",Goal,"&lt;30000",State,"failed")</f>
        <v>64</v>
      </c>
      <c r="D8">
        <f>COUNTIFS(Goal,"&gt;24999",Goal,"&lt;30000",State,"canceled")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ht="15.75" x14ac:dyDescent="0.25">
      <c r="A9" s="10" t="s">
        <v>8387</v>
      </c>
      <c r="B9">
        <f>COUNTIFS(Goal,"&gt;29999",Goal,"&lt;35000",State,"successful")</f>
        <v>32</v>
      </c>
      <c r="C9">
        <f>COUNTIFS(Goal,"&gt;29999",Goal,"&lt;35000",State,"failed")</f>
        <v>37</v>
      </c>
      <c r="D9">
        <f>COUNTIFS(Goal,"&gt;29999",Goal,"&lt;35000",State,"canceled")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ht="15.75" x14ac:dyDescent="0.25">
      <c r="A10" s="10" t="s">
        <v>8388</v>
      </c>
      <c r="B10">
        <f>COUNTIFS(Goal,"&gt;34999",Goal,"&lt;40000",State,"successful")</f>
        <v>26</v>
      </c>
      <c r="C10">
        <f>COUNTIFS(Goal,"&gt;34999",Goal,"&lt;40000",State,"failed")</f>
        <v>22</v>
      </c>
      <c r="D10">
        <f>COUNTIFS(Goal,"&gt;34999",Goal,"&lt;40000",State,"canceled")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ht="15.75" x14ac:dyDescent="0.25">
      <c r="A11" s="10" t="s">
        <v>8389</v>
      </c>
      <c r="B11">
        <f>COUNTIFS(Goal,"&gt;39999",Goal,"&lt;45000",State,"successful")</f>
        <v>21</v>
      </c>
      <c r="C11">
        <f>COUNTIFS(Goal,"&gt;39999",Goal,"&lt;45000",State,"failed")</f>
        <v>16</v>
      </c>
      <c r="D11">
        <f>COUNTIFS(Goal,"&gt;39999",Goal,"&lt;45000",State,"canceled")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ht="15.75" x14ac:dyDescent="0.25">
      <c r="A12" s="10" t="s">
        <v>8390</v>
      </c>
      <c r="B12">
        <f>COUNTIFS(Goal,"&gt;44999",Goal,"&lt;50000",State,"successful")</f>
        <v>6</v>
      </c>
      <c r="C12">
        <f>COUNTIFS(Goal,"&gt;44999",Goal,"&lt;50000",State,"failed")</f>
        <v>11</v>
      </c>
      <c r="D12">
        <f>COUNTIFS(Goal,"&gt;44999",Goal,"&lt;50000",State,"canceled")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15.75" x14ac:dyDescent="0.25">
      <c r="A13" s="10" t="s">
        <v>8391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DataSheet</vt:lpstr>
      <vt:lpstr>Category</vt:lpstr>
      <vt:lpstr>SubCategory</vt:lpstr>
      <vt:lpstr>Monthly</vt:lpstr>
      <vt:lpstr>Bonus</vt:lpstr>
      <vt:lpstr>Goal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2018-10-27T22:56:43Z</dcterms:modified>
</cp:coreProperties>
</file>