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him1\Downloads\"/>
    </mc:Choice>
  </mc:AlternateContent>
  <xr:revisionPtr revIDLastSave="0" documentId="13_ncr:1_{87EF7F03-69B8-4A31-9B3D-83A9BED2B0FB}" xr6:coauthVersionLast="47" xr6:coauthVersionMax="47" xr10:uidLastSave="{00000000-0000-0000-0000-000000000000}"/>
  <bookViews>
    <workbookView xWindow="38670" yWindow="2250" windowWidth="27975" windowHeight="18015" activeTab="2" xr2:uid="{00000000-000D-0000-FFFF-FFFF00000000}"/>
  </bookViews>
  <sheets>
    <sheet name="Original" sheetId="1" r:id="rId1"/>
    <sheet name="Working" sheetId="3" r:id="rId2"/>
    <sheet name="Tables" sheetId="4" r:id="rId3"/>
    <sheet name="Dashboard" sheetId="2" r:id="rId4"/>
  </sheets>
  <definedNames>
    <definedName name="_xlnm._FilterDatabase" localSheetId="0" hidden="1">Original!$A$1:$M$1001</definedName>
    <definedName name="_xlnm._FilterDatabase" localSheetId="1" hidden="1">Working!$A$1:$N$1</definedName>
    <definedName name="Slicer_Education">#N/A</definedName>
    <definedName name="Slicer_Marital_Status">#N/A</definedName>
    <definedName name="Slicer_Region">#N/A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<sst xmlns="http://schemas.openxmlformats.org/spreadsheetml/2006/main" count="16267" uniqueCount="50">
  <si>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</si>
  <si>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</si>
  <si>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</si>
  <si>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</si>
  <si>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</si>
  <si>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</si>
  <si>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</si>
  <si>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</si>
  <si>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</si>
  <si>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</si>
  <si>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</si>
  <si>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</si>
  <si>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</si>
  <si>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</si>
  <si>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</si>
  <si>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</si>
  <si>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</si>
  <si>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</si>
  <si>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</si>
  <si>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</si>
  <si>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</si>
  <si>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</si>
  <si>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</si>
  <si>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</si>
  <si>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</si>
  <si>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</si>
  <si>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</si>
  <si>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</si>
  <si>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</si>
  <si>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</si>
  <si>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</si>
  <si>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</si>
  <si>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</si>
  <si>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</si>
  <si>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</si>
  <si>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</si>
  <si>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</si>
  <si>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</si>
  <si>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</si>
  <si>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</si>
  <si>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</si>
  <si>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</si>
  <si>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</si>
  <si>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</si>
  <si>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</si>
  <si>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</si>
  <si>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Middle Aged 31-55</t>
  </si>
  <si>
    <t>Elder 55+</t>
  </si>
  <si>
    <t>Young Adult 18-30</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</si>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</sst>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4" fillId="33" borderId="0" xfId="0" applyFont="1" applyFill="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color rgb="FF9C0006"/>
      </font>
      <fill>
        <patternFill>
          <bgColor rgb="FFFFC7CE"/>
        </patternFill>
      </fill>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Customer Information.xlsx]Tables!PivotTable1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br>
              <a:rPr lang="en-US" baseline="0"/>
            </a:br>
            <a:r>
              <a:rPr lang="en-US" baseline="0"/>
              <a:t>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Tables!$B$1:$B$2</c:f>
              <c:strCache>
                <c:ptCount val="1"/>
                <c:pt idx="0">
                  <c:v>No</c:v>
                </c:pt>
              </c:strCache>
            </c:strRef>
          </c:tx>
          <c:spPr>
            <a:solidFill>
              <a:schemeClr val="accent1"/>
            </a:solidFill>
            <a:ln>
              <a:noFill/>
            </a:ln>
            <a:effectLst/>
          </c:spPr>
          <c:invertIfNegative val="0"/>
          <c:cat>
            <c:strRef>
              <c:f>Tables!$A$3:$A$5</c:f>
              <c:strCache>
                <c:ptCount val="2"/>
                <c:pt idx="0">
                  <c:v>Female</c:v>
                </c:pt>
                <c:pt idx="1">
                  <c:v>Male</c:v>
                </c:pt>
              </c:strCache>
            </c:strRef>
          </c:cat>
          <c:val>
            <c:numRef>
              <c:f>Tables!$B$3:$B$5</c:f>
              <c:numCache>
                <c:formatCode>_(* #,##0_);_(* \(#,##0\);_(* "-"??_);_(@_)</c:formatCode>
                <c:ptCount val="2"/>
                <c:pt idx="0">
                  <c:v>53440</c:v>
                </c:pt>
                <c:pt idx="1">
                  <c:v>56208.178438661707</c:v>
                </c:pt>
              </c:numCache>
            </c:numRef>
          </c:val>
          <c:extLst>
            <c:ext xmlns:c16="http://schemas.microsoft.com/office/drawing/2014/chart" uri="{C3380CC4-5D6E-409C-BE32-E72D297353CC}">
              <c16:uniqueId val="{00000000-5740-4FA0-979A-AA0B79BCF70E}"/>
            </c:ext>
          </c:extLst>
        </c:ser>
        <c:ser>
          <c:idx val="1"/>
          <c:order val="1"/>
          <c:tx>
            <c:strRef>
              <c:f>Tables!$C$1:$C$2</c:f>
              <c:strCache>
                <c:ptCount val="1"/>
                <c:pt idx="0">
                  <c:v>Yes</c:v>
                </c:pt>
              </c:strCache>
            </c:strRef>
          </c:tx>
          <c:spPr>
            <a:solidFill>
              <a:schemeClr val="accent2"/>
            </a:solidFill>
            <a:ln>
              <a:noFill/>
            </a:ln>
            <a:effectLst/>
          </c:spPr>
          <c:invertIfNegative val="0"/>
          <c:cat>
            <c:strRef>
              <c:f>Tables!$A$3:$A$5</c:f>
              <c:strCache>
                <c:ptCount val="2"/>
                <c:pt idx="0">
                  <c:v>Female</c:v>
                </c:pt>
                <c:pt idx="1">
                  <c:v>Male</c:v>
                </c:pt>
              </c:strCache>
            </c:strRef>
          </c:cat>
          <c:val>
            <c:numRef>
              <c:f>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740-4FA0-979A-AA0B79BCF70E}"/>
            </c:ext>
          </c:extLst>
        </c:ser>
        <c:dLbls>
          <c:showLegendKey val="0"/>
          <c:showVal val="0"/>
          <c:showCatName val="0"/>
          <c:showSerName val="0"/>
          <c:showPercent val="0"/>
          <c:showBubbleSize val="0"/>
        </c:dLbls>
        <c:gapWidth val="219"/>
        <c:overlap val="-27"/>
        <c:axId val="558298496"/>
        <c:axId val="558298016"/>
      </c:barChart>
      <c:catAx>
        <c:axId val="558298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298016"/>
        <c:crosses val="autoZero"/>
        <c:auto val="1"/>
        <c:lblAlgn val="ctr"/>
        <c:lblOffset val="100"/>
        <c:noMultiLvlLbl val="0"/>
      </c:catAx>
      <c:valAx>
        <c:axId val="558298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298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Customer Information.xlsx]Tables!PivotTable2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Per Purchase by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Tables!$B$17:$B$18</c:f>
              <c:strCache>
                <c:ptCount val="1"/>
                <c:pt idx="0">
                  <c:v>No</c:v>
                </c:pt>
              </c:strCache>
            </c:strRef>
          </c:tx>
          <c:spPr>
            <a:ln w="28575" cap="rnd">
              <a:solidFill>
                <a:schemeClr val="accent1"/>
              </a:solidFill>
              <a:round/>
            </a:ln>
            <a:effectLst/>
          </c:spPr>
          <c:marker>
            <c:symbol val="none"/>
          </c:marker>
          <c:cat>
            <c:strRef>
              <c:f>Tables!$A$19:$A$24</c:f>
              <c:strCache>
                <c:ptCount val="5"/>
                <c:pt idx="0">
                  <c:v>0-1 Miles</c:v>
                </c:pt>
                <c:pt idx="1">
                  <c:v>1-2 Miles</c:v>
                </c:pt>
                <c:pt idx="2">
                  <c:v>2-5 Miles</c:v>
                </c:pt>
                <c:pt idx="3">
                  <c:v>5-10 Miles</c:v>
                </c:pt>
                <c:pt idx="4">
                  <c:v>10+ Miles</c:v>
                </c:pt>
              </c:strCache>
            </c:strRef>
          </c:cat>
          <c:val>
            <c:numRef>
              <c:f>Tables!$B$19:$B$24</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7D1-4DC1-A3AD-DDB1D7CC5760}"/>
            </c:ext>
          </c:extLst>
        </c:ser>
        <c:ser>
          <c:idx val="1"/>
          <c:order val="1"/>
          <c:tx>
            <c:strRef>
              <c:f>Tables!$C$17:$C$18</c:f>
              <c:strCache>
                <c:ptCount val="1"/>
                <c:pt idx="0">
                  <c:v>Yes</c:v>
                </c:pt>
              </c:strCache>
            </c:strRef>
          </c:tx>
          <c:spPr>
            <a:ln w="28575" cap="rnd">
              <a:solidFill>
                <a:schemeClr val="accent2"/>
              </a:solidFill>
              <a:round/>
            </a:ln>
            <a:effectLst/>
          </c:spPr>
          <c:marker>
            <c:symbol val="none"/>
          </c:marker>
          <c:cat>
            <c:strRef>
              <c:f>Tables!$A$19:$A$24</c:f>
              <c:strCache>
                <c:ptCount val="5"/>
                <c:pt idx="0">
                  <c:v>0-1 Miles</c:v>
                </c:pt>
                <c:pt idx="1">
                  <c:v>1-2 Miles</c:v>
                </c:pt>
                <c:pt idx="2">
                  <c:v>2-5 Miles</c:v>
                </c:pt>
                <c:pt idx="3">
                  <c:v>5-10 Miles</c:v>
                </c:pt>
                <c:pt idx="4">
                  <c:v>10+ Miles</c:v>
                </c:pt>
              </c:strCache>
            </c:strRef>
          </c:cat>
          <c:val>
            <c:numRef>
              <c:f>Tables!$C$19:$C$24</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7D1-4DC1-A3AD-DDB1D7CC5760}"/>
            </c:ext>
          </c:extLst>
        </c:ser>
        <c:dLbls>
          <c:showLegendKey val="0"/>
          <c:showVal val="0"/>
          <c:showCatName val="0"/>
          <c:showSerName val="0"/>
          <c:showPercent val="0"/>
          <c:showBubbleSize val="0"/>
        </c:dLbls>
        <c:smooth val="0"/>
        <c:axId val="220537968"/>
        <c:axId val="636804272"/>
      </c:lineChart>
      <c:catAx>
        <c:axId val="220537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04272"/>
        <c:crosses val="autoZero"/>
        <c:auto val="1"/>
        <c:lblAlgn val="ctr"/>
        <c:lblOffset val="100"/>
        <c:noMultiLvlLbl val="0"/>
      </c:catAx>
      <c:valAx>
        <c:axId val="63680427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53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Customer Information.xlsx]Tables!PivotTable3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Range Per</a:t>
            </a:r>
            <a:r>
              <a:rPr lang="en-US" baseline="0"/>
              <a:t> Purchase by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Tables!$A$36:$A$39</c:f>
              <c:strCache>
                <c:ptCount val="3"/>
                <c:pt idx="0">
                  <c:v>Young Adult 18-30</c:v>
                </c:pt>
                <c:pt idx="1">
                  <c:v>Middle Aged 31-55</c:v>
                </c:pt>
                <c:pt idx="2">
                  <c:v>Elder 55+</c:v>
                </c:pt>
              </c:strCache>
            </c:strRef>
          </c:cat>
          <c:val>
            <c:numRef>
              <c:f>Tables!$B$36:$B$39</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EF72-403B-9272-0C06557A736B}"/>
            </c:ext>
          </c:extLst>
        </c:ser>
        <c:ser>
          <c:idx val="1"/>
          <c:order val="1"/>
          <c:tx>
            <c:strRef>
              <c:f>Tables!$C$34:$C$35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Tables!$A$36:$A$39</c:f>
              <c:strCache>
                <c:ptCount val="3"/>
                <c:pt idx="0">
                  <c:v>Young Adult 18-30</c:v>
                </c:pt>
                <c:pt idx="1">
                  <c:v>Middle Aged 31-55</c:v>
                </c:pt>
                <c:pt idx="2">
                  <c:v>Elder 55+</c:v>
                </c:pt>
              </c:strCache>
            </c:strRef>
          </c:cat>
          <c:val>
            <c:numRef>
              <c:f>Tables!$C$36:$C$39</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2-EF72-403B-9272-0C06557A736B}"/>
            </c:ext>
          </c:extLst>
        </c:ser>
        <c:dLbls>
          <c:showLegendKey val="0"/>
          <c:showVal val="0"/>
          <c:showCatName val="0"/>
          <c:showSerName val="0"/>
          <c:showPercent val="0"/>
          <c:showBubbleSize val="0"/>
        </c:dLbls>
        <c:marker val="1"/>
        <c:smooth val="0"/>
        <c:axId val="628518176"/>
        <c:axId val="628518656"/>
      </c:lineChart>
      <c:catAx>
        <c:axId val="62851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18656"/>
        <c:crosses val="autoZero"/>
        <c:auto val="1"/>
        <c:lblAlgn val="ctr"/>
        <c:lblOffset val="100"/>
        <c:noMultiLvlLbl val="0"/>
      </c:catAx>
      <c:valAx>
        <c:axId val="6285186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1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Customer Information.xlsx]Tables!PivotTable1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 Average Income</a:t>
            </a:r>
          </a:p>
          <a:p>
            <a:pPr>
              <a:defRPr b="1"/>
            </a:pPr>
            <a:r>
              <a:rPr lang="en-US" b="1"/>
              <a:t>by</a:t>
            </a:r>
            <a:r>
              <a:rPr lang="en-US" b="1" baseline="0"/>
              <a:t> Gender</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Tables!$B$1:$B$2</c:f>
              <c:strCache>
                <c:ptCount val="1"/>
                <c:pt idx="0">
                  <c:v>No</c:v>
                </c:pt>
              </c:strCache>
            </c:strRef>
          </c:tx>
          <c:spPr>
            <a:solidFill>
              <a:schemeClr val="accent1"/>
            </a:solidFill>
            <a:ln>
              <a:noFill/>
            </a:ln>
            <a:effectLst/>
          </c:spPr>
          <c:invertIfNegative val="0"/>
          <c:cat>
            <c:strRef>
              <c:f>Tables!$A$3:$A$5</c:f>
              <c:strCache>
                <c:ptCount val="2"/>
                <c:pt idx="0">
                  <c:v>Female</c:v>
                </c:pt>
                <c:pt idx="1">
                  <c:v>Male</c:v>
                </c:pt>
              </c:strCache>
            </c:strRef>
          </c:cat>
          <c:val>
            <c:numRef>
              <c:f>Tables!$B$3:$B$5</c:f>
              <c:numCache>
                <c:formatCode>_(* #,##0_);_(* \(#,##0\);_(* "-"??_);_(@_)</c:formatCode>
                <c:ptCount val="2"/>
                <c:pt idx="0">
                  <c:v>53440</c:v>
                </c:pt>
                <c:pt idx="1">
                  <c:v>56208.178438661707</c:v>
                </c:pt>
              </c:numCache>
            </c:numRef>
          </c:val>
          <c:extLst>
            <c:ext xmlns:c16="http://schemas.microsoft.com/office/drawing/2014/chart" uri="{C3380CC4-5D6E-409C-BE32-E72D297353CC}">
              <c16:uniqueId val="{00000000-3EF6-4CF4-96EA-490B2C5E5F78}"/>
            </c:ext>
          </c:extLst>
        </c:ser>
        <c:ser>
          <c:idx val="1"/>
          <c:order val="1"/>
          <c:tx>
            <c:strRef>
              <c:f>Tables!$C$1:$C$2</c:f>
              <c:strCache>
                <c:ptCount val="1"/>
                <c:pt idx="0">
                  <c:v>Yes</c:v>
                </c:pt>
              </c:strCache>
            </c:strRef>
          </c:tx>
          <c:spPr>
            <a:solidFill>
              <a:schemeClr val="accent2"/>
            </a:solidFill>
            <a:ln>
              <a:noFill/>
            </a:ln>
            <a:effectLst/>
          </c:spPr>
          <c:invertIfNegative val="0"/>
          <c:cat>
            <c:strRef>
              <c:f>Tables!$A$3:$A$5</c:f>
              <c:strCache>
                <c:ptCount val="2"/>
                <c:pt idx="0">
                  <c:v>Female</c:v>
                </c:pt>
                <c:pt idx="1">
                  <c:v>Male</c:v>
                </c:pt>
              </c:strCache>
            </c:strRef>
          </c:cat>
          <c:val>
            <c:numRef>
              <c:f>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EF6-4CF4-96EA-490B2C5E5F78}"/>
            </c:ext>
          </c:extLst>
        </c:ser>
        <c:dLbls>
          <c:showLegendKey val="0"/>
          <c:showVal val="0"/>
          <c:showCatName val="0"/>
          <c:showSerName val="0"/>
          <c:showPercent val="0"/>
          <c:showBubbleSize val="0"/>
        </c:dLbls>
        <c:gapWidth val="219"/>
        <c:overlap val="-27"/>
        <c:axId val="558298496"/>
        <c:axId val="558298016"/>
      </c:barChart>
      <c:catAx>
        <c:axId val="558298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298016"/>
        <c:crosses val="autoZero"/>
        <c:auto val="1"/>
        <c:lblAlgn val="ctr"/>
        <c:lblOffset val="100"/>
        <c:noMultiLvlLbl val="0"/>
      </c:catAx>
      <c:valAx>
        <c:axId val="558298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298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Customer Information.xlsx]Tables!PivotTable2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Tables!$B$17:$B$18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Tables!$A$19:$A$24</c:f>
              <c:strCache>
                <c:ptCount val="5"/>
                <c:pt idx="0">
                  <c:v>0-1 Miles</c:v>
                </c:pt>
                <c:pt idx="1">
                  <c:v>1-2 Miles</c:v>
                </c:pt>
                <c:pt idx="2">
                  <c:v>2-5 Miles</c:v>
                </c:pt>
                <c:pt idx="3">
                  <c:v>5-10 Miles</c:v>
                </c:pt>
                <c:pt idx="4">
                  <c:v>10+ Miles</c:v>
                </c:pt>
              </c:strCache>
            </c:strRef>
          </c:cat>
          <c:val>
            <c:numRef>
              <c:f>Tables!$B$19:$B$24</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1D5-4013-8549-4F82BFFCBC23}"/>
            </c:ext>
          </c:extLst>
        </c:ser>
        <c:ser>
          <c:idx val="1"/>
          <c:order val="1"/>
          <c:tx>
            <c:strRef>
              <c:f>Tables!$C$17:$C$18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Tables!$A$19:$A$24</c:f>
              <c:strCache>
                <c:ptCount val="5"/>
                <c:pt idx="0">
                  <c:v>0-1 Miles</c:v>
                </c:pt>
                <c:pt idx="1">
                  <c:v>1-2 Miles</c:v>
                </c:pt>
                <c:pt idx="2">
                  <c:v>2-5 Miles</c:v>
                </c:pt>
                <c:pt idx="3">
                  <c:v>5-10 Miles</c:v>
                </c:pt>
                <c:pt idx="4">
                  <c:v>10+ Miles</c:v>
                </c:pt>
              </c:strCache>
            </c:strRef>
          </c:cat>
          <c:val>
            <c:numRef>
              <c:f>Tables!$C$19:$C$24</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1D5-4013-8549-4F82BFFCBC23}"/>
            </c:ext>
          </c:extLst>
        </c:ser>
        <c:dLbls>
          <c:showLegendKey val="0"/>
          <c:showVal val="0"/>
          <c:showCatName val="0"/>
          <c:showSerName val="0"/>
          <c:showPercent val="0"/>
          <c:showBubbleSize val="0"/>
        </c:dLbls>
        <c:marker val="1"/>
        <c:smooth val="0"/>
        <c:axId val="220537968"/>
        <c:axId val="636804272"/>
      </c:lineChart>
      <c:catAx>
        <c:axId val="2205379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6804272"/>
        <c:crosses val="autoZero"/>
        <c:auto val="1"/>
        <c:lblAlgn val="ctr"/>
        <c:lblOffset val="100"/>
        <c:noMultiLvlLbl val="0"/>
      </c:catAx>
      <c:valAx>
        <c:axId val="636804272"/>
        <c:scaling>
          <c:orientation val="minMax"/>
        </c:scaling>
        <c:delete val="0"/>
        <c:axPos val="l"/>
        <c:majorGridlines>
          <c:spPr>
            <a:ln w="9525" cap="flat" cmpd="sng" algn="ctr">
              <a:solidFill>
                <a:schemeClr val="tx2">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053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Customer Information.xlsx]Tables!PivotTable3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 Age Ranges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Tables!$A$36:$A$39</c:f>
              <c:strCache>
                <c:ptCount val="3"/>
                <c:pt idx="0">
                  <c:v>Young Adult 18-30</c:v>
                </c:pt>
                <c:pt idx="1">
                  <c:v>Middle Aged 31-55</c:v>
                </c:pt>
                <c:pt idx="2">
                  <c:v>Elder 55+</c:v>
                </c:pt>
              </c:strCache>
            </c:strRef>
          </c:cat>
          <c:val>
            <c:numRef>
              <c:f>Tables!$B$36:$B$39</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AD69-4315-9458-5C4EAAB5E50B}"/>
            </c:ext>
          </c:extLst>
        </c:ser>
        <c:ser>
          <c:idx val="1"/>
          <c:order val="1"/>
          <c:tx>
            <c:strRef>
              <c:f>Tables!$C$34:$C$35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Tables!$A$36:$A$39</c:f>
              <c:strCache>
                <c:ptCount val="3"/>
                <c:pt idx="0">
                  <c:v>Young Adult 18-30</c:v>
                </c:pt>
                <c:pt idx="1">
                  <c:v>Middle Aged 31-55</c:v>
                </c:pt>
                <c:pt idx="2">
                  <c:v>Elder 55+</c:v>
                </c:pt>
              </c:strCache>
            </c:strRef>
          </c:cat>
          <c:val>
            <c:numRef>
              <c:f>Tables!$C$36:$C$39</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1-AD69-4315-9458-5C4EAAB5E50B}"/>
            </c:ext>
          </c:extLst>
        </c:ser>
        <c:dLbls>
          <c:showLegendKey val="0"/>
          <c:showVal val="0"/>
          <c:showCatName val="0"/>
          <c:showSerName val="0"/>
          <c:showPercent val="0"/>
          <c:showBubbleSize val="0"/>
        </c:dLbls>
        <c:marker val="1"/>
        <c:smooth val="0"/>
        <c:axId val="628518176"/>
        <c:axId val="628518656"/>
      </c:lineChart>
      <c:catAx>
        <c:axId val="62851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18656"/>
        <c:crosses val="autoZero"/>
        <c:auto val="1"/>
        <c:lblAlgn val="ctr"/>
        <c:lblOffset val="100"/>
        <c:noMultiLvlLbl val="0"/>
      </c:catAx>
      <c:valAx>
        <c:axId val="6285186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1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66675</xdr:colOff>
      <xdr:row>0</xdr:row>
      <xdr:rowOff>9525</xdr:rowOff>
    </xdr:from>
    <xdr:to>
      <xdr:col>11</xdr:col>
      <xdr:colOff>228600</xdr:colOff>
      <xdr:row>13</xdr:row>
      <xdr:rowOff>80962</xdr:rowOff>
    </xdr:to>
    <xdr:graphicFrame macro="">
      <xdr:nvGraphicFramePr>
        <xdr:cNvPr id="2" name="Chart 1">
          <a:extLst>
            <a:ext uri="{FF2B5EF4-FFF2-40B4-BE49-F238E27FC236}">
              <a16:creationId xmlns:a16="http://schemas.microsoft.com/office/drawing/2014/main" id="{259B6CEA-881C-C438-BA02-76685D158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76200</xdr:colOff>
      <xdr:row>16</xdr:row>
      <xdr:rowOff>4762</xdr:rowOff>
    </xdr:from>
    <xdr:to>
      <xdr:col>11</xdr:col>
      <xdr:colOff>238125</xdr:colOff>
      <xdr:row>30</xdr:row>
      <xdr:rowOff>80962</xdr:rowOff>
    </xdr:to>
    <xdr:graphicFrame macro="">
      <xdr:nvGraphicFramePr>
        <xdr:cNvPr id="3" name="Chart 2">
          <a:extLst>
            <a:ext uri="{FF2B5EF4-FFF2-40B4-BE49-F238E27FC236}">
              <a16:creationId xmlns:a16="http://schemas.microsoft.com/office/drawing/2014/main" id="{1E9D33D3-D790-FC14-3560-90B05935BB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76200</xdr:colOff>
      <xdr:row>33</xdr:row>
      <xdr:rowOff>4762</xdr:rowOff>
    </xdr:from>
    <xdr:to>
      <xdr:col>11</xdr:col>
      <xdr:colOff>28575</xdr:colOff>
      <xdr:row>47</xdr:row>
      <xdr:rowOff>80962</xdr:rowOff>
    </xdr:to>
    <xdr:graphicFrame macro="">
      <xdr:nvGraphicFramePr>
        <xdr:cNvPr id="4" name="Chart 3">
          <a:extLst>
            <a:ext uri="{FF2B5EF4-FFF2-40B4-BE49-F238E27FC236}">
              <a16:creationId xmlns:a16="http://schemas.microsoft.com/office/drawing/2014/main" id="{8A78C42D-5A3A-F77D-FE75-E0AC5A4E2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552450</xdr:colOff>
      <xdr:row>6</xdr:row>
      <xdr:rowOff>0</xdr:rowOff>
    </xdr:from>
    <xdr:to>
      <xdr:col>9</xdr:col>
      <xdr:colOff>542925</xdr:colOff>
      <xdr:row>20</xdr:row>
      <xdr:rowOff>76200</xdr:rowOff>
    </xdr:to>
    <xdr:graphicFrame macro="">
      <xdr:nvGraphicFramePr>
        <xdr:cNvPr id="2" name="Chart 1">
          <a:extLst>
            <a:ext uri="{FF2B5EF4-FFF2-40B4-BE49-F238E27FC236}">
              <a16:creationId xmlns:a16="http://schemas.microsoft.com/office/drawing/2014/main" id="{51A29D07-04FC-4157-9610-740CA071C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552449</xdr:colOff>
      <xdr:row>20</xdr:row>
      <xdr:rowOff>76200</xdr:rowOff>
    </xdr:from>
    <xdr:to>
      <xdr:col>16</xdr:col>
      <xdr:colOff>600074</xdr:colOff>
      <xdr:row>34</xdr:row>
      <xdr:rowOff>152400</xdr:rowOff>
    </xdr:to>
    <xdr:graphicFrame macro="">
      <xdr:nvGraphicFramePr>
        <xdr:cNvPr id="3" name="Chart 2">
          <a:extLst>
            <a:ext uri="{FF2B5EF4-FFF2-40B4-BE49-F238E27FC236}">
              <a16:creationId xmlns:a16="http://schemas.microsoft.com/office/drawing/2014/main" id="{BFD0B1CB-1A83-4EC6-B24C-A10EC5260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533400</xdr:colOff>
      <xdr:row>6</xdr:row>
      <xdr:rowOff>0</xdr:rowOff>
    </xdr:from>
    <xdr:to>
      <xdr:col>16</xdr:col>
      <xdr:colOff>600075</xdr:colOff>
      <xdr:row>20</xdr:row>
      <xdr:rowOff>76200</xdr:rowOff>
    </xdr:to>
    <xdr:graphicFrame macro="">
      <xdr:nvGraphicFramePr>
        <xdr:cNvPr id="4" name="Chart 3">
          <a:extLst>
            <a:ext uri="{FF2B5EF4-FFF2-40B4-BE49-F238E27FC236}">
              <a16:creationId xmlns:a16="http://schemas.microsoft.com/office/drawing/2014/main" id="{001AEDFD-0980-49EE-AB2F-27AE6D3CB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2</xdr:col>
      <xdr:colOff>552449</xdr:colOff>
      <xdr:row>10</xdr:row>
      <xdr:rowOff>142875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05A9678-55EA-F14C-34FD-161A22B2748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0"/>
              <a:ext cx="1771649"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161925</xdr:rowOff>
    </xdr:from>
    <xdr:to>
      <xdr:col>2</xdr:col>
      <xdr:colOff>552449</xdr:colOff>
      <xdr:row>25</xdr:row>
      <xdr:rowOff>171450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B21A48C-AD2F-3CB4-C777-E3BD605FD4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09925"/>
              <a:ext cx="1771649"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133351</xdr:rowOff>
    </xdr:from>
    <xdr:to>
      <xdr:col>2</xdr:col>
      <xdr:colOff>552450</xdr:colOff>
      <xdr:row>16</xdr:row>
      <xdr:rowOff>171451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A6B0254-4556-32C0-6F1C-85B5AD3AE84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38351"/>
              <a:ext cx="177165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e Winters" refreshedDate="45118.978362152775" createdVersion="8" refreshedVersion="8" minRefreshableVersion="3" recordCount="1000" xr:uid="{E5B4157E-980D-45D8-A201-355F54A2B01E}">
  <cacheSource type="worksheet">
    <worksheetSource ref="A1:N1001" sheet="Working"/>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Middle Aged 31-55"/>
        <s v="Elder 55+"/>
        <s v="Young Adult 18-30"/>
        <s v="Elder" u="1"/>
        <s v="Middle Aged" u="1"/>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94563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F11224-3827-4530-AC9A-E262289CC1FA}"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4:D39"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pivotField showAll="0"/>
    <pivotField showAll="0"/>
    <pivotField axis="axisRow" showAll="0">
      <items count="7">
        <item m="1" x="3"/>
        <item m="1" x="4"/>
        <item m="1" x="5"/>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formats count="1">
    <format dxfId="18">
      <pivotArea outline="0" collapsedLevelsAreSubtotals="1" fieldPosition="0"/>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25659F-B064-4B46-B154-E323F7D00EED}"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D24"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19">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C25048-276D-417B-9044-F6020C488C44}"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2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A58056E-4125-4309-8151-589A72B62238}" sourceName="Marital Status">
  <pivotTables>
    <pivotTable tabId="4" name="PivotTable1"/>
    <pivotTable tabId="4" name="PivotTable2"/>
    <pivotTable tabId="4" name="PivotTable3"/>
  </pivotTables>
  <data>
    <tabular pivotCacheId="945635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659D493-8B82-45E0-860F-8D8D2DAF4F48}" sourceName="Education">
  <pivotTables>
    <pivotTable tabId="4" name="PivotTable1"/>
  </pivotTables>
  <data>
    <tabular pivotCacheId="945635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1AE5EB-27C2-412F-93C7-F31FAB21D7E3}" sourceName="Region">
  <pivotTables>
    <pivotTable tabId="4" name="PivotTable1"/>
  </pivotTables>
  <data>
    <tabular pivotCacheId="945635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867287C-A987-4C56-B424-B82C814CADC6}" cache="Slicer_Marital_Status" caption="Marital Status" rowHeight="241300"/>
  <slicer name="Education" xr10:uid="{C08C4BC1-CA58-45ED-A62C-7E0CE3E0809B}" cache="Slicer_Education" caption="Education" rowHeight="241300"/>
  <slicer name="Region" xr10:uid="{DB3B420F-F83A-4607-A6B3-9595C9CDD78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2" sqref="L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4CA7-FACB-4D4E-A70D-C1A514784B55}">
  <dimension ref="A1:N1001"/>
  <sheetViews>
    <sheetView workbookViewId="0">
      <selection activeCell="E30" sqref="E30"/>
    </sheetView>
  </sheetViews>
  <sheetFormatPr defaultColWidth="11.85546875" defaultRowHeight="15" x14ac:dyDescent="0.25"/>
  <cols>
    <col min="1" max="1" width="6" bestFit="1" customWidth="1"/>
    <col min="2" max="2" width="15.5703125" bestFit="1" customWidth="1"/>
    <col min="3" max="3" width="9.85546875"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2.5703125" bestFit="1" customWidth="1"/>
    <col min="14" max="14" width="16.85546875" bestFit="1"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IF(L2&lt;18,"Adolescent 0-18",IF(AND(L2&gt;=18,L2&lt;31),"Young Adult 18-30",IF(AND(L2&gt;=31,L2&lt;55),"Middle Aged 31-55","Elder 55+")))</f>
        <v>Middle Aged 31-55</v>
      </c>
      <c r="N2" t="s">
        <v>18</v>
      </c>
    </row>
    <row r="3" spans="1:14" x14ac:dyDescent="0.25">
      <c r="A3">
        <v>24107</v>
      </c>
      <c r="B3" t="s">
        <v>36</v>
      </c>
      <c r="C3" t="s">
        <v>39</v>
      </c>
      <c r="D3" s="3">
        <v>30000</v>
      </c>
      <c r="E3">
        <v>3</v>
      </c>
      <c r="F3" t="s">
        <v>19</v>
      </c>
      <c r="G3" t="s">
        <v>20</v>
      </c>
      <c r="H3" t="s">
        <v>15</v>
      </c>
      <c r="I3">
        <v>1</v>
      </c>
      <c r="J3" t="s">
        <v>16</v>
      </c>
      <c r="K3" t="s">
        <v>17</v>
      </c>
      <c r="L3">
        <v>43</v>
      </c>
      <c r="M3" t="str">
        <f t="shared" ref="M3:M66" si="0">IF(L3&lt;18,"Adolescent 0-18",IF(AND(L3&gt;=18,L3&lt;31),"Young Adult 18-30",IF(AND(L3&gt;=31,L3&lt;55),"Middle Aged 31-55","Elder 55+")))</f>
        <v>Middle Aged 31-55</v>
      </c>
      <c r="N3" t="s">
        <v>18</v>
      </c>
    </row>
    <row r="4" spans="1:14" x14ac:dyDescent="0.25">
      <c r="A4">
        <v>14177</v>
      </c>
      <c r="B4" t="s">
        <v>36</v>
      </c>
      <c r="C4" t="s">
        <v>39</v>
      </c>
      <c r="D4" s="3">
        <v>80000</v>
      </c>
      <c r="E4">
        <v>5</v>
      </c>
      <c r="F4" t="s">
        <v>19</v>
      </c>
      <c r="G4" t="s">
        <v>21</v>
      </c>
      <c r="H4" t="s">
        <v>18</v>
      </c>
      <c r="I4">
        <v>2</v>
      </c>
      <c r="J4" t="s">
        <v>22</v>
      </c>
      <c r="K4" t="s">
        <v>17</v>
      </c>
      <c r="L4">
        <v>60</v>
      </c>
      <c r="M4" t="str">
        <f t="shared" si="0"/>
        <v>Elder 55+</v>
      </c>
      <c r="N4" t="s">
        <v>18</v>
      </c>
    </row>
    <row r="5" spans="1:14" x14ac:dyDescent="0.25">
      <c r="A5">
        <v>24381</v>
      </c>
      <c r="B5" t="s">
        <v>37</v>
      </c>
      <c r="C5" t="s">
        <v>39</v>
      </c>
      <c r="D5" s="3">
        <v>70000</v>
      </c>
      <c r="E5">
        <v>0</v>
      </c>
      <c r="F5" t="s">
        <v>13</v>
      </c>
      <c r="G5" t="s">
        <v>21</v>
      </c>
      <c r="H5" t="s">
        <v>15</v>
      </c>
      <c r="I5">
        <v>1</v>
      </c>
      <c r="J5" t="s">
        <v>23</v>
      </c>
      <c r="K5" t="s">
        <v>24</v>
      </c>
      <c r="L5">
        <v>41</v>
      </c>
      <c r="M5" t="str">
        <f t="shared" si="0"/>
        <v>Middle Aged 31-55</v>
      </c>
      <c r="N5" t="s">
        <v>15</v>
      </c>
    </row>
    <row r="6" spans="1:14" x14ac:dyDescent="0.25">
      <c r="A6">
        <v>25597</v>
      </c>
      <c r="B6" t="s">
        <v>37</v>
      </c>
      <c r="C6" t="s">
        <v>39</v>
      </c>
      <c r="D6" s="3">
        <v>30000</v>
      </c>
      <c r="E6">
        <v>0</v>
      </c>
      <c r="F6" t="s">
        <v>13</v>
      </c>
      <c r="G6" t="s">
        <v>20</v>
      </c>
      <c r="H6" t="s">
        <v>18</v>
      </c>
      <c r="I6">
        <v>0</v>
      </c>
      <c r="J6" t="s">
        <v>16</v>
      </c>
      <c r="K6" t="s">
        <v>17</v>
      </c>
      <c r="L6">
        <v>36</v>
      </c>
      <c r="M6" t="str">
        <f t="shared" si="0"/>
        <v>Middle Aged 31-55</v>
      </c>
      <c r="N6" t="s">
        <v>15</v>
      </c>
    </row>
    <row r="7" spans="1:14" x14ac:dyDescent="0.25">
      <c r="A7">
        <v>13507</v>
      </c>
      <c r="B7" t="s">
        <v>36</v>
      </c>
      <c r="C7" t="s">
        <v>38</v>
      </c>
      <c r="D7" s="3">
        <v>10000</v>
      </c>
      <c r="E7">
        <v>2</v>
      </c>
      <c r="F7" t="s">
        <v>19</v>
      </c>
      <c r="G7" t="s">
        <v>25</v>
      </c>
      <c r="H7" t="s">
        <v>15</v>
      </c>
      <c r="I7">
        <v>0</v>
      </c>
      <c r="J7" t="s">
        <v>26</v>
      </c>
      <c r="K7" t="s">
        <v>17</v>
      </c>
      <c r="L7">
        <v>50</v>
      </c>
      <c r="M7" t="str">
        <f t="shared" si="0"/>
        <v>Middle Aged 31-55</v>
      </c>
      <c r="N7" t="s">
        <v>18</v>
      </c>
    </row>
    <row r="8" spans="1:14" x14ac:dyDescent="0.25">
      <c r="A8">
        <v>27974</v>
      </c>
      <c r="B8" t="s">
        <v>37</v>
      </c>
      <c r="C8" t="s">
        <v>39</v>
      </c>
      <c r="D8" s="3">
        <v>160000</v>
      </c>
      <c r="E8">
        <v>2</v>
      </c>
      <c r="F8" t="s">
        <v>27</v>
      </c>
      <c r="G8" t="s">
        <v>28</v>
      </c>
      <c r="H8" t="s">
        <v>15</v>
      </c>
      <c r="I8">
        <v>4</v>
      </c>
      <c r="J8" t="s">
        <v>16</v>
      </c>
      <c r="K8" t="s">
        <v>24</v>
      </c>
      <c r="L8">
        <v>33</v>
      </c>
      <c r="M8" t="str">
        <f t="shared" si="0"/>
        <v>Middle Aged 31-55</v>
      </c>
      <c r="N8" t="s">
        <v>15</v>
      </c>
    </row>
    <row r="9" spans="1:14" x14ac:dyDescent="0.25">
      <c r="A9">
        <v>19364</v>
      </c>
      <c r="B9" t="s">
        <v>36</v>
      </c>
      <c r="C9" t="s">
        <v>39</v>
      </c>
      <c r="D9" s="3">
        <v>40000</v>
      </c>
      <c r="E9">
        <v>1</v>
      </c>
      <c r="F9" t="s">
        <v>13</v>
      </c>
      <c r="G9" t="s">
        <v>14</v>
      </c>
      <c r="H9" t="s">
        <v>15</v>
      </c>
      <c r="I9">
        <v>0</v>
      </c>
      <c r="J9" t="s">
        <v>16</v>
      </c>
      <c r="K9" t="s">
        <v>17</v>
      </c>
      <c r="L9">
        <v>43</v>
      </c>
      <c r="M9" t="str">
        <f t="shared" si="0"/>
        <v>Middle Aged 31-55</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Elder 55+</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Aged 31-55</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Aged 31-55</v>
      </c>
      <c r="N12" t="s">
        <v>15</v>
      </c>
    </row>
    <row r="13" spans="1:14" x14ac:dyDescent="0.25">
      <c r="A13">
        <v>12697</v>
      </c>
      <c r="B13" t="s">
        <v>37</v>
      </c>
      <c r="C13" t="s">
        <v>38</v>
      </c>
      <c r="D13" s="3">
        <v>90000</v>
      </c>
      <c r="E13">
        <v>0</v>
      </c>
      <c r="F13" t="s">
        <v>13</v>
      </c>
      <c r="G13" t="s">
        <v>21</v>
      </c>
      <c r="H13" t="s">
        <v>18</v>
      </c>
      <c r="I13">
        <v>4</v>
      </c>
      <c r="J13" t="s">
        <v>30</v>
      </c>
      <c r="K13" t="s">
        <v>24</v>
      </c>
      <c r="L13">
        <v>36</v>
      </c>
      <c r="M13" t="str">
        <f t="shared" si="0"/>
        <v>Middle Aged 31-55</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Elder 55+</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Aged 31-55</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Aged 31-55</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Aged 31-55</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Elder 55+</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Aged 31-55</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Aged 31-55</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Elder 55+</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Aged 31-55</v>
      </c>
      <c r="N22" t="s">
        <v>15</v>
      </c>
    </row>
    <row r="23" spans="1:14" x14ac:dyDescent="0.25">
      <c r="A23">
        <v>21564</v>
      </c>
      <c r="B23" t="s">
        <v>37</v>
      </c>
      <c r="C23" t="s">
        <v>38</v>
      </c>
      <c r="D23" s="3">
        <v>80000</v>
      </c>
      <c r="E23">
        <v>0</v>
      </c>
      <c r="F23" t="s">
        <v>13</v>
      </c>
      <c r="G23" t="s">
        <v>21</v>
      </c>
      <c r="H23" t="s">
        <v>15</v>
      </c>
      <c r="I23">
        <v>4</v>
      </c>
      <c r="J23" t="s">
        <v>30</v>
      </c>
      <c r="K23" t="s">
        <v>24</v>
      </c>
      <c r="L23">
        <v>35</v>
      </c>
      <c r="M23" t="str">
        <f t="shared" si="0"/>
        <v>Middle Aged 31-55</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Aged 31-55</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Elder 55+</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Aged 31-55</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Elder 55+</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Young Adult 18-30</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Aged 31-55</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Aged 31-55</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Aged 31-55</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Elder 55+</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Young Adult 18-30</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Aged 31-55</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Aged 31-55</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Elder 55+</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Aged 31-55</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Aged 31-55</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Young Adult 18-30</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Young Adult 18-30</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Aged 31-55</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Aged 31-55</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Elder 55+</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Aged 31-55</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Aged 31-55</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Aged 31-55</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Elder 55+</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Aged 31-55</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Aged 31-55</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Aged 31-55</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Aged 31-55</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Young Adult 18-30</v>
      </c>
      <c r="N52" t="s">
        <v>18</v>
      </c>
    </row>
    <row r="53" spans="1:14" x14ac:dyDescent="0.25">
      <c r="A53">
        <v>20619</v>
      </c>
      <c r="B53" t="s">
        <v>37</v>
      </c>
      <c r="C53" t="s">
        <v>39</v>
      </c>
      <c r="D53" s="3">
        <v>80000</v>
      </c>
      <c r="E53">
        <v>0</v>
      </c>
      <c r="F53" t="s">
        <v>13</v>
      </c>
      <c r="G53" t="s">
        <v>21</v>
      </c>
      <c r="H53" t="s">
        <v>18</v>
      </c>
      <c r="I53">
        <v>4</v>
      </c>
      <c r="J53" t="s">
        <v>30</v>
      </c>
      <c r="K53" t="s">
        <v>24</v>
      </c>
      <c r="L53">
        <v>35</v>
      </c>
      <c r="M53" t="str">
        <f t="shared" si="0"/>
        <v>Middle Aged 31-55</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Elder 55+</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Elder 55+</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Aged 31-55</v>
      </c>
      <c r="N56" t="s">
        <v>18</v>
      </c>
    </row>
    <row r="57" spans="1:14" x14ac:dyDescent="0.25">
      <c r="A57">
        <v>28906</v>
      </c>
      <c r="B57" t="s">
        <v>36</v>
      </c>
      <c r="C57" t="s">
        <v>39</v>
      </c>
      <c r="D57" s="3">
        <v>80000</v>
      </c>
      <c r="E57">
        <v>4</v>
      </c>
      <c r="F57" t="s">
        <v>27</v>
      </c>
      <c r="G57" t="s">
        <v>21</v>
      </c>
      <c r="H57" t="s">
        <v>15</v>
      </c>
      <c r="I57">
        <v>2</v>
      </c>
      <c r="J57" t="s">
        <v>30</v>
      </c>
      <c r="K57" t="s">
        <v>17</v>
      </c>
      <c r="L57">
        <v>54</v>
      </c>
      <c r="M57" t="str">
        <f t="shared" si="0"/>
        <v>Middle Aged 31-55</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Aged 31-55</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Elder 55+</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Aged 31-55</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Aged 31-55</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Aged 31-55</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Aged 31-55</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Aged 31-55</v>
      </c>
      <c r="N64" t="s">
        <v>15</v>
      </c>
    </row>
    <row r="65" spans="1:14" x14ac:dyDescent="0.25">
      <c r="A65">
        <v>16185</v>
      </c>
      <c r="B65" t="s">
        <v>37</v>
      </c>
      <c r="C65" t="s">
        <v>39</v>
      </c>
      <c r="D65" s="3">
        <v>60000</v>
      </c>
      <c r="E65">
        <v>4</v>
      </c>
      <c r="F65" t="s">
        <v>13</v>
      </c>
      <c r="G65" t="s">
        <v>21</v>
      </c>
      <c r="H65" t="s">
        <v>15</v>
      </c>
      <c r="I65">
        <v>3</v>
      </c>
      <c r="J65" t="s">
        <v>30</v>
      </c>
      <c r="K65" t="s">
        <v>24</v>
      </c>
      <c r="L65">
        <v>41</v>
      </c>
      <c r="M65" t="str">
        <f t="shared" si="0"/>
        <v>Middle Aged 31-55</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Aged 31-55</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IF(L67&lt;18,"Adolescent 0-18",IF(AND(L67&gt;=18,L67&lt;31),"Young Adult 18-30",IF(AND(L67&gt;=31,L67&lt;55),"Middle Aged 31-55","Elder 55+")))</f>
        <v>Elder 55+</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Aged 31-55</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Aged 31-55</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Aged 31-55</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Young Adult 18-30</v>
      </c>
      <c r="N71" t="s">
        <v>18</v>
      </c>
    </row>
    <row r="72" spans="1:14" x14ac:dyDescent="0.25">
      <c r="A72">
        <v>14238</v>
      </c>
      <c r="B72" t="s">
        <v>36</v>
      </c>
      <c r="C72" t="s">
        <v>39</v>
      </c>
      <c r="D72" s="3">
        <v>120000</v>
      </c>
      <c r="E72">
        <v>0</v>
      </c>
      <c r="F72" t="s">
        <v>29</v>
      </c>
      <c r="G72" t="s">
        <v>21</v>
      </c>
      <c r="H72" t="s">
        <v>15</v>
      </c>
      <c r="I72">
        <v>4</v>
      </c>
      <c r="J72" t="s">
        <v>30</v>
      </c>
      <c r="K72" t="s">
        <v>24</v>
      </c>
      <c r="L72">
        <v>36</v>
      </c>
      <c r="M72" t="str">
        <f t="shared" si="1"/>
        <v>Middle Aged 31-55</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Aged 31-55</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Aged 31-55</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Aged 31-55</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Elder 55+</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Aged 31-55</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Young Adult 18-30</v>
      </c>
      <c r="N78" t="s">
        <v>18</v>
      </c>
    </row>
    <row r="79" spans="1:14" x14ac:dyDescent="0.25">
      <c r="A79">
        <v>27969</v>
      </c>
      <c r="B79" t="s">
        <v>36</v>
      </c>
      <c r="C79" t="s">
        <v>39</v>
      </c>
      <c r="D79" s="3">
        <v>80000</v>
      </c>
      <c r="E79">
        <v>0</v>
      </c>
      <c r="F79" t="s">
        <v>13</v>
      </c>
      <c r="G79" t="s">
        <v>21</v>
      </c>
      <c r="H79" t="s">
        <v>15</v>
      </c>
      <c r="I79">
        <v>2</v>
      </c>
      <c r="J79" t="s">
        <v>30</v>
      </c>
      <c r="K79" t="s">
        <v>24</v>
      </c>
      <c r="L79">
        <v>29</v>
      </c>
      <c r="M79" t="str">
        <f t="shared" si="1"/>
        <v>Young Adult 18-30</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Aged 31-55</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Elder 55+</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Aged 31-55</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Aged 31-55</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Aged 31-55</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Young Adult 18-30</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Aged 31-55</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Young Adult 18-30</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Aged 31-55</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Aged 31-55</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Young Adult 18-30</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Aged 31-55</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Young Adult 18-30</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Young Adult 18-30</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Aged 31-55</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Aged 31-55</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Elder 55+</v>
      </c>
      <c r="N96" t="s">
        <v>18</v>
      </c>
    </row>
    <row r="97" spans="1:14" x14ac:dyDescent="0.25">
      <c r="A97">
        <v>17197</v>
      </c>
      <c r="B97" t="s">
        <v>37</v>
      </c>
      <c r="C97" t="s">
        <v>38</v>
      </c>
      <c r="D97" s="3">
        <v>90000</v>
      </c>
      <c r="E97">
        <v>5</v>
      </c>
      <c r="F97" t="s">
        <v>19</v>
      </c>
      <c r="G97" t="s">
        <v>21</v>
      </c>
      <c r="H97" t="s">
        <v>15</v>
      </c>
      <c r="I97">
        <v>2</v>
      </c>
      <c r="J97" t="s">
        <v>30</v>
      </c>
      <c r="K97" t="s">
        <v>17</v>
      </c>
      <c r="L97">
        <v>62</v>
      </c>
      <c r="M97" t="str">
        <f t="shared" si="1"/>
        <v>Elder 55+</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Aged 31-55</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Aged 31-55</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Young Adult 18-30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Aged 31-55</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Aged 31-55</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Aged 31-55</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Aged 31-55</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Aged 31-55</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Aged 31-55</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Young Adult 18-30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Aged 31-55</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Aged 31-55</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Aged 31-55</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Aged 31-55</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Aged 31-55</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Aged 31-55</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Aged 31-55</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Aged 31-55</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Young Adult 18-30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Young Adult 18-30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Aged 31-55</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Aged 31-55</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Elder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Young Adult 18-30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Elder 55+</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Aged 31-55</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f t="shared" si="1"/>
        <v>Middle Aged 31-55</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Elder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Aged 31-55</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Aged 31-55</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Aged 31-55</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Aged 31-55</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Aged 31-55</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IF(L131&lt;18,"Adolescent 0-18",IF(AND(L131&gt;=18,L131&lt;31),"Young Adult 18-30",IF(AND(L131&gt;=31,L131&lt;55),"Middle Aged 31-55","Elder 55+")))</f>
        <v>Middle Aged 31-55</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Aged 31-55</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Elder 55+</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Aged 31-55</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Elder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Aged 31-55</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Aged 31-55</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Aged 31-55</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Aged 31-55</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Elder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Elder 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Aged 31-55</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Young Adult 18-30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Aged 31-55</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f t="shared" si="2"/>
        <v>Middle Aged 31-55</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Aged 31-55</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Aged 31-55</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Aged 31-55</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Aged 31-55</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Elder 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Young Adult 18-30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Aged 31-55</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Aged 31-55</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Aged 31-55</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Aged 31-55</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Aged 31-55</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Aged 31-55</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Elder 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Aged 31-55</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Aged 31-55</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Aged 31-55</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Aged 31-55</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Aged 31-55</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Aged 31-55</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Aged 31-55</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Young Adult 18-30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Young Adult 18-30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Aged 31-55</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f t="shared" si="2"/>
        <v>Middle Aged 31-55</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Aged 31-55</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Aged 31-55</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Elder 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Elder 55+</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Aged 31-55</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Young Adult 18-30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Aged 31-55</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Aged 31-55</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Young Adult 18-30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Aged 31-55</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f t="shared" si="2"/>
        <v>Elder 55+</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Aged 31-55</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Aged 31-55</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Elder 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Aged 31-55</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Elder 55+</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f t="shared" si="2"/>
        <v>Elder 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Aged 31-55</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Elder 55+</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f t="shared" si="2"/>
        <v>Elder 55+</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f t="shared" si="2"/>
        <v>Middle Aged 31-55</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Aged 31-55</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Elder 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Aged 31-55</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f t="shared" si="2"/>
        <v>Elder 55+</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f t="shared" ref="M195:M258" si="3">IF(L195&lt;18,"Adolescent 0-18",IF(AND(L195&gt;=18,L195&lt;31),"Young Adult 18-30",IF(AND(L195&gt;=31,L195&lt;55),"Middle Aged 31-55","Elder 55+")))</f>
        <v>Middle Aged 31-55</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Aged 31-55</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Young Adult 18-30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Aged 31-55</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Elder 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Aged 31-55</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f t="shared" si="3"/>
        <v>Middle Aged 31-55</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Aged 31-55</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Young Adult 18-30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Aged 31-55</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Aged 31-55</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Aged 31-55</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Aged 31-55</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f t="shared" si="3"/>
        <v>Elder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Young Adult 18-30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Aged 31-55</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Aged 31-55</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Aged 31-55</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Aged 31-55</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Young Adult 18-30</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f t="shared" si="3"/>
        <v>Middle Aged 31-55</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Elder 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Aged 31-55</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Aged 31-55</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Young Adult 18-30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Aged 31-55</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Young Adult 18-30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Aged 31-55</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Aged 31-55</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Aged 31-55</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f t="shared" si="3"/>
        <v>Middle Aged 31-55</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Elder 55+</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Aged 31-55</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Aged 31-55</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Aged 31-55</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Aged 31-55</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f t="shared" si="3"/>
        <v>Elder 55+</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f t="shared" si="3"/>
        <v>Elder 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Aged 31-55</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Aged 31-55</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Young Adult 18-30</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f t="shared" si="3"/>
        <v>Middle Aged 31-55</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Elder 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Aged 31-55</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Young Adult 18-30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Aged 31-55</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Aged 31-55</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Aged 31-55</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Young Adult 18-30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Aged 31-55</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Young Adult 18-30</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f t="shared" si="3"/>
        <v>Middle Aged 31-55</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Aged 31-55</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Aged 31-55</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f t="shared" si="3"/>
        <v>Middle Aged 31-55</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Elder 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Aged 31-55</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Elder 55+</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Elder 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Aged 31-55</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f t="shared" si="3"/>
        <v>Elder 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Elder 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Aged 31-55</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Aged 31-55</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IF(L259&lt;18,"Adolescent 0-18",IF(AND(L259&gt;=18,L259&lt;31),"Young Adult 18-30",IF(AND(L259&gt;=31,L259&lt;55),"Middle Aged 31-55","Elder 55+")))</f>
        <v>Middle Aged 31-55</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f t="shared" si="4"/>
        <v>Elder 55+</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Aged 31-55</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Aged 31-55</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Aged 31-55</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Aged 31-55</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f t="shared" si="4"/>
        <v>Middle Aged 31-55</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Aged 31-55</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Aged 31-55</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Young Adult 18-30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Aged 31-55</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Aged 31-55</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Aged 31-55</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Aged 31-55</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Young Adult 18-30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Aged 31-55</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Young Adult 18-30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Aged 31-55</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Aged 31-55</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Aged 31-55</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Aged 31-55</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f t="shared" si="4"/>
        <v>Middle Aged 31-55</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Aged 31-55</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Aged 31-55</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Aged 31-55</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Aged 31-55</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Aged 31-55</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Aged 31-55</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Aged 31-55</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Aged 31-55</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Aged 31-55</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Aged 31-55</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Aged 31-55</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Aged 31-55</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Aged 31-55</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Aged 31-55</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Aged 31-55</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Aged 31-55</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f t="shared" si="4"/>
        <v>Middle Aged 31-55</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Aged 31-55</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Aged 31-55</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Aged 31-55</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Elder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Elder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Young Adult 18-30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Elder 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Aged 31-55</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Aged 31-55</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Elder 55+</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Aged 31-55</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Elder 55+</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Aged 31-55</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Aged 31-55</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Aged 31-55</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Aged 31-55</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Elder 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Aged 31-55</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Aged 31-55</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Aged 31-55</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Elder 55+</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Aged 31-55</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f t="shared" si="4"/>
        <v>Middle Aged 31-55</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Aged 31-55</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Aged 31-55</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IF(L323&lt;18,"Adolescent 0-18",IF(AND(L323&gt;=18,L323&lt;31),"Young Adult 18-30",IF(AND(L323&gt;=31,L323&lt;55),"Middle Aged 31-55","Elder 55+")))</f>
        <v>Middle Aged 31-55</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Aged 31-55</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Aged 31-55</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Aged 31-55</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Aged 31-55</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Young Adult 18-30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Aged 31-55</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Aged 31-55</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f t="shared" si="5"/>
        <v>Elder 55+</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f t="shared" si="5"/>
        <v>Middle Aged 31-55</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Young Adult 18-30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Aged 31-55</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Aged 31-55</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Aged 31-55</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Aged 31-55</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Aged 31-55</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Aged 31-55</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Aged 31-55</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Elder 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Young Adult 18-30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Aged 31-55</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Aged 31-55</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Aged 31-55</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Aged 31-55</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Aged 31-55</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Aged 31-55</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Aged 31-55</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Aged 31-55</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Young Adult 18-30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Young Adult 18-30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Aged 31-55</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Aged 31-55</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Aged 31-55</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Aged 31-55</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f t="shared" si="5"/>
        <v>Middle Aged 31-55</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Aged 31-55</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Aged 31-55</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Elder 55+</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f t="shared" si="5"/>
        <v>Young Adult 18-30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Aged 31-55</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Young Adult 18-30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Aged 31-55</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Elder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Aged 31-55</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Aged 31-55</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Aged 31-55</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Aged 31-55</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Elder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Aged 31-55</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f t="shared" si="5"/>
        <v>Middle Aged 31-55</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Aged 31-55</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Aged 31-55</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Young Adult 18-30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Aged 31-55</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Elder 55+</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Elder 55+</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Aged 31-55</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Elder 55+</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Aged 31-55</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f t="shared" si="5"/>
        <v>Young Adult 18-30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Elder 55+</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f t="shared" si="5"/>
        <v>Middle Aged 31-55</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Aged 31-55</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Young Adult 18-30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IF(L387&lt;18,"Adolescent 0-18",IF(AND(L387&gt;=18,L387&lt;31),"Young Adult 18-30",IF(AND(L387&gt;=31,L387&lt;55),"Middle Aged 31-55","Elder 55+")))</f>
        <v>Middle Aged 31-55</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f t="shared" si="6"/>
        <v>Middle Aged 31-55</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Aged 31-55</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Elder 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Aged 31-55</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Aged 31-55</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Aged 31-55</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Aged 31-55</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Aged 31-55</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Aged 31-55</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Aged 31-55</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Aged 31-55</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Elder 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Aged 31-55</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Aged 31-55</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f t="shared" si="6"/>
        <v>Middle Aged 31-55</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Elder 55+</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Aged 31-55</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Aged 31-55</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Aged 31-55</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Aged 31-55</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Aged 31-55</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Aged 31-55</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Aged 31-55</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Aged 31-55</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Aged 31-55</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Aged 31-55</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Aged 31-55</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Elder 55+</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Aged 31-55</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Aged 31-55</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Aged 31-55</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Elder 55+</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Aged 31-55</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Aged 31-55</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f t="shared" si="6"/>
        <v>Elder 55+</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Aged 31-55</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f t="shared" si="6"/>
        <v>Middle Aged 31-55</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Aged 31-55</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Aged 31-55</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Elder 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Young Adult 18-30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Aged 31-55</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Aged 31-55</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Aged 31-55</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Elder 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Young Adult 18-30</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f t="shared" si="6"/>
        <v>Middle Aged 31-55</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Young Adult 18-30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Aged 31-55</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Elder 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Aged 31-55</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Young Adult 18-30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Aged 31-55</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Aged 31-55</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f t="shared" si="6"/>
        <v>Middle Aged 31-55</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Aged 31-55</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Aged 31-55</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Aged 31-55</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Aged 31-55</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Aged 31-55</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f t="shared" si="6"/>
        <v>Middle Aged 31-55</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Aged 31-55</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Aged 31-55</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IF(L451&lt;18,"Adolescent 0-18",IF(AND(L451&gt;=18,L451&lt;31),"Young Adult 18-30",IF(AND(L451&gt;=31,L451&lt;55),"Middle Aged 31-55","Elder 55+")))</f>
        <v>Middle Aged 31-55</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Aged 31-55</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Aged 31-55</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Elder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Aged 31-55</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Aged 31-55</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Aged 31-55</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Aged 31-55</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Elder 55+</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f t="shared" si="7"/>
        <v>Middle Aged 31-55</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f t="shared" si="7"/>
        <v>Middle Aged 31-55</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Aged 31-55</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Aged 31-55</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Aged 31-55</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Aged 31-55</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Aged 31-55</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Elder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Aged 31-55</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Aged 31-55</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Aged 31-55</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Elder 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Young Adult 18-30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Aged 31-55</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Aged 31-55</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Aged 31-55</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Aged 31-55</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Elder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Aged 31-55</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Aged 31-55</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Aged 31-55</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Aged 31-55</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Aged 31-55</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Aged 31-55</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Aged 31-55</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Elder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Aged 31-55</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Aged 31-55</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f t="shared" si="7"/>
        <v>Elder 55+</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Aged 31-55</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Aged 31-55</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Aged 31-55</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Aged 31-55</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Aged 31-55</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Aged 31-55</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f t="shared" si="7"/>
        <v>Elder 55+</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Aged 31-55</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f t="shared" si="7"/>
        <v>Elder 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Aged 31-55</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Aged 31-55</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Aged 31-55</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Aged 31-55</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Aged 31-55</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Aged 31-55</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Young Adult 18-30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Aged 31-55</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Aged 31-55</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Aged 31-55</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Aged 31-55</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Aged 31-55</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Young Adult 18-30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Aged 31-55</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Aged 31-55</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Elder 55+</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Aged 31-55</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f t="shared" ref="M515:M578" si="8">IF(L515&lt;18,"Adolescent 0-18",IF(AND(L515&gt;=18,L515&lt;31),"Young Adult 18-30",IF(AND(L515&gt;=31,L515&lt;55),"Middle Aged 31-55","Elder 55+")))</f>
        <v>Elder 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Aged 31-55</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Aged 31-55</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Aged 31-55</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Aged 31-55</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Aged 31-55</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Elder 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Aged 31-55</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f t="shared" si="8"/>
        <v>Elder 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Aged 31-55</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Aged 31-55</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Elder 55+</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f t="shared" si="8"/>
        <v>Elder 55+</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Aged 31-55</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Aged 31-55</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Young Adult 18-30</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f t="shared" si="8"/>
        <v>Elder 55+</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Young Adult 18-30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Young Adult 18-30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Aged 31-55</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f t="shared" si="8"/>
        <v>Elder 55+</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f t="shared" si="8"/>
        <v>Elder 55+</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f t="shared" si="8"/>
        <v>Middle Aged 31-55</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Aged 31-55</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Aged 31-55</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Aged 31-55</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Aged 31-55</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Aged 31-55</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Aged 31-55</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Young Adult 18-30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Aged 31-55</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Aged 31-55</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Young Adult 18-30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Aged 31-55</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Elder 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Aged 31-55</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Aged 31-55</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Aged 31-55</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f t="shared" si="8"/>
        <v>Elder 55+</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f t="shared" si="8"/>
        <v>Middle Aged 31-55</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Elder 55+</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Aged 31-55</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Aged 31-55</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Aged 31-55</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Aged 31-55</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Aged 31-55</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f t="shared" si="8"/>
        <v>Elder 55+</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Aged 31-55</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Aged 31-55</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Aged 31-55</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Young Adult 18-30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Young Adult 18-30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Aged 31-55</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Elder 55+</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Aged 31-55</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Aged 31-55</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f t="shared" si="8"/>
        <v>Elder 55+</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Aged 31-55</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Elder 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Young Adult 18-30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Elder 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Aged 31-55</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f t="shared" si="8"/>
        <v>Elder 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Aged 31-55</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IF(L579&lt;18,"Adolescent 0-18",IF(AND(L579&gt;=18,L579&lt;31),"Young Adult 18-30",IF(AND(L579&gt;=31,L579&lt;55),"Middle Aged 31-55","Elder 55+")))</f>
        <v>Middle Aged 31-55</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Elder 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Aged 31-55</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f t="shared" si="9"/>
        <v>Elder 55+</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Young Adult 18-30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Aged 31-55</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f t="shared" si="9"/>
        <v>Elder 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Aged 31-55</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Aged 31-55</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Aged 31-55</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Aged 31-55</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f t="shared" si="9"/>
        <v>Middle Aged 31-55</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f t="shared" si="9"/>
        <v>Elder 55+</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Aged 31-55</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f t="shared" si="9"/>
        <v>Elder 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Aged 31-55</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Aged 31-55</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Elder 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Elder 55+</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Aged 31-55</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Elder 55+</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Aged 31-55</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Elder 55+</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Aged 31-55</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Aged 31-55</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Aged 31-55</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Aged 31-55</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Young Adult 18-30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Aged 31-55</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Aged 31-55</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f t="shared" si="9"/>
        <v>Middle Aged 31-55</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Aged 31-55</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Aged 31-55</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Aged 31-55</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Aged 31-55</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Young Adult 18-30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Aged 31-55</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Aged 31-55</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Aged 31-55</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Aged 31-55</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Aged 31-55</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Aged 31-55</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Young Adult 18-30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Aged 31-55</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Elder 55+</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Aged 31-55</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Elder 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Young Adult 18-30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Elder 55+</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Young Adult 18-30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Elder 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Aged 31-55</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Aged 31-55</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Young Adult 18-30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Aged 31-55</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Aged 31-55</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Aged 31-55</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Elder 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Aged 31-55</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Aged 31-55</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Young Adult 18-30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Elder 55+</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Elder 55+</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Elder 55+</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f t="shared" ref="M643:M706" si="10">IF(L643&lt;18,"Adolescent 0-18",IF(AND(L643&gt;=18,L643&lt;31),"Young Adult 18-30",IF(AND(L643&gt;=31,L643&lt;55),"Middle Aged 31-55","Elder 55+")))</f>
        <v>Elder 55+</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Aged 31-55</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Aged 31-55</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f t="shared" si="10"/>
        <v>Middle Aged 31-55</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Aged 31-55</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Aged 31-55</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Aged 31-55</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Elder 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Aged 31-55</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f t="shared" si="10"/>
        <v>Elder 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Aged 31-55</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Aged 31-55</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Aged 31-55</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Aged 31-55</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Aged 31-55</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Aged 31-55</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Aged 31-55</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Aged 31-55</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f t="shared" si="10"/>
        <v>Elder 55+</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Aged 31-55</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Young Adult 18-30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Aged 31-55</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Aged 31-55</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Aged 31-55</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Aged 31-55</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Aged 31-55</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f t="shared" si="10"/>
        <v>Elder 55+</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Aged 31-55</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Aged 31-55</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f t="shared" si="10"/>
        <v>Elder 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Aged 31-55</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Young Adult 18-30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Aged 31-55</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Aged 31-55</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Aged 31-55</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Aged 31-55</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Aged 31-55</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Elder 55+</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f t="shared" si="10"/>
        <v>Elder 55+</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Aged 31-55</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Aged 31-55</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Aged 31-55</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Aged 31-55</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Aged 31-55</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Aged 31-55</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Aged 31-55</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Young Adult 18-30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Young Adult 18-30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Young Adult 18-30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Aged 31-55</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Aged 31-55</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Aged 31-55</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Aged 31-55</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Aged 31-55</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Aged 31-55</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Young Adult 18-30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Young Adult 18-30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Aged 31-55</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Aged 31-55</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Elder 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Young Adult 18-30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Aged 31-55</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Aged 31-55</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Aged 31-55</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f t="shared" ref="M707:M770" si="11">IF(L707&lt;18,"Adolescent 0-18",IF(AND(L707&gt;=18,L707&lt;31),"Young Adult 18-30",IF(AND(L707&gt;=31,L707&lt;55),"Middle Aged 31-55","Elder 55+")))</f>
        <v>Elder 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Aged 31-55</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Aged 31-55</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f t="shared" si="11"/>
        <v>Elder 55+</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f t="shared" si="11"/>
        <v>Elder 55+</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Aged 31-55</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f t="shared" si="11"/>
        <v>Elder 55+</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Elder 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Aged 31-55</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Young Adult 18-30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Aged 31-55</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Aged 31-55</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Aged 31-55</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Aged 31-55</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Aged 31-55</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Elder 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Aged 31-55</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Aged 31-55</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Aged 31-55</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Aged 31-55</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Aged 31-55</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Aged 31-55</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Aged 31-55</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Young Adult 18-30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Aged 31-55</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Aged 31-55</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Aged 31-55</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Aged 31-55</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Aged 31-55</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Aged 31-55</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Young Adult 18-30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Aged 31-55</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Aged 31-55</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Aged 31-55</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f t="shared" si="11"/>
        <v>Elder 55+</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Young Adult 18-30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Aged 31-55</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Young Adult 18-30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Aged 31-55</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f t="shared" si="11"/>
        <v>Elder 55+</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Aged 31-55</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f t="shared" si="11"/>
        <v>Elder 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Aged 31-55</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Elder 55+</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Elder 55+</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Aged 31-55</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Aged 31-55</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Aged 31-55</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Young Adult 18-30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Elder 55+</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Aged 31-55</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Aged 31-55</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Aged 31-55</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Aged 31-55</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Aged 31-55</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Aged 31-55</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f t="shared" si="11"/>
        <v>Elder 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Aged 31-55</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Aged 31-55</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Young Adult 18-30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Aged 31-55</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f t="shared" si="11"/>
        <v>Middle Aged 31-55</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Elder 55+</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Aged 31-55</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IF(L771&lt;18,"Adolescent 0-18",IF(AND(L771&gt;=18,L771&lt;31),"Young Adult 18-30",IF(AND(L771&gt;=31,L771&lt;55),"Middle Aged 31-55","Elder 55+")))</f>
        <v>Middle Aged 31-55</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Elder 55+</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Aged 31-55</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Aged 31-55</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Aged 31-55</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Aged 31-55</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f t="shared" si="12"/>
        <v>Middle Aged 31-55</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Elder 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Young Adult 18-30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Aged 31-55</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Aged 31-55</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f t="shared" si="12"/>
        <v>Elder 55+</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Aged 31-55</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Aged 31-55</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Aged 31-55</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Aged 31-55</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Young Adult 18-30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Aged 31-55</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Elder 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Aged 31-55</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Aged 31-55</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Aged 31-55</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Young Adult 18-30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Aged 31-55</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Aged 31-55</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Elder 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Aged 31-55</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Elder 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Young Adult 18-30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Young Adult 18-30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Aged 31-55</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Aged 31-55</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Elder 55+</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Young Adult 18-30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Young Adult 18-30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Young Adult 18-30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Aged 31-55</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Aged 31-55</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Aged 31-55</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Aged 31-55</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Elder 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Aged 31-55</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Aged 31-55</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f t="shared" si="12"/>
        <v>Elder 55+</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f t="shared" si="12"/>
        <v>Middle Aged 31-55</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Elder 55+</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Young Adult 18-30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Aged 31-55</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Aged 31-55</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Young Adult 18-30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Young Adult 18-30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Aged 31-55</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Aged 31-55</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Aged 31-55</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Aged 31-55</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Aged 31-55</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Aged 31-55</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Aged 31-55</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Aged 31-55</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Young Adult 18-30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Elder 55+</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Aged 31-55</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Aged 31-55</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Aged 31-55</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IF(L835&lt;18,"Adolescent 0-18",IF(AND(L835&gt;=18,L835&lt;31),"Young Adult 18-30",IF(AND(L835&gt;=31,L835&lt;55),"Middle Aged 31-55","Elder 55+")))</f>
        <v>Middle Aged 31-55</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Aged 31-55</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Aged 31-55</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Young Adult 18-30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Aged 31-55</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Aged 31-55</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Aged 31-55</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f t="shared" si="13"/>
        <v>Middle Aged 31-55</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Elder 55+</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Aged 31-55</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Aged 31-55</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f t="shared" si="13"/>
        <v>Elder 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Aged 31-55</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Elder 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Young Adult 18-30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Aged 31-55</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Elder 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Elder 55+</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Aged 31-55</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Aged 31-55</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Aged 31-55</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Aged 31-55</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Aged 31-55</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Young Adult 18-30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Aged 31-55</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Aged 31-55</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Aged 31-55</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Aged 31-55</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Aged 31-55</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Aged 31-55</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Aged 31-55</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Aged 31-55</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Aged 31-55</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f t="shared" si="13"/>
        <v>Elder 55+</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Aged 31-55</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f t="shared" si="13"/>
        <v>Elder 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Aged 31-55</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Aged 31-55</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f t="shared" si="13"/>
        <v>Elder 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Aged 31-55</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Aged 31-55</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Aged 31-55</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Aged 31-55</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Young Adult 18-30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Elder 55+</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Elder 55+</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Aged 31-55</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Aged 31-55</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Elder 55+</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Aged 31-55</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Aged 31-55</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Elder 55+</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Aged 31-55</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Aged 31-55</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Aged 31-55</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Aged 31-55</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Aged 31-55</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Aged 31-55</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Elder 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Aged 31-55</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Aged 31-55</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Aged 31-55</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Elder 55+</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Aged 31-55</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IF(L899&lt;18,"Adolescent 0-18",IF(AND(L899&gt;=18,L899&lt;31),"Young Adult 18-30",IF(AND(L899&gt;=31,L899&lt;55),"Middle Aged 31-55","Elder 55+")))</f>
        <v>Young Adult 18-30</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f t="shared" si="14"/>
        <v>Elder 55+</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f t="shared" si="14"/>
        <v>Middle Aged 31-55</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Aged 31-55</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Aged 31-55</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Aged 31-55</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Elder 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Aged 31-55</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Aged 31-55</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Aged 31-55</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f t="shared" si="14"/>
        <v>Elder 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Aged 31-55</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Aged 31-55</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Aged 31-55</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Elder 55+</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Aged 31-55</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Aged 31-55</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Aged 31-55</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f t="shared" si="14"/>
        <v>Elder 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Aged 31-55</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Aged 31-55</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Aged 31-55</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f t="shared" si="14"/>
        <v>Elder 55+</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Aged 31-55</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Aged 31-55</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Aged 31-55</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Aged 31-55</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Aged 31-55</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Aged 31-55</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f t="shared" si="14"/>
        <v>Elder 55+</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Aged 31-55</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Aged 31-55</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Aged 31-55</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f t="shared" si="14"/>
        <v>Middle Aged 31-55</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Aged 31-55</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Young Adult 18-30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Young Adult 18-30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Elder 55+</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Aged 31-55</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Elder 55+</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Aged 31-55</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Young Adult 18-30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Aged 31-55</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Aged 31-55</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Aged 31-55</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Aged 31-55</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Aged 31-55</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Aged 31-55</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Aged 31-55</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Elder 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Aged 31-55</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Aged 31-55</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f t="shared" si="14"/>
        <v>Middle Aged 31-55</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Aged 31-55</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Aged 31-55</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Elder 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Young Adult 18-30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Aged 31-55</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Aged 31-55</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Aged 31-55</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Young Adult 18-30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Aged 31-55</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Aged 31-55</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Aged 31-55</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IF(L963&lt;18,"Adolescent 0-18",IF(AND(L963&gt;=18,L963&lt;31),"Young Adult 18-30",IF(AND(L963&gt;=31,L963&lt;55),"Middle Aged 31-55","Elder 55+")))</f>
        <v>Elder 55+</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f t="shared" si="15"/>
        <v>Elder 55+</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Elder 55+</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f t="shared" si="15"/>
        <v>Elder 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Aged 31-55</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Aged 31-55</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Elder 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Young Adult 18-30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Aged 31-55</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Aged 31-55</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Aged 31-55</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Aged 31-55</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Aged 31-55</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Aged 31-55</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Aged 31-55</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f t="shared" si="15"/>
        <v>Elder 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Elder 55+</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Aged 31-55</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Aged 31-55</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f t="shared" si="15"/>
        <v>Middle Aged 31-55</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Aged 31-55</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Aged 31-55</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Aged 31-55</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Aged 31-55</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Aged 31-55</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f t="shared" si="15"/>
        <v>Elder 55+</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f t="shared" si="15"/>
        <v>Elder 55+</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f t="shared" si="15"/>
        <v>Elder 55+</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f t="shared" si="15"/>
        <v>Middle Aged 31-55</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Young Adult 18-30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Aged 31-55</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Aged 31-55</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Aged 31-55</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Aged 31-55</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Aged 31-55</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Aged 31-55</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Aged 31-55</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Aged 31-55</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f t="shared" si="15"/>
        <v>Middle Aged 31-55</v>
      </c>
      <c r="N1001" t="s">
        <v>15</v>
      </c>
    </row>
  </sheetData>
  <autoFilter ref="A1:N1001" xr:uid="{635B4CA7-FACB-4D4E-A70D-C1A514784B55}"/>
  <conditionalFormatting sqref="A1:A1001 A1028:A1048576">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8621C-878D-47B9-A8B3-360EA574126F}">
  <dimension ref="A1:E39"/>
  <sheetViews>
    <sheetView tabSelected="1" workbookViewId="0">
      <selection activeCell="N36" sqref="N36"/>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 min="5" max="5" width="11.28515625" customWidth="1"/>
  </cols>
  <sheetData>
    <row r="1" spans="1:5" x14ac:dyDescent="0.25">
      <c r="A1" s="5" t="s">
        <v>43</v>
      </c>
      <c r="B1" s="5" t="s">
        <v>44</v>
      </c>
    </row>
    <row r="2" spans="1:5" x14ac:dyDescent="0.25">
      <c r="A2" s="5" t="s">
        <v>41</v>
      </c>
      <c r="B2" t="s">
        <v>18</v>
      </c>
      <c r="C2" t="s">
        <v>15</v>
      </c>
      <c r="D2" t="s">
        <v>42</v>
      </c>
    </row>
    <row r="3" spans="1:5" x14ac:dyDescent="0.25">
      <c r="A3" s="6" t="s">
        <v>38</v>
      </c>
      <c r="B3" s="7">
        <v>53440</v>
      </c>
      <c r="C3" s="7">
        <v>55774.058577405856</v>
      </c>
      <c r="D3" s="7">
        <v>54580.777096114522</v>
      </c>
      <c r="E3" s="7"/>
    </row>
    <row r="4" spans="1:5" x14ac:dyDescent="0.25">
      <c r="A4" s="6" t="s">
        <v>39</v>
      </c>
      <c r="B4" s="7">
        <v>56208.178438661707</v>
      </c>
      <c r="C4" s="7">
        <v>60123.966942148763</v>
      </c>
      <c r="D4" s="7">
        <v>58062.62230919765</v>
      </c>
      <c r="E4" s="7"/>
    </row>
    <row r="5" spans="1:5" x14ac:dyDescent="0.25">
      <c r="A5" s="6" t="s">
        <v>42</v>
      </c>
      <c r="B5" s="7">
        <v>54874.759152215796</v>
      </c>
      <c r="C5" s="7">
        <v>57962.577962577961</v>
      </c>
      <c r="D5" s="7">
        <v>56360</v>
      </c>
      <c r="E5" s="7"/>
    </row>
    <row r="17" spans="1:5" x14ac:dyDescent="0.25">
      <c r="A17" s="5" t="s">
        <v>45</v>
      </c>
      <c r="B17" s="5" t="s">
        <v>44</v>
      </c>
    </row>
    <row r="18" spans="1:5" x14ac:dyDescent="0.25">
      <c r="A18" s="5" t="s">
        <v>41</v>
      </c>
      <c r="B18" t="s">
        <v>18</v>
      </c>
      <c r="C18" t="s">
        <v>15</v>
      </c>
      <c r="D18" t="s">
        <v>42</v>
      </c>
    </row>
    <row r="19" spans="1:5" x14ac:dyDescent="0.25">
      <c r="A19" s="6" t="s">
        <v>16</v>
      </c>
      <c r="B19" s="7">
        <v>166</v>
      </c>
      <c r="C19" s="7">
        <v>200</v>
      </c>
      <c r="D19" s="7">
        <v>366</v>
      </c>
      <c r="E19" s="7"/>
    </row>
    <row r="20" spans="1:5" x14ac:dyDescent="0.25">
      <c r="A20" s="6" t="s">
        <v>26</v>
      </c>
      <c r="B20" s="7">
        <v>92</v>
      </c>
      <c r="C20" s="7">
        <v>77</v>
      </c>
      <c r="D20" s="7">
        <v>169</v>
      </c>
      <c r="E20" s="7"/>
    </row>
    <row r="21" spans="1:5" x14ac:dyDescent="0.25">
      <c r="A21" s="6" t="s">
        <v>22</v>
      </c>
      <c r="B21" s="7">
        <v>67</v>
      </c>
      <c r="C21" s="7">
        <v>95</v>
      </c>
      <c r="D21" s="7">
        <v>162</v>
      </c>
      <c r="E21" s="7"/>
    </row>
    <row r="22" spans="1:5" x14ac:dyDescent="0.25">
      <c r="A22" s="6" t="s">
        <v>23</v>
      </c>
      <c r="B22" s="7">
        <v>116</v>
      </c>
      <c r="C22" s="7">
        <v>76</v>
      </c>
      <c r="D22" s="7">
        <v>192</v>
      </c>
      <c r="E22" s="7"/>
    </row>
    <row r="23" spans="1:5" x14ac:dyDescent="0.25">
      <c r="A23" s="6" t="s">
        <v>30</v>
      </c>
      <c r="B23" s="7">
        <v>78</v>
      </c>
      <c r="C23" s="7">
        <v>33</v>
      </c>
      <c r="D23" s="7">
        <v>111</v>
      </c>
      <c r="E23" s="7"/>
    </row>
    <row r="24" spans="1:5" x14ac:dyDescent="0.25">
      <c r="A24" s="6" t="s">
        <v>42</v>
      </c>
      <c r="B24" s="7">
        <v>519</v>
      </c>
      <c r="C24" s="7">
        <v>481</v>
      </c>
      <c r="D24" s="7">
        <v>1000</v>
      </c>
      <c r="E24" s="7"/>
    </row>
    <row r="34" spans="1:5" x14ac:dyDescent="0.25">
      <c r="A34" s="5" t="s">
        <v>45</v>
      </c>
      <c r="B34" s="5" t="s">
        <v>44</v>
      </c>
    </row>
    <row r="35" spans="1:5" x14ac:dyDescent="0.25">
      <c r="A35" s="5" t="s">
        <v>41</v>
      </c>
      <c r="B35" t="s">
        <v>18</v>
      </c>
      <c r="C35" t="s">
        <v>15</v>
      </c>
      <c r="D35" t="s">
        <v>42</v>
      </c>
    </row>
    <row r="36" spans="1:5" x14ac:dyDescent="0.25">
      <c r="A36" s="6" t="s">
        <v>48</v>
      </c>
      <c r="B36" s="7">
        <v>71</v>
      </c>
      <c r="C36" s="7">
        <v>39</v>
      </c>
      <c r="D36" s="7">
        <v>110</v>
      </c>
      <c r="E36" s="7"/>
    </row>
    <row r="37" spans="1:5" x14ac:dyDescent="0.25">
      <c r="A37" s="6" t="s">
        <v>46</v>
      </c>
      <c r="B37" s="7">
        <v>318</v>
      </c>
      <c r="C37" s="7">
        <v>383</v>
      </c>
      <c r="D37" s="7">
        <v>701</v>
      </c>
      <c r="E37" s="7"/>
    </row>
    <row r="38" spans="1:5" x14ac:dyDescent="0.25">
      <c r="A38" s="6" t="s">
        <v>47</v>
      </c>
      <c r="B38" s="7">
        <v>130</v>
      </c>
      <c r="C38" s="7">
        <v>59</v>
      </c>
      <c r="D38" s="7">
        <v>189</v>
      </c>
      <c r="E38" s="7"/>
    </row>
    <row r="39" spans="1:5" x14ac:dyDescent="0.25">
      <c r="A39" s="6" t="s">
        <v>42</v>
      </c>
      <c r="B39" s="7">
        <v>519</v>
      </c>
      <c r="C39" s="7">
        <v>481</v>
      </c>
      <c r="D39" s="7">
        <v>1000</v>
      </c>
      <c r="E39" s="7"/>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57CFE-A4B0-464C-A143-7B694507E02D}">
  <dimension ref="A1:Q6"/>
  <sheetViews>
    <sheetView workbookViewId="0">
      <selection activeCell="B31" sqref="B31"/>
    </sheetView>
  </sheetViews>
  <sheetFormatPr defaultRowHeight="15" x14ac:dyDescent="0.25"/>
  <cols>
    <col min="1" max="16384" width="9.140625" style="8"/>
  </cols>
  <sheetData>
    <row r="1" spans="1:17" ht="15" customHeight="1" x14ac:dyDescent="0.25">
      <c r="A1" s="9" t="s">
        <v>49</v>
      </c>
      <c r="B1" s="9"/>
      <c r="C1" s="9"/>
      <c r="D1" s="9"/>
      <c r="E1" s="9"/>
      <c r="F1" s="9"/>
      <c r="G1" s="9"/>
      <c r="H1" s="9"/>
      <c r="I1" s="9"/>
      <c r="J1" s="9"/>
      <c r="K1" s="9"/>
      <c r="L1" s="9"/>
      <c r="M1" s="9"/>
      <c r="N1" s="9"/>
      <c r="O1" s="9"/>
      <c r="P1" s="9"/>
      <c r="Q1" s="9"/>
    </row>
    <row r="2" spans="1:17" ht="15" customHeight="1" x14ac:dyDescent="0.25">
      <c r="A2" s="9"/>
      <c r="B2" s="9"/>
      <c r="C2" s="9"/>
      <c r="D2" s="9"/>
      <c r="E2" s="9"/>
      <c r="F2" s="9"/>
      <c r="G2" s="9"/>
      <c r="H2" s="9"/>
      <c r="I2" s="9"/>
      <c r="J2" s="9"/>
      <c r="K2" s="9"/>
      <c r="L2" s="9"/>
      <c r="M2" s="9"/>
      <c r="N2" s="9"/>
      <c r="O2" s="9"/>
      <c r="P2" s="9"/>
      <c r="Q2" s="9"/>
    </row>
    <row r="3" spans="1:17" ht="15" customHeight="1" x14ac:dyDescent="0.25">
      <c r="A3" s="9"/>
      <c r="B3" s="9"/>
      <c r="C3" s="9"/>
      <c r="D3" s="9"/>
      <c r="E3" s="9"/>
      <c r="F3" s="9"/>
      <c r="G3" s="9"/>
      <c r="H3" s="9"/>
      <c r="I3" s="9"/>
      <c r="J3" s="9"/>
      <c r="K3" s="9"/>
      <c r="L3" s="9"/>
      <c r="M3" s="9"/>
      <c r="N3" s="9"/>
      <c r="O3" s="9"/>
      <c r="P3" s="9"/>
      <c r="Q3" s="9"/>
    </row>
    <row r="4" spans="1:17" ht="15" customHeight="1" x14ac:dyDescent="0.25">
      <c r="A4" s="9"/>
      <c r="B4" s="9"/>
      <c r="C4" s="9"/>
      <c r="D4" s="9"/>
      <c r="E4" s="9"/>
      <c r="F4" s="9"/>
      <c r="G4" s="9"/>
      <c r="H4" s="9"/>
      <c r="I4" s="9"/>
      <c r="J4" s="9"/>
      <c r="K4" s="9"/>
      <c r="L4" s="9"/>
      <c r="M4" s="9"/>
      <c r="N4" s="9"/>
      <c r="O4" s="9"/>
      <c r="P4" s="9"/>
      <c r="Q4" s="9"/>
    </row>
    <row r="5" spans="1:17" ht="15" customHeight="1" x14ac:dyDescent="0.25">
      <c r="A5" s="9"/>
      <c r="B5" s="9"/>
      <c r="C5" s="9"/>
      <c r="D5" s="9"/>
      <c r="E5" s="9"/>
      <c r="F5" s="9"/>
      <c r="G5" s="9"/>
      <c r="H5" s="9"/>
      <c r="I5" s="9"/>
      <c r="J5" s="9"/>
      <c r="K5" s="9"/>
      <c r="L5" s="9"/>
      <c r="M5" s="9"/>
      <c r="N5" s="9"/>
      <c r="O5" s="9"/>
      <c r="P5" s="9"/>
      <c r="Q5" s="9"/>
    </row>
    <row r="6" spans="1:17" ht="15" customHeight="1" x14ac:dyDescent="0.25">
      <c r="A6" s="9"/>
      <c r="B6" s="9"/>
      <c r="C6" s="9"/>
      <c r="D6" s="9"/>
      <c r="E6" s="9"/>
      <c r="F6" s="9"/>
      <c r="G6" s="9"/>
      <c r="H6" s="9"/>
      <c r="I6" s="9"/>
      <c r="J6" s="9"/>
      <c r="K6" s="9"/>
      <c r="L6" s="9"/>
      <c r="M6" s="9"/>
      <c r="N6" s="9"/>
      <c r="O6" s="9"/>
      <c r="P6" s="9"/>
      <c r="Q6" s="9"/>
    </row>
  </sheetData>
  <mergeCells count="1">
    <mergeCell ref="A1:Q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Working</vt:lpstr>
      <vt:lpstr>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Amie Winters</cp:lastModifiedBy>
  <dcterms:created xsi:type="dcterms:W3CDTF">2022-03-18T02:50:57Z</dcterms:created>
  <dcterms:modified xsi:type="dcterms:W3CDTF">2023-07-12T04:42:57Z</dcterms:modified>
</cp:coreProperties>
</file>