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41D9866-42D4-43CC-A0D1-CB796AF2B92E}" xr6:coauthVersionLast="47" xr6:coauthVersionMax="47" xr10:uidLastSave="{00000000-0000-0000-0000-000000000000}"/>
  <bookViews>
    <workbookView xWindow="-120" yWindow="-120" windowWidth="20730" windowHeight="11040" xr2:uid="{E6CCCB6B-72AF-4BF3-A04C-D513EB65AB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8" i="1" l="1"/>
  <c r="T98" i="1"/>
  <c r="S98" i="1"/>
  <c r="R98" i="1"/>
  <c r="Q98" i="1"/>
  <c r="P98" i="1"/>
  <c r="O98" i="1"/>
  <c r="N98" i="1" s="1"/>
  <c r="M98" i="1"/>
  <c r="L98" i="1" s="1"/>
  <c r="K98" i="1"/>
  <c r="J98" i="1"/>
  <c r="I98" i="1" s="1"/>
  <c r="H98" i="1"/>
  <c r="G98" i="1"/>
  <c r="F98" i="1" s="1"/>
  <c r="E98" i="1"/>
  <c r="D98" i="1"/>
  <c r="C98" i="1"/>
  <c r="B98" i="1" s="1"/>
  <c r="U97" i="1"/>
  <c r="T97" i="1"/>
  <c r="S97" i="1"/>
  <c r="R97" i="1"/>
  <c r="Q97" i="1"/>
  <c r="P97" i="1"/>
  <c r="O97" i="1"/>
  <c r="N97" i="1" s="1"/>
  <c r="M97" i="1"/>
  <c r="L97" i="1" s="1"/>
  <c r="K97" i="1"/>
  <c r="J97" i="1"/>
  <c r="I97" i="1" s="1"/>
  <c r="H97" i="1"/>
  <c r="G97" i="1"/>
  <c r="F97" i="1" s="1"/>
  <c r="E97" i="1"/>
  <c r="D97" i="1"/>
  <c r="C97" i="1"/>
  <c r="B97" i="1" s="1"/>
  <c r="U96" i="1"/>
  <c r="T96" i="1"/>
  <c r="S96" i="1"/>
  <c r="R96" i="1"/>
  <c r="Q96" i="1"/>
  <c r="P96" i="1"/>
  <c r="O96" i="1"/>
  <c r="N96" i="1" s="1"/>
  <c r="M96" i="1"/>
  <c r="L96" i="1" s="1"/>
  <c r="K96" i="1"/>
  <c r="J96" i="1"/>
  <c r="I96" i="1" s="1"/>
  <c r="H96" i="1"/>
  <c r="G96" i="1"/>
  <c r="F96" i="1" s="1"/>
  <c r="E96" i="1"/>
  <c r="D96" i="1"/>
  <c r="C96" i="1"/>
  <c r="B96" i="1" s="1"/>
  <c r="U95" i="1"/>
  <c r="T95" i="1"/>
  <c r="S95" i="1"/>
  <c r="R95" i="1"/>
  <c r="Q95" i="1"/>
  <c r="P95" i="1"/>
  <c r="O95" i="1"/>
  <c r="N95" i="1" s="1"/>
  <c r="M95" i="1"/>
  <c r="L95" i="1" s="1"/>
  <c r="K95" i="1"/>
  <c r="J95" i="1"/>
  <c r="I95" i="1" s="1"/>
  <c r="H95" i="1"/>
  <c r="G95" i="1"/>
  <c r="F95" i="1" s="1"/>
  <c r="E95" i="1"/>
  <c r="D95" i="1"/>
  <c r="C95" i="1"/>
  <c r="B95" i="1" s="1"/>
  <c r="U94" i="1"/>
  <c r="T94" i="1"/>
  <c r="S94" i="1"/>
  <c r="R94" i="1"/>
  <c r="Q94" i="1"/>
  <c r="P94" i="1"/>
  <c r="O94" i="1"/>
  <c r="N94" i="1" s="1"/>
  <c r="M94" i="1"/>
  <c r="L94" i="1" s="1"/>
  <c r="K94" i="1"/>
  <c r="J94" i="1"/>
  <c r="I94" i="1" s="1"/>
  <c r="H94" i="1"/>
  <c r="G94" i="1"/>
  <c r="F94" i="1" s="1"/>
  <c r="E94" i="1"/>
  <c r="D94" i="1"/>
  <c r="C94" i="1"/>
  <c r="B94" i="1" s="1"/>
  <c r="U93" i="1"/>
  <c r="T93" i="1"/>
  <c r="S93" i="1"/>
  <c r="R93" i="1"/>
  <c r="Q93" i="1"/>
  <c r="P93" i="1"/>
  <c r="O93" i="1"/>
  <c r="N93" i="1" s="1"/>
  <c r="M93" i="1"/>
  <c r="L93" i="1" s="1"/>
  <c r="K93" i="1"/>
  <c r="J93" i="1"/>
  <c r="I93" i="1" s="1"/>
  <c r="H93" i="1"/>
  <c r="G93" i="1"/>
  <c r="F93" i="1" s="1"/>
  <c r="E93" i="1"/>
  <c r="D93" i="1"/>
  <c r="C93" i="1"/>
  <c r="B93" i="1" s="1"/>
  <c r="U92" i="1"/>
  <c r="T92" i="1"/>
  <c r="S92" i="1"/>
  <c r="R92" i="1"/>
  <c r="Q92" i="1"/>
  <c r="P92" i="1"/>
  <c r="O92" i="1"/>
  <c r="N92" i="1" s="1"/>
  <c r="M92" i="1"/>
  <c r="L92" i="1" s="1"/>
  <c r="K92" i="1"/>
  <c r="J92" i="1"/>
  <c r="I92" i="1" s="1"/>
  <c r="H92" i="1"/>
  <c r="G92" i="1"/>
  <c r="F92" i="1" s="1"/>
  <c r="E92" i="1"/>
  <c r="D92" i="1"/>
  <c r="C92" i="1"/>
  <c r="B92" i="1" s="1"/>
  <c r="U91" i="1"/>
  <c r="T91" i="1"/>
  <c r="S91" i="1"/>
  <c r="R91" i="1"/>
  <c r="Q91" i="1"/>
  <c r="P91" i="1"/>
  <c r="O91" i="1"/>
  <c r="N91" i="1" s="1"/>
  <c r="M91" i="1"/>
  <c r="L91" i="1" s="1"/>
  <c r="K91" i="1"/>
  <c r="J91" i="1"/>
  <c r="I91" i="1" s="1"/>
  <c r="H91" i="1"/>
  <c r="G91" i="1"/>
  <c r="F91" i="1" s="1"/>
  <c r="E91" i="1"/>
  <c r="D91" i="1"/>
  <c r="C91" i="1"/>
  <c r="B91" i="1" s="1"/>
  <c r="U90" i="1"/>
  <c r="T90" i="1"/>
  <c r="S90" i="1"/>
  <c r="R90" i="1"/>
  <c r="Q90" i="1"/>
  <c r="P90" i="1"/>
  <c r="O90" i="1"/>
  <c r="N90" i="1" s="1"/>
  <c r="M90" i="1"/>
  <c r="L90" i="1" s="1"/>
  <c r="K90" i="1"/>
  <c r="J90" i="1"/>
  <c r="I90" i="1" s="1"/>
  <c r="H90" i="1"/>
  <c r="G90" i="1"/>
  <c r="F90" i="1" s="1"/>
  <c r="E90" i="1"/>
  <c r="D90" i="1"/>
  <c r="C90" i="1"/>
  <c r="B90" i="1" s="1"/>
  <c r="U89" i="1"/>
  <c r="T89" i="1"/>
  <c r="S89" i="1"/>
  <c r="R89" i="1"/>
  <c r="Q89" i="1"/>
  <c r="P89" i="1"/>
  <c r="O89" i="1"/>
  <c r="N89" i="1"/>
  <c r="M89" i="1"/>
  <c r="L89" i="1" s="1"/>
  <c r="K89" i="1"/>
  <c r="J89" i="1"/>
  <c r="I89" i="1" s="1"/>
  <c r="H89" i="1"/>
  <c r="G89" i="1"/>
  <c r="F89" i="1" s="1"/>
  <c r="E89" i="1"/>
  <c r="D89" i="1"/>
  <c r="C89" i="1"/>
  <c r="B89" i="1" s="1"/>
  <c r="U88" i="1"/>
  <c r="T88" i="1"/>
  <c r="S88" i="1"/>
  <c r="R88" i="1"/>
  <c r="Q88" i="1"/>
  <c r="P88" i="1"/>
  <c r="O88" i="1"/>
  <c r="N88" i="1" s="1"/>
  <c r="M88" i="1"/>
  <c r="L88" i="1" s="1"/>
  <c r="K88" i="1"/>
  <c r="J88" i="1"/>
  <c r="I88" i="1" s="1"/>
  <c r="H88" i="1"/>
  <c r="G88" i="1"/>
  <c r="F88" i="1" s="1"/>
  <c r="E88" i="1"/>
  <c r="D88" i="1"/>
  <c r="C88" i="1"/>
  <c r="B88" i="1" s="1"/>
  <c r="U87" i="1"/>
  <c r="T87" i="1"/>
  <c r="S87" i="1"/>
  <c r="R87" i="1"/>
  <c r="Q87" i="1"/>
  <c r="P87" i="1"/>
  <c r="O87" i="1"/>
  <c r="N87" i="1" s="1"/>
  <c r="M87" i="1"/>
  <c r="L87" i="1" s="1"/>
  <c r="K87" i="1"/>
  <c r="J87" i="1"/>
  <c r="I87" i="1" s="1"/>
  <c r="H87" i="1"/>
  <c r="G87" i="1"/>
  <c r="F87" i="1" s="1"/>
  <c r="E87" i="1"/>
  <c r="D87" i="1"/>
  <c r="C87" i="1"/>
  <c r="B87" i="1" s="1"/>
  <c r="U86" i="1"/>
  <c r="T86" i="1"/>
  <c r="S86" i="1"/>
  <c r="R86" i="1"/>
  <c r="Q86" i="1"/>
  <c r="P86" i="1"/>
  <c r="O86" i="1"/>
  <c r="N86" i="1" s="1"/>
  <c r="M86" i="1"/>
  <c r="L86" i="1" s="1"/>
  <c r="K86" i="1"/>
  <c r="J86" i="1"/>
  <c r="I86" i="1" s="1"/>
  <c r="H86" i="1"/>
  <c r="G86" i="1"/>
  <c r="F86" i="1" s="1"/>
  <c r="E86" i="1"/>
  <c r="D86" i="1"/>
  <c r="C86" i="1"/>
  <c r="B86" i="1" s="1"/>
  <c r="U85" i="1"/>
  <c r="T85" i="1"/>
  <c r="S85" i="1"/>
  <c r="R85" i="1"/>
  <c r="Q85" i="1"/>
  <c r="P85" i="1"/>
  <c r="O85" i="1"/>
  <c r="N85" i="1" s="1"/>
  <c r="M85" i="1"/>
  <c r="L85" i="1" s="1"/>
  <c r="K85" i="1"/>
  <c r="J85" i="1"/>
  <c r="I85" i="1" s="1"/>
  <c r="H85" i="1"/>
  <c r="G85" i="1"/>
  <c r="F85" i="1" s="1"/>
  <c r="E85" i="1"/>
  <c r="D85" i="1"/>
  <c r="C85" i="1"/>
  <c r="B85" i="1" s="1"/>
  <c r="U84" i="1"/>
  <c r="T84" i="1"/>
  <c r="S84" i="1"/>
  <c r="R84" i="1"/>
  <c r="Q84" i="1"/>
  <c r="P84" i="1"/>
  <c r="O84" i="1"/>
  <c r="N84" i="1" s="1"/>
  <c r="M84" i="1"/>
  <c r="L84" i="1" s="1"/>
  <c r="K84" i="1"/>
  <c r="J84" i="1"/>
  <c r="I84" i="1" s="1"/>
  <c r="H84" i="1"/>
  <c r="G84" i="1"/>
  <c r="F84" i="1" s="1"/>
  <c r="E84" i="1"/>
  <c r="D84" i="1"/>
  <c r="C84" i="1"/>
  <c r="B84" i="1" s="1"/>
  <c r="U83" i="1"/>
  <c r="T83" i="1"/>
  <c r="S83" i="1"/>
  <c r="R83" i="1"/>
  <c r="Q83" i="1"/>
  <c r="P83" i="1"/>
  <c r="O83" i="1"/>
  <c r="N83" i="1" s="1"/>
  <c r="M83" i="1"/>
  <c r="L83" i="1" s="1"/>
  <c r="K83" i="1"/>
  <c r="J83" i="1"/>
  <c r="I83" i="1" s="1"/>
  <c r="H83" i="1"/>
  <c r="G83" i="1"/>
  <c r="F83" i="1" s="1"/>
  <c r="E83" i="1"/>
  <c r="D83" i="1"/>
  <c r="C83" i="1"/>
  <c r="B83" i="1" s="1"/>
  <c r="U82" i="1"/>
  <c r="T82" i="1"/>
  <c r="S82" i="1"/>
  <c r="R82" i="1"/>
  <c r="Q82" i="1"/>
  <c r="P82" i="1"/>
  <c r="O82" i="1"/>
  <c r="N82" i="1" s="1"/>
  <c r="M82" i="1"/>
  <c r="L82" i="1" s="1"/>
  <c r="K82" i="1"/>
  <c r="J82" i="1"/>
  <c r="I82" i="1" s="1"/>
  <c r="H82" i="1"/>
  <c r="G82" i="1"/>
  <c r="F82" i="1" s="1"/>
  <c r="E82" i="1"/>
  <c r="D82" i="1"/>
  <c r="C82" i="1"/>
  <c r="B82" i="1" s="1"/>
  <c r="U81" i="1"/>
  <c r="T81" i="1"/>
  <c r="S81" i="1"/>
  <c r="R81" i="1"/>
  <c r="Q81" i="1"/>
  <c r="P81" i="1"/>
  <c r="O81" i="1"/>
  <c r="N81" i="1" s="1"/>
  <c r="M81" i="1"/>
  <c r="L81" i="1" s="1"/>
  <c r="K81" i="1"/>
  <c r="J81" i="1"/>
  <c r="I81" i="1" s="1"/>
  <c r="H81" i="1"/>
  <c r="G81" i="1"/>
  <c r="F81" i="1" s="1"/>
  <c r="E81" i="1"/>
  <c r="D81" i="1"/>
  <c r="C81" i="1"/>
  <c r="B81" i="1" s="1"/>
  <c r="U80" i="1"/>
  <c r="T80" i="1"/>
  <c r="S80" i="1"/>
  <c r="R80" i="1"/>
  <c r="Q80" i="1"/>
  <c r="P80" i="1"/>
  <c r="O80" i="1"/>
  <c r="N80" i="1" s="1"/>
  <c r="M80" i="1"/>
  <c r="L80" i="1" s="1"/>
  <c r="K80" i="1"/>
  <c r="J80" i="1"/>
  <c r="I80" i="1" s="1"/>
  <c r="H80" i="1"/>
  <c r="G80" i="1"/>
  <c r="F80" i="1" s="1"/>
  <c r="E80" i="1"/>
  <c r="D80" i="1"/>
  <c r="C80" i="1"/>
  <c r="B80" i="1" s="1"/>
  <c r="U79" i="1"/>
  <c r="T79" i="1"/>
  <c r="S79" i="1"/>
  <c r="R79" i="1"/>
  <c r="Q79" i="1"/>
  <c r="P79" i="1"/>
  <c r="O79" i="1"/>
  <c r="N79" i="1" s="1"/>
  <c r="M79" i="1"/>
  <c r="L79" i="1" s="1"/>
  <c r="K79" i="1"/>
  <c r="J79" i="1"/>
  <c r="I79" i="1" s="1"/>
  <c r="H79" i="1"/>
  <c r="G79" i="1"/>
  <c r="F79" i="1" s="1"/>
  <c r="E79" i="1"/>
  <c r="D79" i="1"/>
  <c r="C79" i="1"/>
  <c r="B79" i="1" s="1"/>
  <c r="U78" i="1"/>
  <c r="T78" i="1"/>
  <c r="S78" i="1"/>
  <c r="R78" i="1"/>
  <c r="Q78" i="1"/>
  <c r="P78" i="1"/>
  <c r="O78" i="1"/>
  <c r="N78" i="1" s="1"/>
  <c r="M78" i="1"/>
  <c r="L78" i="1" s="1"/>
  <c r="K78" i="1"/>
  <c r="J78" i="1"/>
  <c r="I78" i="1" s="1"/>
  <c r="H78" i="1"/>
  <c r="G78" i="1"/>
  <c r="F78" i="1" s="1"/>
  <c r="E78" i="1"/>
  <c r="D78" i="1"/>
  <c r="C78" i="1"/>
  <c r="B78" i="1" s="1"/>
  <c r="U77" i="1"/>
  <c r="T77" i="1"/>
  <c r="S77" i="1"/>
  <c r="R77" i="1"/>
  <c r="Q77" i="1"/>
  <c r="P77" i="1"/>
  <c r="O77" i="1"/>
  <c r="N77" i="1" s="1"/>
  <c r="M77" i="1"/>
  <c r="L77" i="1" s="1"/>
  <c r="K77" i="1"/>
  <c r="J77" i="1"/>
  <c r="I77" i="1" s="1"/>
  <c r="H77" i="1"/>
  <c r="G77" i="1"/>
  <c r="F77" i="1" s="1"/>
  <c r="E77" i="1"/>
  <c r="D77" i="1"/>
  <c r="C77" i="1"/>
  <c r="B77" i="1" s="1"/>
  <c r="U76" i="1"/>
  <c r="T76" i="1"/>
  <c r="S76" i="1"/>
  <c r="R76" i="1"/>
  <c r="Q76" i="1"/>
  <c r="P76" i="1"/>
  <c r="O76" i="1"/>
  <c r="N76" i="1" s="1"/>
  <c r="M76" i="1"/>
  <c r="L76" i="1" s="1"/>
  <c r="K76" i="1"/>
  <c r="J76" i="1"/>
  <c r="I76" i="1" s="1"/>
  <c r="H76" i="1"/>
  <c r="G76" i="1"/>
  <c r="F76" i="1" s="1"/>
  <c r="E76" i="1"/>
  <c r="D76" i="1"/>
  <c r="C76" i="1"/>
  <c r="B76" i="1" s="1"/>
  <c r="U75" i="1"/>
  <c r="T75" i="1"/>
  <c r="S75" i="1"/>
  <c r="R75" i="1"/>
  <c r="Q75" i="1"/>
  <c r="P75" i="1"/>
  <c r="O75" i="1"/>
  <c r="N75" i="1" s="1"/>
  <c r="M75" i="1"/>
  <c r="L75" i="1" s="1"/>
  <c r="K75" i="1"/>
  <c r="J75" i="1"/>
  <c r="I75" i="1" s="1"/>
  <c r="H75" i="1"/>
  <c r="G75" i="1"/>
  <c r="F75" i="1" s="1"/>
  <c r="E75" i="1"/>
  <c r="D75" i="1"/>
  <c r="C75" i="1"/>
  <c r="B75" i="1" s="1"/>
  <c r="U74" i="1"/>
  <c r="T74" i="1"/>
  <c r="S74" i="1"/>
  <c r="R74" i="1"/>
  <c r="Q74" i="1"/>
  <c r="P74" i="1"/>
  <c r="O74" i="1"/>
  <c r="N74" i="1" s="1"/>
  <c r="M74" i="1"/>
  <c r="L74" i="1" s="1"/>
  <c r="K74" i="1"/>
  <c r="J74" i="1"/>
  <c r="I74" i="1" s="1"/>
  <c r="H74" i="1"/>
  <c r="G74" i="1"/>
  <c r="F74" i="1" s="1"/>
  <c r="E74" i="1"/>
  <c r="D74" i="1"/>
  <c r="C74" i="1"/>
  <c r="B74" i="1" s="1"/>
  <c r="U73" i="1"/>
  <c r="T73" i="1"/>
  <c r="S73" i="1"/>
  <c r="R73" i="1"/>
  <c r="Q73" i="1"/>
  <c r="P73" i="1"/>
  <c r="O73" i="1"/>
  <c r="N73" i="1" s="1"/>
  <c r="M73" i="1"/>
  <c r="L73" i="1" s="1"/>
  <c r="K73" i="1"/>
  <c r="J73" i="1"/>
  <c r="I73" i="1" s="1"/>
  <c r="H73" i="1"/>
  <c r="G73" i="1"/>
  <c r="F73" i="1" s="1"/>
  <c r="E73" i="1"/>
  <c r="D73" i="1"/>
  <c r="C73" i="1"/>
  <c r="B73" i="1" s="1"/>
  <c r="U72" i="1"/>
  <c r="T72" i="1"/>
  <c r="S72" i="1"/>
  <c r="R72" i="1"/>
  <c r="Q72" i="1"/>
  <c r="P72" i="1"/>
  <c r="O72" i="1"/>
  <c r="N72" i="1" s="1"/>
  <c r="M72" i="1"/>
  <c r="L72" i="1" s="1"/>
  <c r="K72" i="1"/>
  <c r="J72" i="1"/>
  <c r="I72" i="1" s="1"/>
  <c r="H72" i="1"/>
  <c r="G72" i="1"/>
  <c r="F72" i="1" s="1"/>
  <c r="E72" i="1"/>
  <c r="D72" i="1"/>
  <c r="C72" i="1"/>
  <c r="B72" i="1" s="1"/>
  <c r="U71" i="1"/>
  <c r="T71" i="1"/>
  <c r="S71" i="1"/>
  <c r="R71" i="1"/>
  <c r="Q71" i="1"/>
  <c r="P71" i="1"/>
  <c r="O71" i="1"/>
  <c r="N71" i="1" s="1"/>
  <c r="M71" i="1"/>
  <c r="L71" i="1" s="1"/>
  <c r="K71" i="1"/>
  <c r="J71" i="1"/>
  <c r="I71" i="1" s="1"/>
  <c r="H71" i="1"/>
  <c r="G71" i="1"/>
  <c r="F71" i="1" s="1"/>
  <c r="E71" i="1"/>
  <c r="D71" i="1"/>
  <c r="C71" i="1"/>
  <c r="B71" i="1" s="1"/>
  <c r="U70" i="1"/>
  <c r="T70" i="1"/>
  <c r="S70" i="1"/>
  <c r="R70" i="1"/>
  <c r="Q70" i="1"/>
  <c r="P70" i="1"/>
  <c r="O70" i="1"/>
  <c r="N70" i="1" s="1"/>
  <c r="M70" i="1"/>
  <c r="L70" i="1" s="1"/>
  <c r="K70" i="1"/>
  <c r="J70" i="1"/>
  <c r="I70" i="1" s="1"/>
  <c r="H70" i="1"/>
  <c r="G70" i="1"/>
  <c r="F70" i="1" s="1"/>
  <c r="E70" i="1"/>
  <c r="D70" i="1"/>
  <c r="C70" i="1"/>
  <c r="B70" i="1" s="1"/>
  <c r="U69" i="1"/>
  <c r="T69" i="1"/>
  <c r="S69" i="1"/>
  <c r="R69" i="1"/>
  <c r="Q69" i="1"/>
  <c r="P69" i="1"/>
  <c r="O69" i="1"/>
  <c r="N69" i="1" s="1"/>
  <c r="M69" i="1"/>
  <c r="L69" i="1" s="1"/>
  <c r="K69" i="1"/>
  <c r="J69" i="1"/>
  <c r="I69" i="1" s="1"/>
  <c r="H69" i="1"/>
  <c r="G69" i="1"/>
  <c r="F69" i="1" s="1"/>
  <c r="E69" i="1"/>
  <c r="D69" i="1"/>
  <c r="C69" i="1"/>
  <c r="B69" i="1" s="1"/>
  <c r="U68" i="1"/>
  <c r="T68" i="1"/>
  <c r="S68" i="1"/>
  <c r="R68" i="1"/>
  <c r="Q68" i="1"/>
  <c r="P68" i="1"/>
  <c r="O68" i="1"/>
  <c r="N68" i="1" s="1"/>
  <c r="M68" i="1"/>
  <c r="L68" i="1" s="1"/>
  <c r="K68" i="1"/>
  <c r="J68" i="1"/>
  <c r="I68" i="1" s="1"/>
  <c r="H68" i="1"/>
  <c r="G68" i="1"/>
  <c r="F68" i="1" s="1"/>
  <c r="E68" i="1"/>
  <c r="D68" i="1"/>
  <c r="C68" i="1"/>
  <c r="B68" i="1" s="1"/>
  <c r="U67" i="1"/>
  <c r="T67" i="1"/>
  <c r="S67" i="1"/>
  <c r="R67" i="1"/>
  <c r="Q67" i="1"/>
  <c r="P67" i="1"/>
  <c r="O67" i="1"/>
  <c r="N67" i="1" s="1"/>
  <c r="M67" i="1"/>
  <c r="L67" i="1" s="1"/>
  <c r="K67" i="1"/>
  <c r="J67" i="1"/>
  <c r="I67" i="1" s="1"/>
  <c r="H67" i="1"/>
  <c r="G67" i="1"/>
  <c r="F67" i="1" s="1"/>
  <c r="E67" i="1"/>
  <c r="D67" i="1"/>
  <c r="C67" i="1"/>
  <c r="B67" i="1" s="1"/>
  <c r="U66" i="1"/>
  <c r="T66" i="1"/>
  <c r="S66" i="1"/>
  <c r="R66" i="1"/>
  <c r="Q66" i="1"/>
  <c r="P66" i="1"/>
  <c r="O66" i="1"/>
  <c r="N66" i="1" s="1"/>
  <c r="M66" i="1"/>
  <c r="L66" i="1" s="1"/>
  <c r="K66" i="1"/>
  <c r="J66" i="1"/>
  <c r="I66" i="1" s="1"/>
  <c r="H66" i="1"/>
  <c r="G66" i="1"/>
  <c r="F66" i="1" s="1"/>
  <c r="E66" i="1"/>
  <c r="D66" i="1"/>
  <c r="C66" i="1"/>
  <c r="B66" i="1" s="1"/>
  <c r="U65" i="1"/>
  <c r="T65" i="1"/>
  <c r="S65" i="1"/>
  <c r="R65" i="1"/>
  <c r="Q65" i="1"/>
  <c r="P65" i="1"/>
  <c r="O65" i="1"/>
  <c r="N65" i="1" s="1"/>
  <c r="M65" i="1"/>
  <c r="L65" i="1" s="1"/>
  <c r="K65" i="1"/>
  <c r="J65" i="1"/>
  <c r="I65" i="1" s="1"/>
  <c r="H65" i="1"/>
  <c r="G65" i="1"/>
  <c r="F65" i="1" s="1"/>
  <c r="E65" i="1"/>
  <c r="D65" i="1"/>
  <c r="C65" i="1"/>
  <c r="B65" i="1" s="1"/>
  <c r="U64" i="1"/>
  <c r="T64" i="1"/>
  <c r="S64" i="1"/>
  <c r="R64" i="1"/>
  <c r="Q64" i="1"/>
  <c r="P64" i="1"/>
  <c r="O64" i="1"/>
  <c r="N64" i="1" s="1"/>
  <c r="M64" i="1"/>
  <c r="L64" i="1" s="1"/>
  <c r="K64" i="1"/>
  <c r="J64" i="1"/>
  <c r="I64" i="1" s="1"/>
  <c r="H64" i="1"/>
  <c r="G64" i="1"/>
  <c r="F64" i="1" s="1"/>
  <c r="E64" i="1"/>
  <c r="D64" i="1"/>
  <c r="C64" i="1"/>
  <c r="B64" i="1" s="1"/>
  <c r="U63" i="1"/>
  <c r="T63" i="1"/>
  <c r="S63" i="1"/>
  <c r="R63" i="1"/>
  <c r="Q63" i="1"/>
  <c r="P63" i="1"/>
  <c r="O63" i="1"/>
  <c r="N63" i="1" s="1"/>
  <c r="M63" i="1"/>
  <c r="L63" i="1" s="1"/>
  <c r="K63" i="1"/>
  <c r="J63" i="1"/>
  <c r="I63" i="1" s="1"/>
  <c r="H63" i="1"/>
  <c r="G63" i="1"/>
  <c r="F63" i="1" s="1"/>
  <c r="E63" i="1"/>
  <c r="D63" i="1"/>
  <c r="C63" i="1"/>
  <c r="B63" i="1" s="1"/>
  <c r="U62" i="1"/>
  <c r="T62" i="1"/>
  <c r="S62" i="1"/>
  <c r="R62" i="1"/>
  <c r="Q62" i="1"/>
  <c r="P62" i="1"/>
  <c r="O62" i="1"/>
  <c r="N62" i="1" s="1"/>
  <c r="M62" i="1"/>
  <c r="L62" i="1" s="1"/>
  <c r="K62" i="1"/>
  <c r="J62" i="1"/>
  <c r="I62" i="1" s="1"/>
  <c r="H62" i="1"/>
  <c r="G62" i="1"/>
  <c r="F62" i="1" s="1"/>
  <c r="E62" i="1"/>
  <c r="D62" i="1"/>
  <c r="C62" i="1"/>
  <c r="B62" i="1" s="1"/>
  <c r="U61" i="1"/>
  <c r="T61" i="1"/>
  <c r="S61" i="1"/>
  <c r="R61" i="1"/>
  <c r="Q61" i="1"/>
  <c r="P61" i="1"/>
  <c r="O61" i="1"/>
  <c r="N61" i="1" s="1"/>
  <c r="M61" i="1"/>
  <c r="L61" i="1" s="1"/>
  <c r="K61" i="1"/>
  <c r="J61" i="1"/>
  <c r="I61" i="1" s="1"/>
  <c r="H61" i="1"/>
  <c r="G61" i="1"/>
  <c r="F61" i="1" s="1"/>
  <c r="E61" i="1"/>
  <c r="D61" i="1"/>
  <c r="C61" i="1"/>
  <c r="B61" i="1" s="1"/>
  <c r="U60" i="1"/>
  <c r="T60" i="1"/>
  <c r="S60" i="1"/>
  <c r="R60" i="1"/>
  <c r="Q60" i="1"/>
  <c r="P60" i="1"/>
  <c r="O60" i="1"/>
  <c r="N60" i="1" s="1"/>
  <c r="M60" i="1"/>
  <c r="L60" i="1" s="1"/>
  <c r="K60" i="1"/>
  <c r="J60" i="1"/>
  <c r="I60" i="1" s="1"/>
  <c r="H60" i="1"/>
  <c r="G60" i="1"/>
  <c r="F60" i="1" s="1"/>
  <c r="E60" i="1"/>
  <c r="D60" i="1"/>
  <c r="C60" i="1"/>
  <c r="B60" i="1" s="1"/>
  <c r="U59" i="1"/>
  <c r="T59" i="1"/>
  <c r="S59" i="1"/>
  <c r="R59" i="1"/>
  <c r="Q59" i="1"/>
  <c r="P59" i="1"/>
  <c r="O59" i="1"/>
  <c r="N59" i="1" s="1"/>
  <c r="M59" i="1"/>
  <c r="L59" i="1" s="1"/>
  <c r="K59" i="1"/>
  <c r="J59" i="1"/>
  <c r="I59" i="1" s="1"/>
  <c r="H59" i="1"/>
  <c r="G59" i="1"/>
  <c r="F59" i="1" s="1"/>
  <c r="E59" i="1"/>
  <c r="D59" i="1"/>
  <c r="C59" i="1"/>
  <c r="B59" i="1" s="1"/>
  <c r="U58" i="1"/>
  <c r="T58" i="1"/>
  <c r="S58" i="1"/>
  <c r="R58" i="1"/>
  <c r="Q58" i="1"/>
  <c r="P58" i="1"/>
  <c r="O58" i="1"/>
  <c r="N58" i="1" s="1"/>
  <c r="M58" i="1"/>
  <c r="L58" i="1" s="1"/>
  <c r="K58" i="1"/>
  <c r="J58" i="1"/>
  <c r="I58" i="1" s="1"/>
  <c r="H58" i="1"/>
  <c r="G58" i="1"/>
  <c r="F58" i="1" s="1"/>
  <c r="E58" i="1"/>
  <c r="D58" i="1"/>
  <c r="C58" i="1"/>
  <c r="B58" i="1" s="1"/>
  <c r="U57" i="1"/>
  <c r="T57" i="1"/>
  <c r="S57" i="1"/>
  <c r="R57" i="1"/>
  <c r="Q57" i="1"/>
  <c r="P57" i="1"/>
  <c r="O57" i="1"/>
  <c r="N57" i="1" s="1"/>
  <c r="M57" i="1"/>
  <c r="L57" i="1" s="1"/>
  <c r="K57" i="1"/>
  <c r="J57" i="1"/>
  <c r="I57" i="1" s="1"/>
  <c r="H57" i="1"/>
  <c r="G57" i="1"/>
  <c r="F57" i="1" s="1"/>
  <c r="E57" i="1"/>
  <c r="D57" i="1"/>
  <c r="C57" i="1"/>
  <c r="B57" i="1" s="1"/>
  <c r="U56" i="1"/>
  <c r="T56" i="1"/>
  <c r="S56" i="1"/>
  <c r="R56" i="1"/>
  <c r="Q56" i="1"/>
  <c r="P56" i="1"/>
  <c r="O56" i="1"/>
  <c r="N56" i="1" s="1"/>
  <c r="M56" i="1"/>
  <c r="L56" i="1" s="1"/>
  <c r="K56" i="1"/>
  <c r="J56" i="1"/>
  <c r="I56" i="1" s="1"/>
  <c r="H56" i="1"/>
  <c r="G56" i="1"/>
  <c r="F56" i="1" s="1"/>
  <c r="E56" i="1"/>
  <c r="D56" i="1"/>
  <c r="C56" i="1"/>
  <c r="B56" i="1" s="1"/>
  <c r="U55" i="1"/>
  <c r="T55" i="1"/>
  <c r="S55" i="1"/>
  <c r="R55" i="1"/>
  <c r="Q55" i="1"/>
  <c r="P55" i="1"/>
  <c r="O55" i="1"/>
  <c r="N55" i="1" s="1"/>
  <c r="M55" i="1"/>
  <c r="L55" i="1" s="1"/>
  <c r="K55" i="1"/>
  <c r="J55" i="1"/>
  <c r="I55" i="1" s="1"/>
  <c r="H55" i="1"/>
  <c r="G55" i="1"/>
  <c r="F55" i="1" s="1"/>
  <c r="E55" i="1"/>
  <c r="D55" i="1"/>
  <c r="C55" i="1"/>
  <c r="B55" i="1" s="1"/>
  <c r="U54" i="1"/>
  <c r="T54" i="1"/>
  <c r="S54" i="1"/>
  <c r="R54" i="1"/>
  <c r="Q54" i="1"/>
  <c r="P54" i="1"/>
  <c r="O54" i="1"/>
  <c r="N54" i="1" s="1"/>
  <c r="M54" i="1"/>
  <c r="L54" i="1" s="1"/>
  <c r="K54" i="1"/>
  <c r="J54" i="1"/>
  <c r="I54" i="1" s="1"/>
  <c r="H54" i="1"/>
  <c r="G54" i="1"/>
  <c r="F54" i="1" s="1"/>
  <c r="E54" i="1"/>
  <c r="D54" i="1"/>
  <c r="C54" i="1"/>
  <c r="B54" i="1" s="1"/>
  <c r="U53" i="1"/>
  <c r="T53" i="1"/>
  <c r="S53" i="1"/>
  <c r="R53" i="1"/>
  <c r="Q53" i="1"/>
  <c r="P53" i="1"/>
  <c r="O53" i="1"/>
  <c r="N53" i="1" s="1"/>
  <c r="M53" i="1"/>
  <c r="L53" i="1" s="1"/>
  <c r="K53" i="1"/>
  <c r="J53" i="1"/>
  <c r="I53" i="1" s="1"/>
  <c r="H53" i="1"/>
  <c r="G53" i="1"/>
  <c r="F53" i="1" s="1"/>
  <c r="E53" i="1"/>
  <c r="D53" i="1"/>
  <c r="C53" i="1"/>
  <c r="B53" i="1" s="1"/>
  <c r="U52" i="1"/>
  <c r="T52" i="1"/>
  <c r="S52" i="1"/>
  <c r="R52" i="1"/>
  <c r="Q52" i="1"/>
  <c r="P52" i="1"/>
  <c r="O52" i="1"/>
  <c r="N52" i="1" s="1"/>
  <c r="M52" i="1"/>
  <c r="L52" i="1" s="1"/>
  <c r="K52" i="1"/>
  <c r="J52" i="1"/>
  <c r="I52" i="1" s="1"/>
  <c r="H52" i="1"/>
  <c r="G52" i="1"/>
  <c r="F52" i="1" s="1"/>
  <c r="E52" i="1"/>
  <c r="D52" i="1"/>
  <c r="C52" i="1"/>
  <c r="B52" i="1" s="1"/>
  <c r="U51" i="1"/>
  <c r="T51" i="1"/>
  <c r="S51" i="1"/>
  <c r="R51" i="1"/>
  <c r="Q51" i="1"/>
  <c r="P51" i="1"/>
  <c r="O51" i="1"/>
  <c r="N51" i="1" s="1"/>
  <c r="M51" i="1"/>
  <c r="L51" i="1" s="1"/>
  <c r="K51" i="1"/>
  <c r="J51" i="1"/>
  <c r="I51" i="1" s="1"/>
  <c r="H51" i="1"/>
  <c r="G51" i="1"/>
  <c r="F51" i="1" s="1"/>
  <c r="E51" i="1"/>
  <c r="D51" i="1"/>
  <c r="C51" i="1"/>
  <c r="B51" i="1" s="1"/>
  <c r="U50" i="1"/>
  <c r="T50" i="1"/>
  <c r="S50" i="1"/>
  <c r="R50" i="1"/>
  <c r="Q50" i="1"/>
  <c r="P50" i="1"/>
  <c r="O50" i="1"/>
  <c r="N50" i="1" s="1"/>
  <c r="M50" i="1"/>
  <c r="L50" i="1" s="1"/>
  <c r="K50" i="1"/>
  <c r="J50" i="1"/>
  <c r="I50" i="1" s="1"/>
  <c r="H50" i="1"/>
  <c r="G50" i="1"/>
  <c r="F50" i="1" s="1"/>
  <c r="E50" i="1"/>
  <c r="D50" i="1"/>
  <c r="C50" i="1"/>
  <c r="B50" i="1" s="1"/>
  <c r="U49" i="1"/>
  <c r="T49" i="1"/>
  <c r="S49" i="1"/>
  <c r="R49" i="1"/>
  <c r="Q49" i="1"/>
  <c r="P49" i="1"/>
  <c r="O49" i="1"/>
  <c r="N49" i="1" s="1"/>
  <c r="M49" i="1"/>
  <c r="L49" i="1" s="1"/>
  <c r="K49" i="1"/>
  <c r="J49" i="1"/>
  <c r="I49" i="1" s="1"/>
  <c r="H49" i="1"/>
  <c r="G49" i="1"/>
  <c r="F49" i="1" s="1"/>
  <c r="E49" i="1"/>
  <c r="D49" i="1"/>
  <c r="C49" i="1"/>
  <c r="B49" i="1" s="1"/>
  <c r="U48" i="1"/>
  <c r="T48" i="1"/>
  <c r="S48" i="1"/>
  <c r="R48" i="1"/>
  <c r="Q48" i="1"/>
  <c r="P48" i="1"/>
  <c r="O48" i="1"/>
  <c r="N48" i="1" s="1"/>
  <c r="M48" i="1"/>
  <c r="L48" i="1" s="1"/>
  <c r="K48" i="1"/>
  <c r="J48" i="1"/>
  <c r="I48" i="1" s="1"/>
  <c r="H48" i="1"/>
  <c r="G48" i="1"/>
  <c r="F48" i="1" s="1"/>
  <c r="E48" i="1"/>
  <c r="D48" i="1"/>
  <c r="C48" i="1"/>
  <c r="B48" i="1" s="1"/>
  <c r="U47" i="1"/>
  <c r="T47" i="1"/>
  <c r="S47" i="1"/>
  <c r="R47" i="1"/>
  <c r="Q47" i="1"/>
  <c r="P47" i="1"/>
  <c r="O47" i="1"/>
  <c r="N47" i="1" s="1"/>
  <c r="M47" i="1"/>
  <c r="L47" i="1" s="1"/>
  <c r="K47" i="1"/>
  <c r="J47" i="1"/>
  <c r="I47" i="1" s="1"/>
  <c r="H47" i="1"/>
  <c r="G47" i="1"/>
  <c r="F47" i="1" s="1"/>
  <c r="E47" i="1"/>
  <c r="D47" i="1"/>
  <c r="C47" i="1"/>
  <c r="B47" i="1" s="1"/>
  <c r="U46" i="1"/>
  <c r="T46" i="1"/>
  <c r="S46" i="1"/>
  <c r="R46" i="1"/>
  <c r="Q46" i="1"/>
  <c r="P46" i="1"/>
  <c r="O46" i="1"/>
  <c r="N46" i="1" s="1"/>
  <c r="M46" i="1"/>
  <c r="L46" i="1" s="1"/>
  <c r="K46" i="1"/>
  <c r="J46" i="1"/>
  <c r="I46" i="1" s="1"/>
  <c r="H46" i="1"/>
  <c r="G46" i="1"/>
  <c r="F46" i="1" s="1"/>
  <c r="E46" i="1"/>
  <c r="D46" i="1"/>
  <c r="C46" i="1"/>
  <c r="B46" i="1" s="1"/>
  <c r="U45" i="1"/>
  <c r="T45" i="1"/>
  <c r="S45" i="1"/>
  <c r="R45" i="1"/>
  <c r="Q45" i="1"/>
  <c r="P45" i="1"/>
  <c r="O45" i="1"/>
  <c r="N45" i="1" s="1"/>
  <c r="M45" i="1"/>
  <c r="L45" i="1" s="1"/>
  <c r="K45" i="1"/>
  <c r="J45" i="1"/>
  <c r="I45" i="1" s="1"/>
  <c r="H45" i="1"/>
  <c r="G45" i="1"/>
  <c r="F45" i="1" s="1"/>
  <c r="E45" i="1"/>
  <c r="D45" i="1"/>
  <c r="C45" i="1"/>
  <c r="B45" i="1" s="1"/>
  <c r="U44" i="1"/>
  <c r="T44" i="1"/>
  <c r="S44" i="1"/>
  <c r="R44" i="1"/>
  <c r="Q44" i="1"/>
  <c r="P44" i="1"/>
  <c r="O44" i="1"/>
  <c r="N44" i="1" s="1"/>
  <c r="M44" i="1"/>
  <c r="L44" i="1" s="1"/>
  <c r="K44" i="1"/>
  <c r="J44" i="1"/>
  <c r="I44" i="1" s="1"/>
  <c r="H44" i="1"/>
  <c r="G44" i="1"/>
  <c r="F44" i="1" s="1"/>
  <c r="E44" i="1"/>
  <c r="D44" i="1"/>
  <c r="C44" i="1"/>
  <c r="B44" i="1" s="1"/>
  <c r="U43" i="1"/>
  <c r="T43" i="1"/>
  <c r="S43" i="1"/>
  <c r="R43" i="1"/>
  <c r="Q43" i="1"/>
  <c r="P43" i="1"/>
  <c r="O43" i="1"/>
  <c r="N43" i="1" s="1"/>
  <c r="M43" i="1"/>
  <c r="L43" i="1" s="1"/>
  <c r="K43" i="1"/>
  <c r="J43" i="1"/>
  <c r="I43" i="1" s="1"/>
  <c r="H43" i="1"/>
  <c r="G43" i="1"/>
  <c r="F43" i="1" s="1"/>
  <c r="E43" i="1"/>
  <c r="D43" i="1"/>
  <c r="C43" i="1"/>
  <c r="B43" i="1" s="1"/>
  <c r="U42" i="1"/>
  <c r="T42" i="1"/>
  <c r="S42" i="1"/>
  <c r="R42" i="1"/>
  <c r="Q42" i="1"/>
  <c r="P42" i="1"/>
  <c r="O42" i="1"/>
  <c r="N42" i="1" s="1"/>
  <c r="M42" i="1"/>
  <c r="L42" i="1" s="1"/>
  <c r="K42" i="1"/>
  <c r="J42" i="1"/>
  <c r="I42" i="1" s="1"/>
  <c r="H42" i="1"/>
  <c r="G42" i="1"/>
  <c r="F42" i="1" s="1"/>
  <c r="E42" i="1"/>
  <c r="D42" i="1"/>
  <c r="C42" i="1"/>
  <c r="B42" i="1" s="1"/>
  <c r="U41" i="1"/>
  <c r="T41" i="1"/>
  <c r="S41" i="1"/>
  <c r="R41" i="1"/>
  <c r="Q41" i="1"/>
  <c r="P41" i="1"/>
  <c r="O41" i="1"/>
  <c r="N41" i="1" s="1"/>
  <c r="M41" i="1"/>
  <c r="L41" i="1" s="1"/>
  <c r="K41" i="1"/>
  <c r="J41" i="1"/>
  <c r="I41" i="1" s="1"/>
  <c r="H41" i="1"/>
  <c r="G41" i="1"/>
  <c r="F41" i="1" s="1"/>
  <c r="E41" i="1"/>
  <c r="D41" i="1"/>
  <c r="C41" i="1"/>
  <c r="B41" i="1" s="1"/>
  <c r="U40" i="1"/>
  <c r="T40" i="1"/>
  <c r="S40" i="1"/>
  <c r="R40" i="1"/>
  <c r="Q40" i="1"/>
  <c r="P40" i="1"/>
  <c r="O40" i="1"/>
  <c r="N40" i="1" s="1"/>
  <c r="M40" i="1"/>
  <c r="L40" i="1" s="1"/>
  <c r="K40" i="1"/>
  <c r="J40" i="1"/>
  <c r="I40" i="1" s="1"/>
  <c r="H40" i="1"/>
  <c r="G40" i="1"/>
  <c r="F40" i="1" s="1"/>
  <c r="E40" i="1"/>
  <c r="D40" i="1"/>
  <c r="C40" i="1"/>
  <c r="B40" i="1" s="1"/>
  <c r="U39" i="1"/>
  <c r="T39" i="1"/>
  <c r="S39" i="1"/>
  <c r="R39" i="1"/>
  <c r="Q39" i="1"/>
  <c r="P39" i="1"/>
  <c r="O39" i="1"/>
  <c r="N39" i="1" s="1"/>
  <c r="M39" i="1"/>
  <c r="L39" i="1" s="1"/>
  <c r="K39" i="1"/>
  <c r="J39" i="1"/>
  <c r="I39" i="1" s="1"/>
  <c r="H39" i="1"/>
  <c r="G39" i="1"/>
  <c r="F39" i="1" s="1"/>
  <c r="E39" i="1"/>
  <c r="D39" i="1"/>
  <c r="C39" i="1"/>
  <c r="B39" i="1" s="1"/>
  <c r="U38" i="1"/>
  <c r="T38" i="1"/>
  <c r="S38" i="1"/>
  <c r="R38" i="1"/>
  <c r="Q38" i="1"/>
  <c r="P38" i="1"/>
  <c r="O38" i="1"/>
  <c r="N38" i="1" s="1"/>
  <c r="M38" i="1"/>
  <c r="L38" i="1" s="1"/>
  <c r="K38" i="1"/>
  <c r="J38" i="1"/>
  <c r="I38" i="1" s="1"/>
  <c r="H38" i="1"/>
  <c r="G38" i="1"/>
  <c r="F38" i="1" s="1"/>
  <c r="E38" i="1"/>
  <c r="D38" i="1"/>
  <c r="C38" i="1"/>
  <c r="B38" i="1" s="1"/>
  <c r="U37" i="1"/>
  <c r="T37" i="1"/>
  <c r="S37" i="1"/>
  <c r="R37" i="1"/>
  <c r="Q37" i="1"/>
  <c r="P37" i="1"/>
  <c r="O37" i="1"/>
  <c r="N37" i="1" s="1"/>
  <c r="M37" i="1"/>
  <c r="L37" i="1" s="1"/>
  <c r="K37" i="1"/>
  <c r="J37" i="1"/>
  <c r="I37" i="1" s="1"/>
  <c r="H37" i="1"/>
  <c r="G37" i="1"/>
  <c r="F37" i="1" s="1"/>
  <c r="E37" i="1"/>
  <c r="D37" i="1"/>
  <c r="C37" i="1"/>
  <c r="B37" i="1" s="1"/>
  <c r="U36" i="1"/>
  <c r="T36" i="1"/>
  <c r="S36" i="1"/>
  <c r="R36" i="1"/>
  <c r="Q36" i="1"/>
  <c r="P36" i="1"/>
  <c r="O36" i="1"/>
  <c r="N36" i="1" s="1"/>
  <c r="M36" i="1"/>
  <c r="L36" i="1" s="1"/>
  <c r="K36" i="1"/>
  <c r="J36" i="1"/>
  <c r="I36" i="1" s="1"/>
  <c r="H36" i="1"/>
  <c r="G36" i="1"/>
  <c r="F36" i="1" s="1"/>
  <c r="E36" i="1"/>
  <c r="D36" i="1"/>
  <c r="C36" i="1"/>
  <c r="B36" i="1" s="1"/>
  <c r="U35" i="1"/>
  <c r="T35" i="1"/>
  <c r="S35" i="1"/>
  <c r="R35" i="1"/>
  <c r="Q35" i="1"/>
  <c r="P35" i="1"/>
  <c r="O35" i="1"/>
  <c r="N35" i="1" s="1"/>
  <c r="M35" i="1"/>
  <c r="L35" i="1" s="1"/>
  <c r="K35" i="1"/>
  <c r="J35" i="1"/>
  <c r="I35" i="1" s="1"/>
  <c r="H35" i="1"/>
  <c r="G35" i="1"/>
  <c r="F35" i="1" s="1"/>
  <c r="E35" i="1"/>
  <c r="D35" i="1"/>
  <c r="C35" i="1"/>
  <c r="B35" i="1" s="1"/>
  <c r="U34" i="1"/>
  <c r="T34" i="1"/>
  <c r="S34" i="1"/>
  <c r="R34" i="1"/>
  <c r="Q34" i="1"/>
  <c r="P34" i="1"/>
  <c r="O34" i="1"/>
  <c r="N34" i="1" s="1"/>
  <c r="M34" i="1"/>
  <c r="L34" i="1" s="1"/>
  <c r="K34" i="1"/>
  <c r="J34" i="1"/>
  <c r="I34" i="1" s="1"/>
  <c r="H34" i="1"/>
  <c r="G34" i="1"/>
  <c r="F34" i="1" s="1"/>
  <c r="E34" i="1"/>
  <c r="D34" i="1"/>
  <c r="C34" i="1"/>
  <c r="B34" i="1" s="1"/>
  <c r="U33" i="1"/>
  <c r="T33" i="1"/>
  <c r="S33" i="1"/>
  <c r="R33" i="1"/>
  <c r="Q33" i="1"/>
  <c r="P33" i="1"/>
  <c r="O33" i="1"/>
  <c r="N33" i="1" s="1"/>
  <c r="M33" i="1"/>
  <c r="L33" i="1" s="1"/>
  <c r="K33" i="1"/>
  <c r="J33" i="1"/>
  <c r="I33" i="1" s="1"/>
  <c r="H33" i="1"/>
  <c r="G33" i="1"/>
  <c r="F33" i="1" s="1"/>
  <c r="E33" i="1"/>
  <c r="D33" i="1"/>
  <c r="C33" i="1"/>
  <c r="B33" i="1" s="1"/>
  <c r="U32" i="1"/>
  <c r="T32" i="1"/>
  <c r="S32" i="1"/>
  <c r="R32" i="1"/>
  <c r="Q32" i="1"/>
  <c r="P32" i="1"/>
  <c r="O32" i="1"/>
  <c r="N32" i="1" s="1"/>
  <c r="M32" i="1"/>
  <c r="L32" i="1" s="1"/>
  <c r="K32" i="1"/>
  <c r="J32" i="1"/>
  <c r="I32" i="1" s="1"/>
  <c r="H32" i="1"/>
  <c r="G32" i="1"/>
  <c r="F32" i="1" s="1"/>
  <c r="E32" i="1"/>
  <c r="D32" i="1"/>
  <c r="C32" i="1"/>
  <c r="B32" i="1" s="1"/>
  <c r="U31" i="1"/>
  <c r="T31" i="1"/>
  <c r="S31" i="1"/>
  <c r="R31" i="1"/>
  <c r="Q31" i="1"/>
  <c r="P31" i="1"/>
  <c r="O31" i="1"/>
  <c r="N31" i="1" s="1"/>
  <c r="M31" i="1"/>
  <c r="L31" i="1" s="1"/>
  <c r="K31" i="1"/>
  <c r="J31" i="1"/>
  <c r="I31" i="1" s="1"/>
  <c r="H31" i="1"/>
  <c r="G31" i="1"/>
  <c r="F31" i="1" s="1"/>
  <c r="E31" i="1"/>
  <c r="D31" i="1"/>
  <c r="C31" i="1"/>
  <c r="B31" i="1" s="1"/>
  <c r="U30" i="1"/>
  <c r="T30" i="1"/>
  <c r="S30" i="1"/>
  <c r="R30" i="1"/>
  <c r="Q30" i="1"/>
  <c r="P30" i="1"/>
  <c r="O30" i="1"/>
  <c r="N30" i="1" s="1"/>
  <c r="M30" i="1"/>
  <c r="L30" i="1" s="1"/>
  <c r="K30" i="1"/>
  <c r="J30" i="1"/>
  <c r="I30" i="1" s="1"/>
  <c r="H30" i="1"/>
  <c r="G30" i="1"/>
  <c r="F30" i="1" s="1"/>
  <c r="E30" i="1"/>
  <c r="D30" i="1"/>
  <c r="C30" i="1"/>
  <c r="B30" i="1" s="1"/>
  <c r="U29" i="1"/>
  <c r="T29" i="1"/>
  <c r="S29" i="1"/>
  <c r="R29" i="1"/>
  <c r="Q29" i="1"/>
  <c r="P29" i="1"/>
  <c r="O29" i="1"/>
  <c r="N29" i="1" s="1"/>
  <c r="M29" i="1"/>
  <c r="L29" i="1" s="1"/>
  <c r="K29" i="1"/>
  <c r="J29" i="1"/>
  <c r="I29" i="1" s="1"/>
  <c r="H29" i="1"/>
  <c r="G29" i="1"/>
  <c r="F29" i="1" s="1"/>
  <c r="E29" i="1"/>
  <c r="D29" i="1"/>
  <c r="C29" i="1"/>
  <c r="B29" i="1" s="1"/>
  <c r="U28" i="1"/>
  <c r="T28" i="1"/>
  <c r="S28" i="1"/>
  <c r="R28" i="1"/>
  <c r="Q28" i="1"/>
  <c r="P28" i="1"/>
  <c r="O28" i="1"/>
  <c r="N28" i="1" s="1"/>
  <c r="M28" i="1"/>
  <c r="L28" i="1" s="1"/>
  <c r="K28" i="1"/>
  <c r="J28" i="1"/>
  <c r="I28" i="1" s="1"/>
  <c r="H28" i="1"/>
  <c r="G28" i="1"/>
  <c r="F28" i="1" s="1"/>
  <c r="E28" i="1"/>
  <c r="D28" i="1"/>
  <c r="C28" i="1"/>
  <c r="B28" i="1" s="1"/>
  <c r="U27" i="1"/>
  <c r="T27" i="1"/>
  <c r="S27" i="1"/>
  <c r="R27" i="1"/>
  <c r="Q27" i="1"/>
  <c r="P27" i="1"/>
  <c r="O27" i="1"/>
  <c r="N27" i="1" s="1"/>
  <c r="M27" i="1"/>
  <c r="L27" i="1" s="1"/>
  <c r="K27" i="1"/>
  <c r="J27" i="1"/>
  <c r="I27" i="1" s="1"/>
  <c r="H27" i="1"/>
  <c r="G27" i="1"/>
  <c r="F27" i="1" s="1"/>
  <c r="E27" i="1"/>
  <c r="D27" i="1"/>
  <c r="C27" i="1"/>
  <c r="B27" i="1" s="1"/>
  <c r="U26" i="1"/>
  <c r="T26" i="1"/>
  <c r="S26" i="1"/>
  <c r="R26" i="1"/>
  <c r="Q26" i="1"/>
  <c r="P26" i="1"/>
  <c r="O26" i="1"/>
  <c r="N26" i="1" s="1"/>
  <c r="M26" i="1"/>
  <c r="L26" i="1" s="1"/>
  <c r="K26" i="1"/>
  <c r="J26" i="1"/>
  <c r="I26" i="1" s="1"/>
  <c r="H26" i="1"/>
  <c r="G26" i="1"/>
  <c r="F26" i="1" s="1"/>
  <c r="E26" i="1"/>
  <c r="D26" i="1"/>
  <c r="C26" i="1"/>
  <c r="B26" i="1" s="1"/>
  <c r="U25" i="1"/>
  <c r="T25" i="1"/>
  <c r="S25" i="1"/>
  <c r="R25" i="1"/>
  <c r="Q25" i="1"/>
  <c r="P25" i="1"/>
  <c r="O25" i="1"/>
  <c r="N25" i="1" s="1"/>
  <c r="M25" i="1"/>
  <c r="L25" i="1" s="1"/>
  <c r="K25" i="1"/>
  <c r="J25" i="1"/>
  <c r="I25" i="1" s="1"/>
  <c r="H25" i="1"/>
  <c r="G25" i="1"/>
  <c r="F25" i="1" s="1"/>
  <c r="E25" i="1"/>
  <c r="D25" i="1"/>
  <c r="C25" i="1"/>
  <c r="B25" i="1" s="1"/>
  <c r="U24" i="1"/>
  <c r="T24" i="1"/>
  <c r="S24" i="1"/>
  <c r="R24" i="1"/>
  <c r="Q24" i="1"/>
  <c r="P24" i="1"/>
  <c r="O24" i="1"/>
  <c r="N24" i="1" s="1"/>
  <c r="M24" i="1"/>
  <c r="L24" i="1" s="1"/>
  <c r="K24" i="1"/>
  <c r="J24" i="1"/>
  <c r="I24" i="1" s="1"/>
  <c r="H24" i="1"/>
  <c r="G24" i="1"/>
  <c r="F24" i="1" s="1"/>
  <c r="E24" i="1"/>
  <c r="D24" i="1"/>
  <c r="C24" i="1"/>
  <c r="B24" i="1" s="1"/>
  <c r="U23" i="1"/>
  <c r="T23" i="1"/>
  <c r="S23" i="1"/>
  <c r="R23" i="1"/>
  <c r="Q23" i="1"/>
  <c r="P23" i="1"/>
  <c r="O23" i="1"/>
  <c r="N23" i="1" s="1"/>
  <c r="M23" i="1"/>
  <c r="L23" i="1" s="1"/>
  <c r="K23" i="1"/>
  <c r="J23" i="1"/>
  <c r="I23" i="1" s="1"/>
  <c r="H23" i="1"/>
  <c r="G23" i="1"/>
  <c r="F23" i="1" s="1"/>
  <c r="E23" i="1"/>
  <c r="D23" i="1"/>
  <c r="C23" i="1"/>
  <c r="B23" i="1" s="1"/>
  <c r="U22" i="1"/>
  <c r="T22" i="1"/>
  <c r="S22" i="1"/>
  <c r="R22" i="1"/>
  <c r="Q22" i="1"/>
  <c r="P22" i="1"/>
  <c r="O22" i="1"/>
  <c r="N22" i="1" s="1"/>
  <c r="M22" i="1"/>
  <c r="L22" i="1" s="1"/>
  <c r="K22" i="1"/>
  <c r="J22" i="1"/>
  <c r="I22" i="1" s="1"/>
  <c r="H22" i="1"/>
  <c r="G22" i="1"/>
  <c r="F22" i="1" s="1"/>
  <c r="E22" i="1"/>
  <c r="D22" i="1"/>
  <c r="C22" i="1"/>
  <c r="B22" i="1" s="1"/>
  <c r="U21" i="1"/>
  <c r="T21" i="1"/>
  <c r="S21" i="1"/>
  <c r="R21" i="1"/>
  <c r="Q21" i="1"/>
  <c r="P21" i="1"/>
  <c r="O21" i="1"/>
  <c r="N21" i="1" s="1"/>
  <c r="M21" i="1"/>
  <c r="L21" i="1" s="1"/>
  <c r="K21" i="1"/>
  <c r="J21" i="1"/>
  <c r="I21" i="1" s="1"/>
  <c r="H21" i="1"/>
  <c r="G21" i="1"/>
  <c r="F21" i="1" s="1"/>
  <c r="E21" i="1"/>
  <c r="D21" i="1"/>
  <c r="C21" i="1"/>
  <c r="B21" i="1" s="1"/>
  <c r="U20" i="1"/>
  <c r="T20" i="1"/>
  <c r="S20" i="1"/>
  <c r="R20" i="1"/>
  <c r="Q20" i="1"/>
  <c r="P20" i="1"/>
  <c r="O20" i="1"/>
  <c r="N20" i="1" s="1"/>
  <c r="M20" i="1"/>
  <c r="L20" i="1" s="1"/>
  <c r="K20" i="1"/>
  <c r="J20" i="1"/>
  <c r="I20" i="1" s="1"/>
  <c r="H20" i="1"/>
  <c r="G20" i="1"/>
  <c r="F20" i="1" s="1"/>
  <c r="E20" i="1"/>
  <c r="D20" i="1"/>
  <c r="C20" i="1"/>
  <c r="B20" i="1" s="1"/>
  <c r="U19" i="1"/>
  <c r="T19" i="1"/>
  <c r="S19" i="1"/>
  <c r="R19" i="1"/>
  <c r="Q19" i="1"/>
  <c r="P19" i="1"/>
  <c r="O19" i="1"/>
  <c r="N19" i="1" s="1"/>
  <c r="M19" i="1"/>
  <c r="L19" i="1" s="1"/>
  <c r="K19" i="1"/>
  <c r="J19" i="1"/>
  <c r="I19" i="1" s="1"/>
  <c r="H19" i="1"/>
  <c r="G19" i="1"/>
  <c r="F19" i="1" s="1"/>
  <c r="E19" i="1"/>
  <c r="D19" i="1"/>
  <c r="C19" i="1"/>
  <c r="B19" i="1" s="1"/>
  <c r="U18" i="1"/>
  <c r="T18" i="1"/>
  <c r="S18" i="1"/>
  <c r="R18" i="1"/>
  <c r="Q18" i="1"/>
  <c r="P18" i="1"/>
  <c r="O18" i="1"/>
  <c r="N18" i="1" s="1"/>
  <c r="M18" i="1"/>
  <c r="L18" i="1" s="1"/>
  <c r="K18" i="1"/>
  <c r="J18" i="1"/>
  <c r="I18" i="1" s="1"/>
  <c r="H18" i="1"/>
  <c r="G18" i="1"/>
  <c r="F18" i="1" s="1"/>
  <c r="E18" i="1"/>
  <c r="D18" i="1"/>
  <c r="C18" i="1"/>
  <c r="B18" i="1" s="1"/>
  <c r="U17" i="1"/>
  <c r="T17" i="1"/>
  <c r="S17" i="1"/>
  <c r="R17" i="1"/>
  <c r="Q17" i="1"/>
  <c r="P17" i="1"/>
  <c r="O17" i="1"/>
  <c r="N17" i="1" s="1"/>
  <c r="M17" i="1"/>
  <c r="L17" i="1" s="1"/>
  <c r="K17" i="1"/>
  <c r="J17" i="1"/>
  <c r="I17" i="1" s="1"/>
  <c r="H17" i="1"/>
  <c r="G17" i="1"/>
  <c r="F17" i="1" s="1"/>
  <c r="E17" i="1"/>
  <c r="D17" i="1"/>
  <c r="C17" i="1"/>
  <c r="B17" i="1" s="1"/>
  <c r="U16" i="1"/>
  <c r="T16" i="1"/>
  <c r="S16" i="1"/>
  <c r="R16" i="1"/>
  <c r="Q16" i="1"/>
  <c r="P16" i="1"/>
  <c r="O16" i="1"/>
  <c r="N16" i="1" s="1"/>
  <c r="M16" i="1"/>
  <c r="L16" i="1" s="1"/>
  <c r="K16" i="1"/>
  <c r="J16" i="1"/>
  <c r="I16" i="1" s="1"/>
  <c r="H16" i="1"/>
  <c r="G16" i="1"/>
  <c r="F16" i="1" s="1"/>
  <c r="E16" i="1"/>
  <c r="D16" i="1"/>
  <c r="C16" i="1"/>
  <c r="B16" i="1" s="1"/>
  <c r="U15" i="1"/>
  <c r="T15" i="1"/>
  <c r="S15" i="1"/>
  <c r="R15" i="1"/>
  <c r="Q15" i="1"/>
  <c r="P15" i="1"/>
  <c r="O15" i="1"/>
  <c r="N15" i="1" s="1"/>
  <c r="M15" i="1"/>
  <c r="L15" i="1" s="1"/>
  <c r="K15" i="1"/>
  <c r="J15" i="1"/>
  <c r="I15" i="1" s="1"/>
  <c r="H15" i="1"/>
  <c r="G15" i="1"/>
  <c r="F15" i="1" s="1"/>
  <c r="E15" i="1"/>
  <c r="D15" i="1"/>
  <c r="C15" i="1"/>
  <c r="B15" i="1" s="1"/>
  <c r="U14" i="1"/>
  <c r="T14" i="1"/>
  <c r="S14" i="1"/>
  <c r="R14" i="1"/>
  <c r="Q14" i="1"/>
  <c r="P14" i="1"/>
  <c r="O14" i="1"/>
  <c r="N14" i="1" s="1"/>
  <c r="M14" i="1"/>
  <c r="L14" i="1" s="1"/>
  <c r="K14" i="1"/>
  <c r="J14" i="1"/>
  <c r="I14" i="1" s="1"/>
  <c r="H14" i="1"/>
  <c r="G14" i="1"/>
  <c r="F14" i="1" s="1"/>
  <c r="E14" i="1"/>
  <c r="D14" i="1"/>
  <c r="C14" i="1"/>
  <c r="B14" i="1" s="1"/>
  <c r="U13" i="1"/>
  <c r="T13" i="1"/>
  <c r="S13" i="1"/>
  <c r="R13" i="1"/>
  <c r="Q13" i="1"/>
  <c r="P13" i="1"/>
  <c r="O13" i="1"/>
  <c r="N13" i="1" s="1"/>
  <c r="M13" i="1"/>
  <c r="L13" i="1" s="1"/>
  <c r="K13" i="1"/>
  <c r="J13" i="1"/>
  <c r="I13" i="1" s="1"/>
  <c r="H13" i="1"/>
  <c r="G13" i="1"/>
  <c r="F13" i="1" s="1"/>
  <c r="E13" i="1"/>
  <c r="D13" i="1"/>
  <c r="C13" i="1"/>
  <c r="B13" i="1" s="1"/>
  <c r="U12" i="1"/>
  <c r="T12" i="1"/>
  <c r="S12" i="1"/>
  <c r="R12" i="1"/>
  <c r="Q12" i="1"/>
  <c r="P12" i="1"/>
  <c r="O12" i="1"/>
  <c r="N12" i="1" s="1"/>
  <c r="M12" i="1"/>
  <c r="L12" i="1" s="1"/>
  <c r="K12" i="1"/>
  <c r="J12" i="1"/>
  <c r="I12" i="1" s="1"/>
  <c r="H12" i="1"/>
  <c r="G12" i="1"/>
  <c r="F12" i="1" s="1"/>
  <c r="E12" i="1"/>
  <c r="D12" i="1"/>
  <c r="C12" i="1"/>
  <c r="B12" i="1" s="1"/>
  <c r="U11" i="1"/>
  <c r="T11" i="1"/>
  <c r="S11" i="1"/>
  <c r="R11" i="1"/>
  <c r="Q11" i="1"/>
  <c r="P11" i="1"/>
  <c r="O11" i="1"/>
  <c r="N11" i="1" s="1"/>
  <c r="M11" i="1"/>
  <c r="L11" i="1" s="1"/>
  <c r="K11" i="1"/>
  <c r="J11" i="1"/>
  <c r="I11" i="1" s="1"/>
  <c r="H11" i="1"/>
  <c r="G11" i="1"/>
  <c r="F11" i="1" s="1"/>
  <c r="E11" i="1"/>
  <c r="D11" i="1"/>
  <c r="C11" i="1"/>
  <c r="B11" i="1" s="1"/>
  <c r="U10" i="1"/>
  <c r="T10" i="1"/>
  <c r="S10" i="1"/>
  <c r="R10" i="1"/>
  <c r="Q10" i="1"/>
  <c r="P10" i="1"/>
  <c r="O10" i="1"/>
  <c r="N10" i="1" s="1"/>
  <c r="M10" i="1"/>
  <c r="L10" i="1" s="1"/>
  <c r="K10" i="1"/>
  <c r="J10" i="1"/>
  <c r="I10" i="1" s="1"/>
  <c r="H10" i="1"/>
  <c r="G10" i="1"/>
  <c r="F10" i="1" s="1"/>
  <c r="E10" i="1"/>
  <c r="D10" i="1"/>
  <c r="C10" i="1"/>
  <c r="B10" i="1" s="1"/>
  <c r="U9" i="1"/>
  <c r="T9" i="1"/>
  <c r="S9" i="1"/>
  <c r="R9" i="1"/>
  <c r="Q9" i="1"/>
  <c r="P9" i="1"/>
  <c r="O9" i="1"/>
  <c r="N9" i="1" s="1"/>
  <c r="M9" i="1"/>
  <c r="L9" i="1" s="1"/>
  <c r="K9" i="1"/>
  <c r="J9" i="1"/>
  <c r="I9" i="1" s="1"/>
  <c r="H9" i="1"/>
  <c r="G9" i="1"/>
  <c r="F9" i="1" s="1"/>
  <c r="E9" i="1"/>
  <c r="D9" i="1"/>
  <c r="C9" i="1"/>
  <c r="B9" i="1" s="1"/>
  <c r="U8" i="1"/>
  <c r="T8" i="1"/>
  <c r="S8" i="1"/>
  <c r="R8" i="1"/>
  <c r="Q8" i="1"/>
  <c r="P8" i="1"/>
  <c r="O8" i="1"/>
  <c r="N8" i="1" s="1"/>
  <c r="M8" i="1"/>
  <c r="L8" i="1" s="1"/>
  <c r="K8" i="1"/>
  <c r="J8" i="1"/>
  <c r="I8" i="1" s="1"/>
  <c r="H8" i="1"/>
  <c r="G8" i="1"/>
  <c r="F8" i="1" s="1"/>
  <c r="E8" i="1"/>
  <c r="D8" i="1"/>
  <c r="C8" i="1"/>
  <c r="B8" i="1" s="1"/>
  <c r="U7" i="1"/>
  <c r="T7" i="1"/>
  <c r="S7" i="1"/>
  <c r="R7" i="1"/>
  <c r="Q7" i="1"/>
  <c r="P7" i="1"/>
  <c r="O7" i="1"/>
  <c r="N7" i="1" s="1"/>
  <c r="M7" i="1"/>
  <c r="L7" i="1" s="1"/>
  <c r="K7" i="1"/>
  <c r="J7" i="1"/>
  <c r="I7" i="1" s="1"/>
  <c r="H7" i="1"/>
  <c r="G7" i="1"/>
  <c r="F7" i="1" s="1"/>
  <c r="E7" i="1"/>
  <c r="D7" i="1"/>
  <c r="C7" i="1"/>
  <c r="B7" i="1" s="1"/>
  <c r="U6" i="1"/>
  <c r="T6" i="1"/>
  <c r="S6" i="1"/>
  <c r="R6" i="1"/>
  <c r="Q6" i="1"/>
  <c r="P6" i="1"/>
  <c r="O6" i="1"/>
  <c r="N6" i="1" s="1"/>
  <c r="M6" i="1"/>
  <c r="L6" i="1" s="1"/>
  <c r="K6" i="1"/>
  <c r="J6" i="1"/>
  <c r="I6" i="1" s="1"/>
  <c r="H6" i="1"/>
  <c r="G6" i="1"/>
  <c r="F6" i="1" s="1"/>
  <c r="E6" i="1"/>
  <c r="D6" i="1"/>
  <c r="C6" i="1"/>
  <c r="B6" i="1" s="1"/>
  <c r="U5" i="1"/>
  <c r="T5" i="1"/>
  <c r="S5" i="1"/>
  <c r="R5" i="1"/>
  <c r="Q5" i="1"/>
  <c r="P5" i="1"/>
  <c r="O5" i="1"/>
  <c r="N5" i="1" s="1"/>
  <c r="M5" i="1"/>
  <c r="L5" i="1" s="1"/>
  <c r="K5" i="1"/>
  <c r="J5" i="1"/>
  <c r="I5" i="1" s="1"/>
  <c r="H5" i="1"/>
  <c r="G5" i="1"/>
  <c r="F5" i="1" s="1"/>
  <c r="E5" i="1"/>
  <c r="D5" i="1"/>
  <c r="C5" i="1"/>
  <c r="B5" i="1" s="1"/>
  <c r="U4" i="1"/>
  <c r="T4" i="1"/>
  <c r="S4" i="1"/>
  <c r="R4" i="1"/>
  <c r="Q4" i="1"/>
  <c r="P4" i="1"/>
  <c r="O4" i="1"/>
  <c r="N4" i="1" s="1"/>
  <c r="M4" i="1"/>
  <c r="L4" i="1" s="1"/>
  <c r="K4" i="1"/>
  <c r="J4" i="1"/>
  <c r="I4" i="1" s="1"/>
  <c r="H4" i="1"/>
  <c r="G4" i="1"/>
  <c r="F4" i="1" s="1"/>
  <c r="E4" i="1"/>
  <c r="D4" i="1"/>
  <c r="C4" i="1"/>
  <c r="B4" i="1" s="1"/>
  <c r="U3" i="1"/>
  <c r="T3" i="1"/>
  <c r="S3" i="1"/>
  <c r="R3" i="1"/>
  <c r="Q3" i="1"/>
  <c r="P3" i="1"/>
  <c r="O3" i="1"/>
  <c r="N3" i="1" s="1"/>
  <c r="M3" i="1"/>
  <c r="L3" i="1" s="1"/>
  <c r="K3" i="1"/>
  <c r="J3" i="1"/>
  <c r="I3" i="1" s="1"/>
  <c r="H3" i="1"/>
  <c r="G3" i="1"/>
  <c r="F3" i="1" s="1"/>
  <c r="E3" i="1"/>
  <c r="D3" i="1"/>
  <c r="C3" i="1"/>
  <c r="B3" i="1" s="1"/>
  <c r="U2" i="1"/>
  <c r="T2" i="1"/>
  <c r="S2" i="1"/>
  <c r="R2" i="1"/>
  <c r="Q2" i="1"/>
  <c r="P2" i="1"/>
  <c r="O2" i="1"/>
  <c r="N2" i="1" s="1"/>
  <c r="M2" i="1"/>
  <c r="L2" i="1" s="1"/>
  <c r="K2" i="1"/>
  <c r="J2" i="1"/>
  <c r="I2" i="1" s="1"/>
  <c r="H2" i="1"/>
  <c r="G2" i="1"/>
  <c r="F2" i="1" s="1"/>
  <c r="E2" i="1"/>
  <c r="D2" i="1"/>
  <c r="C2" i="1"/>
  <c r="B2" i="1" s="1"/>
</calcChain>
</file>

<file path=xl/sharedStrings.xml><?xml version="1.0" encoding="utf-8"?>
<sst xmlns="http://schemas.openxmlformats.org/spreadsheetml/2006/main" count="118" uniqueCount="118">
  <si>
    <t>Natural Resources</t>
  </si>
  <si>
    <t>Availability of Water</t>
  </si>
  <si>
    <t>Agricultural Potential</t>
  </si>
  <si>
    <t>Environmental Sensitivity</t>
  </si>
  <si>
    <t>Human Resources</t>
  </si>
  <si>
    <t>Size of Labour Force</t>
  </si>
  <si>
    <t>Quality of Labour Force</t>
  </si>
  <si>
    <t>Economic Sectors</t>
  </si>
  <si>
    <t>Diversity of Economy</t>
  </si>
  <si>
    <t>Size of Economy</t>
  </si>
  <si>
    <t>Commercial Services</t>
  </si>
  <si>
    <t>Presence of commercial and financial services</t>
  </si>
  <si>
    <t>Market Potential and Accessibility</t>
  </si>
  <si>
    <t>Size of Population</t>
  </si>
  <si>
    <t>Household income potential</t>
  </si>
  <si>
    <t>Access to primary metropolitan market</t>
  </si>
  <si>
    <t>Racial Composition</t>
  </si>
  <si>
    <t>Age dependancy</t>
  </si>
  <si>
    <t>Income</t>
  </si>
  <si>
    <t>Sustainability Index SDGs</t>
  </si>
  <si>
    <t>Aggeneys</t>
  </si>
  <si>
    <t>Alexander Bay</t>
  </si>
  <si>
    <t>Askham</t>
  </si>
  <si>
    <t>Augrabies</t>
  </si>
  <si>
    <t>Barkly West</t>
  </si>
  <si>
    <t>Brandvlei</t>
  </si>
  <si>
    <t>Britstown</t>
  </si>
  <si>
    <t>Buffelsrivier</t>
  </si>
  <si>
    <t>Calvinia</t>
  </si>
  <si>
    <t>Campbell</t>
  </si>
  <si>
    <t>Carnarvon</t>
  </si>
  <si>
    <t>Carolusberg</t>
  </si>
  <si>
    <t>Cillie</t>
  </si>
  <si>
    <t>Colesberg</t>
  </si>
  <si>
    <t>Concordia</t>
  </si>
  <si>
    <t>Danielskuil</t>
  </si>
  <si>
    <t>De Aar</t>
  </si>
  <si>
    <t>Delpoortshoop</t>
  </si>
  <si>
    <t>Dibeng</t>
  </si>
  <si>
    <t>Douglas</t>
  </si>
  <si>
    <t>Dyasonsklip</t>
  </si>
  <si>
    <t>Eksteenfontein</t>
  </si>
  <si>
    <t>Fraserburg</t>
  </si>
  <si>
    <t>Ganspan</t>
  </si>
  <si>
    <t>Garies</t>
  </si>
  <si>
    <t>Griekwastad</t>
  </si>
  <si>
    <t>Groblershoop</t>
  </si>
  <si>
    <t>Groot Mier</t>
  </si>
  <si>
    <t>Grootdrink</t>
  </si>
  <si>
    <t>Hanover</t>
  </si>
  <si>
    <t>Hartswater</t>
  </si>
  <si>
    <t>Hondeklip Bay</t>
  </si>
  <si>
    <t>Hopetown</t>
  </si>
  <si>
    <t>Hotazel</t>
  </si>
  <si>
    <t>Jan Kempdorp</t>
  </si>
  <si>
    <t>Kakamas</t>
  </si>
  <si>
    <t>Kalksloot</t>
  </si>
  <si>
    <t>Kamieskroon</t>
  </si>
  <si>
    <t>Kanoneiland</t>
  </si>
  <si>
    <t>Kathu</t>
  </si>
  <si>
    <t>Keimoes</t>
  </si>
  <si>
    <t>Kenhardt</t>
  </si>
  <si>
    <t>Kimberley</t>
  </si>
  <si>
    <t>Klein Mier</t>
  </si>
  <si>
    <t>Kleinzee</t>
  </si>
  <si>
    <t>Komaggas</t>
  </si>
  <si>
    <t>Kuruman</t>
  </si>
  <si>
    <t>Leerkrans</t>
  </si>
  <si>
    <t>Lime Acres</t>
  </si>
  <si>
    <t>Loeriesfontein</t>
  </si>
  <si>
    <t>Longlands</t>
  </si>
  <si>
    <t>Louisvale</t>
  </si>
  <si>
    <t>Loxton</t>
  </si>
  <si>
    <t>Marchand</t>
  </si>
  <si>
    <t>Marydale</t>
  </si>
  <si>
    <t>N</t>
  </si>
  <si>
    <t>Nababeep</t>
  </si>
  <si>
    <t>Niekerkshoop</t>
  </si>
  <si>
    <t>Nieuwoudtville</t>
  </si>
  <si>
    <t>Norvalspont</t>
  </si>
  <si>
    <t>Noupoort</t>
  </si>
  <si>
    <t>Olifantshoek</t>
  </si>
  <si>
    <t>Olynvenhoutsdrif</t>
  </si>
  <si>
    <t>Onseepkans</t>
  </si>
  <si>
    <t>Orania</t>
  </si>
  <si>
    <t>Pampierstad</t>
  </si>
  <si>
    <t>Pella</t>
  </si>
  <si>
    <t>Petrusville</t>
  </si>
  <si>
    <t>Philandersbron</t>
  </si>
  <si>
    <t>Phillipstown</t>
  </si>
  <si>
    <t>Plooysburg</t>
  </si>
  <si>
    <t>Pofadder</t>
  </si>
  <si>
    <t>Port Nolloth</t>
  </si>
  <si>
    <t>Postmasburg</t>
  </si>
  <si>
    <t>Prieska</t>
  </si>
  <si>
    <t>Riemvasmaak</t>
  </si>
  <si>
    <t>Rietfontein</t>
  </si>
  <si>
    <t>Ritchie</t>
  </si>
  <si>
    <t>Santoy</t>
  </si>
  <si>
    <t>Soverby</t>
  </si>
  <si>
    <t>Springbok</t>
  </si>
  <si>
    <t>Steinkopf</t>
  </si>
  <si>
    <t>Straussburg</t>
  </si>
  <si>
    <t>Strydenburg</t>
  </si>
  <si>
    <t>Sutherland</t>
  </si>
  <si>
    <t>Ulco</t>
  </si>
  <si>
    <t>Upington</t>
  </si>
  <si>
    <t>Van Wyksvlei</t>
  </si>
  <si>
    <t>Van Zylsrus</t>
  </si>
  <si>
    <t>Vanderkloof</t>
  </si>
  <si>
    <t>Victoria West</t>
  </si>
  <si>
    <t>Vioolsdrif</t>
  </si>
  <si>
    <t>Vosburg</t>
  </si>
  <si>
    <t>Warrenton</t>
  </si>
  <si>
    <t>Wegdraai</t>
  </si>
  <si>
    <t>Williston</t>
  </si>
  <si>
    <t>Windsorton</t>
  </si>
  <si>
    <t>City/Town in the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</si>
</sst>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Microsoft\Windows\INetCache\Content.Outlook\J2LCZQKZ\SEPOT%20FINAL%20RESULTS%20ADD%20TOWNS%20-%20FINAL%20(VERSION%205%20-%204%20JULY%202018)%20-%20NC%20Submitted%20(1)%20(002).xlsx" TargetMode="External"/><Relationship Id="rId1" Type="http://schemas.openxmlformats.org/officeDocument/2006/relationships/externalLinkPath" Target="/Users/Admin/AppData/Local/Microsoft/Windows/INetCache/Content.Outlook/J2LCZQKZ/SEPOT%20FINAL%20RESULTS%20ADD%20TOWNS%20-%20FINAL%20(VERSION%205%20-%204%20JULY%202018)%20-%20NC%20Submitted%20(1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INDICES"/>
      <sheetName val="DATA SEPOT"/>
      <sheetName val="DATA"/>
      <sheetName val="TOWN WEIGHTS"/>
      <sheetName val="PERCENT"/>
      <sheetName val="SCATTER"/>
      <sheetName val="Sheet1"/>
      <sheetName val="STD"/>
      <sheetName val="DIAGRAMS (ALL)"/>
      <sheetName val="CSV"/>
      <sheetName val="Sheet2"/>
      <sheetName val="OLD STUDY"/>
      <sheetName val="DIAGRAMS"/>
      <sheetName val="MUN RANKS"/>
      <sheetName val="TOWN RANKS"/>
      <sheetName val="Natural Resources"/>
      <sheetName val="Human Resources"/>
      <sheetName val="Transport and Com"/>
      <sheetName val="Institutional services"/>
      <sheetName val="Economic Sectors"/>
      <sheetName val="Commercial Services"/>
      <sheetName val="Market and Accessibility"/>
      <sheetName val="Property Market"/>
      <sheetName val="Human Development Index"/>
    </sheetNames>
    <sheetDataSet>
      <sheetData sheetId="0"/>
      <sheetData sheetId="1"/>
      <sheetData sheetId="2">
        <row r="3">
          <cell r="C3">
            <v>3.1109204489524735</v>
          </cell>
          <cell r="F3">
            <v>9.3302639588112726</v>
          </cell>
          <cell r="H3">
            <v>41.83395468884428</v>
          </cell>
          <cell r="M3">
            <v>63.231478143481766</v>
          </cell>
          <cell r="N3">
            <v>37.988070486477362</v>
          </cell>
          <cell r="O3">
            <v>21.347739186298817</v>
          </cell>
          <cell r="P3">
            <v>16.211047736562122</v>
          </cell>
          <cell r="Q3">
            <v>43.539716748100915</v>
          </cell>
          <cell r="R3">
            <v>57.073184299348455</v>
          </cell>
          <cell r="S3">
            <v>20.69689084152721</v>
          </cell>
          <cell r="T3">
            <v>17.485325565452523</v>
          </cell>
          <cell r="U3">
            <v>13.02021005448578</v>
          </cell>
          <cell r="V3">
            <v>30.913956295317139</v>
          </cell>
          <cell r="W3">
            <v>12.538309491570335</v>
          </cell>
          <cell r="X3">
            <v>13.342500096671298</v>
          </cell>
          <cell r="Y3">
            <v>30.007151831213413</v>
          </cell>
          <cell r="Z3">
            <v>23.574293915962031</v>
          </cell>
          <cell r="AB3">
            <v>44.633870641213946</v>
          </cell>
          <cell r="AC3">
            <v>9.2411449418346994</v>
          </cell>
          <cell r="AD3">
            <v>40.767484498401934</v>
          </cell>
          <cell r="AI3">
            <v>100</v>
          </cell>
          <cell r="AV3">
            <v>37.909855654335963</v>
          </cell>
          <cell r="BC3">
            <v>1.4224261542873531</v>
          </cell>
          <cell r="BD3">
            <v>0.37232449098657022</v>
          </cell>
          <cell r="BK3">
            <v>16.07366983003562</v>
          </cell>
          <cell r="BS3">
            <v>0.49144979356445689</v>
          </cell>
          <cell r="CE3">
            <v>0.25983987974921946</v>
          </cell>
          <cell r="CG3">
            <v>0.97506464612744492</v>
          </cell>
          <cell r="CN3">
            <v>20.117579581301978</v>
          </cell>
          <cell r="CZ3">
            <v>75.568614828915116</v>
          </cell>
          <cell r="DA3">
            <v>19.999999999999996</v>
          </cell>
          <cell r="DC3">
            <v>2.1226496630282887</v>
          </cell>
          <cell r="DE3">
            <v>8.5779122541603687</v>
          </cell>
          <cell r="DH3">
            <v>3.4865671779820402</v>
          </cell>
          <cell r="EC3">
            <v>0.29359696098373306</v>
          </cell>
          <cell r="EG3">
            <v>0.32857726751758998</v>
          </cell>
          <cell r="EJ3">
            <v>0.45269523516033988</v>
          </cell>
          <cell r="EV3">
            <v>0.28861237520172334</v>
          </cell>
          <cell r="EW3">
            <v>92.314271369764867</v>
          </cell>
          <cell r="EX3">
            <v>4.5884714654430746E-2</v>
          </cell>
          <cell r="EZ3">
            <v>52.164550594981556</v>
          </cell>
          <cell r="FH3">
            <v>90</v>
          </cell>
          <cell r="FQ3">
            <v>56.804041698391266</v>
          </cell>
          <cell r="FX3">
            <v>9.1302023240252819</v>
          </cell>
          <cell r="GA3">
            <v>54.177730758565374</v>
          </cell>
          <cell r="GI3">
            <v>0.96387484225932529</v>
          </cell>
          <cell r="GL3">
            <v>0</v>
          </cell>
          <cell r="GN3">
            <v>75.939202753082881</v>
          </cell>
          <cell r="IL3">
            <v>5.555555555555495</v>
          </cell>
          <cell r="IU3">
            <v>5.069513062413856</v>
          </cell>
          <cell r="IV3">
            <v>4.0552453717308259</v>
          </cell>
          <cell r="JB3">
            <v>24.485125858123567</v>
          </cell>
          <cell r="JH3">
            <v>2.7720739219712529</v>
          </cell>
          <cell r="JI3">
            <v>0</v>
          </cell>
        </row>
        <row r="4">
          <cell r="C4">
            <v>6.7499841800159102</v>
          </cell>
          <cell r="F4">
            <v>26.62514588793745</v>
          </cell>
          <cell r="H4">
            <v>46.473614337869236</v>
          </cell>
          <cell r="M4">
            <v>60.221460834672499</v>
          </cell>
          <cell r="N4">
            <v>42.947870542897476</v>
          </cell>
          <cell r="O4">
            <v>24.170060048055991</v>
          </cell>
          <cell r="P4">
            <v>11.176281854778056</v>
          </cell>
          <cell r="Q4">
            <v>43.392761723340094</v>
          </cell>
          <cell r="R4">
            <v>49.860287989852772</v>
          </cell>
          <cell r="S4">
            <v>22.311007106639174</v>
          </cell>
          <cell r="T4">
            <v>16.9522954110458</v>
          </cell>
          <cell r="U4">
            <v>11.250104626916055</v>
          </cell>
          <cell r="V4">
            <v>32.801233041360632</v>
          </cell>
          <cell r="W4">
            <v>11.045452806443546</v>
          </cell>
          <cell r="X4">
            <v>12.457400496731443</v>
          </cell>
          <cell r="Y4">
            <v>29.439160956400247</v>
          </cell>
          <cell r="Z4">
            <v>20.96679278407457</v>
          </cell>
          <cell r="AB4">
            <v>34.62385713323053</v>
          </cell>
          <cell r="AC4">
            <v>6.9338215824030636</v>
          </cell>
          <cell r="AD4">
            <v>40.199426084186548</v>
          </cell>
          <cell r="AI4">
            <v>100</v>
          </cell>
          <cell r="AV4">
            <v>21.566510735277401</v>
          </cell>
          <cell r="BC4">
            <v>20.636860726921839</v>
          </cell>
          <cell r="BD4">
            <v>0.46149039208456444</v>
          </cell>
          <cell r="BK4">
            <v>11.700230938061305</v>
          </cell>
          <cell r="BS4">
            <v>5.9445465827013484</v>
          </cell>
          <cell r="CE4">
            <v>2.8078960587776542</v>
          </cell>
          <cell r="CG4">
            <v>0.74832547554254836</v>
          </cell>
          <cell r="CN4">
            <v>19.316500482470246</v>
          </cell>
          <cell r="CZ4">
            <v>66.917106183653431</v>
          </cell>
          <cell r="DA4">
            <v>0</v>
          </cell>
          <cell r="DC4">
            <v>1.8795422512956322E-2</v>
          </cell>
          <cell r="DE4">
            <v>0</v>
          </cell>
          <cell r="DH4">
            <v>3.4125964641978501</v>
          </cell>
          <cell r="EC4">
            <v>0.44682501823391352</v>
          </cell>
          <cell r="EG4">
            <v>0.56217891148254873</v>
          </cell>
          <cell r="EJ4">
            <v>4.6223232482500727</v>
          </cell>
          <cell r="EV4">
            <v>3.1449474735303848</v>
          </cell>
          <cell r="EW4">
            <v>97.21301630118343</v>
          </cell>
          <cell r="EX4">
            <v>25.345770344162109</v>
          </cell>
          <cell r="EZ4">
            <v>21.635748127236909</v>
          </cell>
          <cell r="FH4">
            <v>90</v>
          </cell>
          <cell r="FQ4">
            <v>75.74455996685451</v>
          </cell>
          <cell r="FX4">
            <v>3.1715873645156356</v>
          </cell>
          <cell r="GA4">
            <v>96.637569556268346</v>
          </cell>
          <cell r="GI4">
            <v>1.9680231218509627</v>
          </cell>
          <cell r="GL4">
            <v>0</v>
          </cell>
          <cell r="GN4">
            <v>79.536828562238668</v>
          </cell>
          <cell r="IL4">
            <v>5.557598039215681</v>
          </cell>
          <cell r="IU4">
            <v>5.0921701040335829</v>
          </cell>
          <cell r="IV4">
            <v>1.5277405521307961</v>
          </cell>
          <cell r="JB4">
            <v>6.636155606407323</v>
          </cell>
          <cell r="JH4">
            <v>3.6960985626283369</v>
          </cell>
          <cell r="JI4">
            <v>7.4534161490683228</v>
          </cell>
        </row>
        <row r="5">
          <cell r="C5">
            <v>3.6115532154522891</v>
          </cell>
          <cell r="F5">
            <v>75.375745075611562</v>
          </cell>
          <cell r="H5">
            <v>49.974935548553425</v>
          </cell>
          <cell r="M5">
            <v>36.554103297386085</v>
          </cell>
          <cell r="N5">
            <v>43.706214863489556</v>
          </cell>
          <cell r="O5">
            <v>18.916596597392275</v>
          </cell>
          <cell r="P5">
            <v>13.655612491127245</v>
          </cell>
          <cell r="Q5">
            <v>36.762201881598571</v>
          </cell>
          <cell r="R5">
            <v>43.009546316316083</v>
          </cell>
          <cell r="S5">
            <v>20.573530462725071</v>
          </cell>
          <cell r="T5">
            <v>27.577481201047814</v>
          </cell>
          <cell r="U5">
            <v>10.620108352941955</v>
          </cell>
          <cell r="V5">
            <v>25.396330264834102</v>
          </cell>
          <cell r="W5">
            <v>11.29208340703013</v>
          </cell>
          <cell r="X5">
            <v>11.168337906264073</v>
          </cell>
          <cell r="Y5">
            <v>29.847937598125647</v>
          </cell>
          <cell r="Z5">
            <v>19.606614695381719</v>
          </cell>
          <cell r="AB5">
            <v>45.068630893122062</v>
          </cell>
          <cell r="AC5">
            <v>7.7500999095532732</v>
          </cell>
          <cell r="AD5">
            <v>39.647990550829206</v>
          </cell>
          <cell r="AI5">
            <v>100</v>
          </cell>
          <cell r="AV5">
            <v>33.333333333332519</v>
          </cell>
          <cell r="BC5">
            <v>2.6353480378115153</v>
          </cell>
          <cell r="BD5">
            <v>3.268888977042915E-2</v>
          </cell>
          <cell r="BK5">
            <v>5.3546756658546695</v>
          </cell>
          <cell r="BS5">
            <v>0.17543240386369255</v>
          </cell>
          <cell r="CE5">
            <v>1.8012442279415536E-2</v>
          </cell>
          <cell r="CG5">
            <v>0.26165527860272286</v>
          </cell>
          <cell r="CN5">
            <v>35.366657118304211</v>
          </cell>
          <cell r="CZ5">
            <v>59.724751232961459</v>
          </cell>
          <cell r="DA5">
            <v>19.999999999999996</v>
          </cell>
          <cell r="DC5">
            <v>8.6902034348637489</v>
          </cell>
          <cell r="DE5">
            <v>71.286164422801491</v>
          </cell>
          <cell r="DH5">
            <v>0.21464894662033149</v>
          </cell>
          <cell r="EC5">
            <v>2.1664407848522471E-2</v>
          </cell>
          <cell r="EG5">
            <v>2.4278386925747804E-2</v>
          </cell>
          <cell r="EJ5">
            <v>0.34699315100700395</v>
          </cell>
          <cell r="EV5">
            <v>1.5222740697942262E-2</v>
          </cell>
          <cell r="EW5">
            <v>97.507875941273412</v>
          </cell>
          <cell r="EX5">
            <v>2.4978516184474362</v>
          </cell>
          <cell r="EZ5">
            <v>22.266510478109581</v>
          </cell>
          <cell r="FH5">
            <v>90</v>
          </cell>
          <cell r="FQ5">
            <v>83.94361343318225</v>
          </cell>
          <cell r="FX5">
            <v>29.110347982297778</v>
          </cell>
          <cell r="GA5">
            <v>37.663685691603398</v>
          </cell>
          <cell r="GI5">
            <v>1.6605518258399232</v>
          </cell>
          <cell r="GL5">
            <v>0</v>
          </cell>
          <cell r="GN5">
            <v>80</v>
          </cell>
          <cell r="IL5">
            <v>7.2981317037460416</v>
          </cell>
          <cell r="IU5">
            <v>35.036282734704919</v>
          </cell>
          <cell r="IV5">
            <v>0.59779077322936969</v>
          </cell>
          <cell r="JB5">
            <v>14.530892448512589</v>
          </cell>
          <cell r="JH5">
            <v>0</v>
          </cell>
          <cell r="JI5">
            <v>0</v>
          </cell>
        </row>
        <row r="6">
          <cell r="C6">
            <v>17.111206189958562</v>
          </cell>
          <cell r="F6">
            <v>73.256907433297016</v>
          </cell>
          <cell r="H6">
            <v>53.265539959896877</v>
          </cell>
          <cell r="M6">
            <v>63.360505298198468</v>
          </cell>
          <cell r="N6">
            <v>45.091081301832567</v>
          </cell>
          <cell r="O6">
            <v>23.932597118972556</v>
          </cell>
          <cell r="P6">
            <v>26.232367303819185</v>
          </cell>
          <cell r="Q6">
            <v>46.385068079138748</v>
          </cell>
          <cell r="R6">
            <v>65.000223936538561</v>
          </cell>
          <cell r="S6">
            <v>36.105253361784023</v>
          </cell>
          <cell r="T6">
            <v>17.814446544998429</v>
          </cell>
          <cell r="U6">
            <v>19.258294628653957</v>
          </cell>
          <cell r="V6">
            <v>36.488549247383595</v>
          </cell>
          <cell r="W6">
            <v>22.205359169286929</v>
          </cell>
          <cell r="X6">
            <v>14.136020514566205</v>
          </cell>
          <cell r="Y6">
            <v>31.939747428127248</v>
          </cell>
          <cell r="Z6">
            <v>26.323495692030651</v>
          </cell>
          <cell r="AB6">
            <v>51.843463509720614</v>
          </cell>
          <cell r="AC6">
            <v>16.070080555748223</v>
          </cell>
          <cell r="AD6">
            <v>46.981509802836314</v>
          </cell>
          <cell r="AI6">
            <v>100</v>
          </cell>
          <cell r="AV6">
            <v>72.109233266494812</v>
          </cell>
          <cell r="BC6">
            <v>2.6582641077055285</v>
          </cell>
          <cell r="BD6">
            <v>0.76464971218737854</v>
          </cell>
          <cell r="BK6">
            <v>8.6488762886946411</v>
          </cell>
          <cell r="BS6">
            <v>22.213839223957795</v>
          </cell>
          <cell r="CE6">
            <v>0.80603905870052006</v>
          </cell>
          <cell r="CG6">
            <v>1.5634657256871101</v>
          </cell>
          <cell r="CN6">
            <v>42.459180750501289</v>
          </cell>
          <cell r="CZ6">
            <v>94.729215781483731</v>
          </cell>
          <cell r="DA6">
            <v>19.999999999999996</v>
          </cell>
          <cell r="DC6">
            <v>3.6145695091150301</v>
          </cell>
          <cell r="DE6">
            <v>12.125714285714285</v>
          </cell>
          <cell r="DH6">
            <v>3.7030051973205578</v>
          </cell>
          <cell r="EC6">
            <v>0.80931289706510123</v>
          </cell>
          <cell r="EG6">
            <v>0.90089018945827704</v>
          </cell>
          <cell r="EJ6">
            <v>3.2162711546257601</v>
          </cell>
          <cell r="EV6">
            <v>0.9363557998428178</v>
          </cell>
          <cell r="EW6">
            <v>97.040560399918789</v>
          </cell>
          <cell r="EX6">
            <v>5.1790317960469778</v>
          </cell>
          <cell r="EZ6">
            <v>3.1443226187780136</v>
          </cell>
          <cell r="FH6">
            <v>90</v>
          </cell>
          <cell r="FQ6">
            <v>39.323455238642786</v>
          </cell>
          <cell r="FX6">
            <v>20.721500913756167</v>
          </cell>
          <cell r="GA6">
            <v>97.033110920407751</v>
          </cell>
          <cell r="GI6">
            <v>8.2008669545283404</v>
          </cell>
          <cell r="GL6">
            <v>1.4705249821489943</v>
          </cell>
          <cell r="GN6">
            <v>80</v>
          </cell>
          <cell r="IL6">
            <v>5.5555555555555181</v>
          </cell>
          <cell r="IU6">
            <v>31.038258932223979</v>
          </cell>
          <cell r="IV6">
            <v>1.1307854137447404</v>
          </cell>
          <cell r="JB6">
            <v>22.196796338672765</v>
          </cell>
          <cell r="JH6">
            <v>2.7720739219712529</v>
          </cell>
          <cell r="JI6">
            <v>0</v>
          </cell>
        </row>
        <row r="7">
          <cell r="C7">
            <v>65.320040803086769</v>
          </cell>
          <cell r="F7">
            <v>68.829907653786748</v>
          </cell>
          <cell r="H7">
            <v>60.117257429287505</v>
          </cell>
          <cell r="M7">
            <v>55.490412679666129</v>
          </cell>
          <cell r="N7">
            <v>48.51110040881683</v>
          </cell>
          <cell r="O7">
            <v>35.744047249823041</v>
          </cell>
          <cell r="P7">
            <v>27.236159191524095</v>
          </cell>
          <cell r="Q7">
            <v>48.004395243508917</v>
          </cell>
          <cell r="R7">
            <v>67.328469162646115</v>
          </cell>
          <cell r="S7">
            <v>25.286970113734604</v>
          </cell>
          <cell r="T7">
            <v>24.605314742864035</v>
          </cell>
          <cell r="U7">
            <v>26.616154572464659</v>
          </cell>
          <cell r="V7">
            <v>57.541821761743712</v>
          </cell>
          <cell r="W7">
            <v>23.670816422331743</v>
          </cell>
          <cell r="X7">
            <v>18.610682424338947</v>
          </cell>
          <cell r="Y7">
            <v>33.705973583546573</v>
          </cell>
          <cell r="Z7">
            <v>32.706000763953725</v>
          </cell>
          <cell r="AB7">
            <v>58.114480225841341</v>
          </cell>
          <cell r="AC7">
            <v>26.756662753576268</v>
          </cell>
          <cell r="AD7">
            <v>51.421131541576052</v>
          </cell>
          <cell r="AI7">
            <v>100</v>
          </cell>
          <cell r="AV7">
            <v>86.153478935433981</v>
          </cell>
          <cell r="BC7">
            <v>1.6555674901539563</v>
          </cell>
          <cell r="BD7">
            <v>11.478744434429958</v>
          </cell>
          <cell r="BK7">
            <v>18.973060520271016</v>
          </cell>
          <cell r="BS7">
            <v>7.0231132848484616</v>
          </cell>
          <cell r="CE7">
            <v>1.8699621733745089</v>
          </cell>
          <cell r="CG7">
            <v>8.6665228604740427</v>
          </cell>
          <cell r="CN7">
            <v>45.28034371643394</v>
          </cell>
          <cell r="CZ7">
            <v>98.222109856051816</v>
          </cell>
          <cell r="DA7">
            <v>40</v>
          </cell>
          <cell r="DC7">
            <v>8.1708811595981139</v>
          </cell>
          <cell r="DE7">
            <v>28.957183475497573</v>
          </cell>
          <cell r="DH7">
            <v>24.890242397071649</v>
          </cell>
          <cell r="EC7">
            <v>1.8994199631704098</v>
          </cell>
          <cell r="EG7">
            <v>1.6596705095483137</v>
          </cell>
          <cell r="EJ7">
            <v>3.4374501797477559</v>
          </cell>
          <cell r="EV7">
            <v>1.6348976856513551</v>
          </cell>
          <cell r="EW7">
            <v>96.313954355790457</v>
          </cell>
          <cell r="EX7">
            <v>1.7930540637307555</v>
          </cell>
          <cell r="EZ7">
            <v>4.76251461110202</v>
          </cell>
          <cell r="FH7">
            <v>90</v>
          </cell>
          <cell r="FQ7">
            <v>29.550435973801495</v>
          </cell>
          <cell r="FX7">
            <v>68.050677635395601</v>
          </cell>
          <cell r="GA7">
            <v>96.54440911566472</v>
          </cell>
          <cell r="GI7">
            <v>7.559393814105376</v>
          </cell>
          <cell r="GL7">
            <v>30.656324032795048</v>
          </cell>
          <cell r="GN7">
            <v>59.468671679197996</v>
          </cell>
          <cell r="IL7">
            <v>6.0218005330782862</v>
          </cell>
          <cell r="IU7">
            <v>14.471241291199627</v>
          </cell>
          <cell r="IV7">
            <v>1.7691287041132244</v>
          </cell>
          <cell r="JB7">
            <v>75.972540045766593</v>
          </cell>
          <cell r="JH7">
            <v>9.2402464065708418</v>
          </cell>
          <cell r="JI7">
            <v>3.7267080745341614</v>
          </cell>
        </row>
        <row r="8">
          <cell r="C8">
            <v>5.549873558385821</v>
          </cell>
          <cell r="F8">
            <v>47.373979939256643</v>
          </cell>
          <cell r="H8">
            <v>58.712772050400915</v>
          </cell>
          <cell r="M8">
            <v>38.344454830623839</v>
          </cell>
          <cell r="N8">
            <v>35.007117486622874</v>
          </cell>
          <cell r="O8">
            <v>19.910343570311031</v>
          </cell>
          <cell r="P8">
            <v>17.135911039959492</v>
          </cell>
          <cell r="Q8">
            <v>42.140347683836069</v>
          </cell>
          <cell r="R8">
            <v>48.130804359396457</v>
          </cell>
          <cell r="S8">
            <v>21.31263360440909</v>
          </cell>
          <cell r="T8">
            <v>17.850353373916061</v>
          </cell>
          <cell r="U8">
            <v>13.504746541580596</v>
          </cell>
          <cell r="V8">
            <v>29.578030137786328</v>
          </cell>
          <cell r="W8">
            <v>12.305106848918442</v>
          </cell>
          <cell r="X8">
            <v>9.8487436167099602</v>
          </cell>
          <cell r="Y8">
            <v>27.373660564852329</v>
          </cell>
          <cell r="Z8">
            <v>20.137615332506513</v>
          </cell>
          <cell r="AB8">
            <v>42.762368747941501</v>
          </cell>
          <cell r="AC8">
            <v>10.256175181348102</v>
          </cell>
          <cell r="AD8">
            <v>37.900789259024691</v>
          </cell>
          <cell r="AI8">
            <v>100</v>
          </cell>
          <cell r="AV8">
            <v>24.28169148529966</v>
          </cell>
          <cell r="BC8">
            <v>1.6555674901539563</v>
          </cell>
          <cell r="BD8">
            <v>1.0821726613425593</v>
          </cell>
          <cell r="BK8">
            <v>7.1279224904345622</v>
          </cell>
          <cell r="BS8">
            <v>0.92415375122135557</v>
          </cell>
          <cell r="CE8">
            <v>0.45546877187836199</v>
          </cell>
          <cell r="CG8">
            <v>1.2324092941106832</v>
          </cell>
          <cell r="CN8">
            <v>13.051260022909508</v>
          </cell>
          <cell r="CZ8">
            <v>99.192482401211862</v>
          </cell>
          <cell r="DA8">
            <v>19.999999999999996</v>
          </cell>
          <cell r="DC8">
            <v>8.0339667020554053</v>
          </cell>
          <cell r="DE8">
            <v>11.379000897397551</v>
          </cell>
          <cell r="DH8">
            <v>0.62785629497834605</v>
          </cell>
          <cell r="EC8">
            <v>0.49222113117141381</v>
          </cell>
          <cell r="EG8">
            <v>0.777972065111454</v>
          </cell>
          <cell r="EJ8">
            <v>0.93568659055733372</v>
          </cell>
          <cell r="EV8">
            <v>0.44364272511579922</v>
          </cell>
          <cell r="EW8">
            <v>97.437063250720072</v>
          </cell>
          <cell r="EX8">
            <v>33.676975945017183</v>
          </cell>
          <cell r="EZ8">
            <v>72.494832259136103</v>
          </cell>
          <cell r="FH8">
            <v>51.334478808705612</v>
          </cell>
          <cell r="FQ8">
            <v>83.216559867815192</v>
          </cell>
          <cell r="FX8">
            <v>20.881727447898687</v>
          </cell>
          <cell r="GA8">
            <v>37.018997096673303</v>
          </cell>
          <cell r="GI8">
            <v>0.89471701332720432</v>
          </cell>
          <cell r="GL8">
            <v>0</v>
          </cell>
          <cell r="GN8">
            <v>80</v>
          </cell>
          <cell r="IL8">
            <v>5.4855542828052082</v>
          </cell>
          <cell r="IU8">
            <v>7.3040637921594049</v>
          </cell>
          <cell r="IV8">
            <v>1.5984015984015985</v>
          </cell>
          <cell r="JB8">
            <v>41.53318077803204</v>
          </cell>
          <cell r="JH8">
            <v>0</v>
          </cell>
          <cell r="JI8">
            <v>3.7267080745341614</v>
          </cell>
        </row>
        <row r="9">
          <cell r="C9">
            <v>31.922007728402452</v>
          </cell>
          <cell r="F9">
            <v>58.944246870994021</v>
          </cell>
          <cell r="H9">
            <v>61.356138841078597</v>
          </cell>
          <cell r="M9">
            <v>59.626605957305223</v>
          </cell>
          <cell r="N9">
            <v>34.093984425578462</v>
          </cell>
          <cell r="O9">
            <v>20.346374333954472</v>
          </cell>
          <cell r="P9">
            <v>17.910289508042769</v>
          </cell>
          <cell r="Q9">
            <v>43.132599814129662</v>
          </cell>
          <cell r="R9">
            <v>60.049191700692383</v>
          </cell>
          <cell r="S9">
            <v>18.738416341849607</v>
          </cell>
          <cell r="T9">
            <v>16.613442115969008</v>
          </cell>
          <cell r="U9">
            <v>16.851161163183544</v>
          </cell>
          <cell r="V9">
            <v>39.088127917656827</v>
          </cell>
          <cell r="W9">
            <v>13.051440091864791</v>
          </cell>
          <cell r="X9">
            <v>13.849602975738025</v>
          </cell>
          <cell r="Y9">
            <v>26.650579016939972</v>
          </cell>
          <cell r="Z9">
            <v>23.944857123211122</v>
          </cell>
          <cell r="AB9">
            <v>50.791839468895859</v>
          </cell>
          <cell r="AC9">
            <v>12.021464222045584</v>
          </cell>
          <cell r="AD9">
            <v>43.318258753866033</v>
          </cell>
          <cell r="AI9">
            <v>100</v>
          </cell>
          <cell r="AV9">
            <v>40.160642570281659</v>
          </cell>
          <cell r="BC9">
            <v>21.388410786001149</v>
          </cell>
          <cell r="BD9">
            <v>1.931416851691879</v>
          </cell>
          <cell r="BK9">
            <v>6.8079152265465037</v>
          </cell>
          <cell r="BS9">
            <v>2.6631454133951245</v>
          </cell>
          <cell r="CE9">
            <v>1.1429814962309017</v>
          </cell>
          <cell r="CG9">
            <v>2.2178194537248919</v>
          </cell>
          <cell r="CN9">
            <v>29.153757888697648</v>
          </cell>
          <cell r="CZ9">
            <v>99.165452872987245</v>
          </cell>
          <cell r="DA9">
            <v>19.999999999999996</v>
          </cell>
          <cell r="DC9">
            <v>2.5116680386157171</v>
          </cell>
          <cell r="DE9">
            <v>64.423584628923436</v>
          </cell>
          <cell r="DH9">
            <v>2.0564619627550593</v>
          </cell>
          <cell r="EC9">
            <v>1.3515251988822545</v>
          </cell>
          <cell r="EG9">
            <v>1.3164161013054436</v>
          </cell>
          <cell r="EJ9">
            <v>4.1201071893662853</v>
          </cell>
          <cell r="EV9">
            <v>1.0986796467281721</v>
          </cell>
          <cell r="EW9">
            <v>98.116472068468099</v>
          </cell>
          <cell r="EX9">
            <v>0.73436603557085489</v>
          </cell>
          <cell r="EZ9">
            <v>67.031512299916216</v>
          </cell>
          <cell r="FH9">
            <v>50</v>
          </cell>
          <cell r="FQ9">
            <v>64.405090316164035</v>
          </cell>
          <cell r="FX9">
            <v>49.363011292123183</v>
          </cell>
          <cell r="GA9">
            <v>60.399972076068103</v>
          </cell>
          <cell r="GI9">
            <v>10.788702402446347</v>
          </cell>
          <cell r="GL9">
            <v>0</v>
          </cell>
          <cell r="GN9">
            <v>80</v>
          </cell>
          <cell r="IL9">
            <v>5.5555555555554976</v>
          </cell>
          <cell r="IU9">
            <v>14.320194347068115</v>
          </cell>
          <cell r="IV9">
            <v>2.3913394732590079</v>
          </cell>
          <cell r="JB9">
            <v>55.377574370709382</v>
          </cell>
          <cell r="JH9">
            <v>3.6960985626283369</v>
          </cell>
          <cell r="JI9">
            <v>3.7267080745341614</v>
          </cell>
        </row>
        <row r="10">
          <cell r="C10">
            <v>7.6216376210407768</v>
          </cell>
          <cell r="F10">
            <v>65.779727858163184</v>
          </cell>
          <cell r="H10">
            <v>26.031814273430783</v>
          </cell>
          <cell r="M10">
            <v>61.126576222096361</v>
          </cell>
          <cell r="N10">
            <v>35.999439851759014</v>
          </cell>
          <cell r="O10">
            <v>23.221009916400789</v>
          </cell>
          <cell r="P10">
            <v>15.405319032968277</v>
          </cell>
          <cell r="Q10">
            <v>44.847033893166383</v>
          </cell>
          <cell r="R10">
            <v>54.169730966684213</v>
          </cell>
          <cell r="S10">
            <v>17.023446137364751</v>
          </cell>
          <cell r="T10">
            <v>17.696199972013215</v>
          </cell>
          <cell r="U10">
            <v>13.492970706356362</v>
          </cell>
          <cell r="V10">
            <v>37.321180446344471</v>
          </cell>
          <cell r="W10">
            <v>13.269451867663735</v>
          </cell>
          <cell r="X10">
            <v>12.348417900515003</v>
          </cell>
          <cell r="Y10">
            <v>24.599759825801428</v>
          </cell>
          <cell r="Z10">
            <v>22.332839879038211</v>
          </cell>
          <cell r="AB10">
            <v>51.048436824976442</v>
          </cell>
          <cell r="AC10">
            <v>12.712105532274535</v>
          </cell>
          <cell r="AD10">
            <v>39.028135533854204</v>
          </cell>
          <cell r="AI10">
            <v>100</v>
          </cell>
          <cell r="AV10">
            <v>46.694372790675452</v>
          </cell>
          <cell r="BC10">
            <v>0.96302665520206365</v>
          </cell>
          <cell r="BD10">
            <v>1.0332800716534272</v>
          </cell>
          <cell r="BK10">
            <v>9.1823132112550603</v>
          </cell>
          <cell r="BS10">
            <v>0.42780096425142183</v>
          </cell>
          <cell r="CE10">
            <v>0.10883664958720653</v>
          </cell>
          <cell r="CG10">
            <v>0.45908216097512333</v>
          </cell>
          <cell r="CN10">
            <v>42.410432788764687</v>
          </cell>
          <cell r="CZ10">
            <v>93.661026194151759</v>
          </cell>
          <cell r="DA10">
            <v>19.999999999999996</v>
          </cell>
          <cell r="DC10">
            <v>15.02744734603054</v>
          </cell>
          <cell r="DE10">
            <v>12.896571760604303</v>
          </cell>
          <cell r="DH10">
            <v>4.5341780846519208</v>
          </cell>
          <cell r="EC10">
            <v>9.8773043820204895E-2</v>
          </cell>
          <cell r="EG10">
            <v>0.16363179084880938</v>
          </cell>
          <cell r="EJ10">
            <v>0.27475210607681727</v>
          </cell>
          <cell r="EV10">
            <v>0.10756036393440582</v>
          </cell>
          <cell r="EW10">
            <v>97.674098304972887</v>
          </cell>
          <cell r="EX10">
            <v>0</v>
          </cell>
          <cell r="EZ10">
            <v>9.2406623497133786</v>
          </cell>
          <cell r="FH10">
            <v>55.915735167669823</v>
          </cell>
          <cell r="FQ10">
            <v>85.17571294188123</v>
          </cell>
          <cell r="FX10">
            <v>25.703706666133382</v>
          </cell>
          <cell r="GA10">
            <v>27.8024356371454</v>
          </cell>
          <cell r="GI10">
            <v>4.4756709464968685</v>
          </cell>
          <cell r="GL10">
            <v>0</v>
          </cell>
          <cell r="GN10">
            <v>80</v>
          </cell>
          <cell r="IL10">
            <v>2.1193592560746737</v>
          </cell>
          <cell r="IU10">
            <v>17.953817396831791</v>
          </cell>
          <cell r="IV10">
            <v>1.2256267409470751</v>
          </cell>
          <cell r="JB10">
            <v>31.578947368421051</v>
          </cell>
          <cell r="JH10">
            <v>0</v>
          </cell>
          <cell r="JI10">
            <v>0</v>
          </cell>
        </row>
        <row r="11">
          <cell r="C11">
            <v>21.688063592909682</v>
          </cell>
          <cell r="F11">
            <v>52.868523459681882</v>
          </cell>
          <cell r="H11">
            <v>49.613069647463455</v>
          </cell>
          <cell r="M11">
            <v>43.310242129156663</v>
          </cell>
          <cell r="N11">
            <v>32.725976686959918</v>
          </cell>
          <cell r="O11">
            <v>25.293629590071465</v>
          </cell>
          <cell r="P11">
            <v>18.214702958281531</v>
          </cell>
          <cell r="Q11">
            <v>46.065904606648061</v>
          </cell>
          <cell r="R11">
            <v>50.421888047425107</v>
          </cell>
          <cell r="S11">
            <v>20.211921403795039</v>
          </cell>
          <cell r="T11">
            <v>15.44231840306251</v>
          </cell>
          <cell r="U11">
            <v>14.292871778368427</v>
          </cell>
          <cell r="V11">
            <v>26.097293243614043</v>
          </cell>
          <cell r="W11">
            <v>13.76393340449936</v>
          </cell>
          <cell r="X11">
            <v>11.269587621746187</v>
          </cell>
          <cell r="Y11">
            <v>27.515706688062895</v>
          </cell>
          <cell r="Z11">
            <v>23.352369512426883</v>
          </cell>
          <cell r="AB11">
            <v>46.669897914382815</v>
          </cell>
          <cell r="AC11">
            <v>10.745817545069634</v>
          </cell>
          <cell r="AD11">
            <v>42.013708708458132</v>
          </cell>
          <cell r="AI11">
            <v>100</v>
          </cell>
          <cell r="AV11">
            <v>44.047960256043538</v>
          </cell>
          <cell r="BC11">
            <v>1.5362568071080538</v>
          </cell>
          <cell r="BD11">
            <v>1.5883992839808856</v>
          </cell>
          <cell r="BK11">
            <v>12.949553645277827</v>
          </cell>
          <cell r="BS11">
            <v>4.3054237133398194</v>
          </cell>
          <cell r="CE11">
            <v>1.8999286669131628</v>
          </cell>
          <cell r="CG11">
            <v>4.1726904396612152</v>
          </cell>
          <cell r="CN11">
            <v>29.812267125250788</v>
          </cell>
          <cell r="CZ11">
            <v>99.201924639740014</v>
          </cell>
          <cell r="DA11">
            <v>19.999999999999996</v>
          </cell>
          <cell r="DC11">
            <v>28.06195277567473</v>
          </cell>
          <cell r="DE11">
            <v>7.1960989202368486</v>
          </cell>
          <cell r="DH11">
            <v>4.1304928724149192</v>
          </cell>
          <cell r="EC11">
            <v>2.0528979255130069</v>
          </cell>
          <cell r="EG11">
            <v>3.2431879552576004</v>
          </cell>
          <cell r="EJ11">
            <v>4.5661233153952541</v>
          </cell>
          <cell r="EV11">
            <v>1.8504108623610049</v>
          </cell>
          <cell r="EW11">
            <v>98.2663174887483</v>
          </cell>
          <cell r="EX11">
            <v>2.3387790197764402</v>
          </cell>
          <cell r="EZ11">
            <v>30.582161801605547</v>
          </cell>
          <cell r="FH11">
            <v>50</v>
          </cell>
          <cell r="FQ11">
            <v>78.700910380454488</v>
          </cell>
          <cell r="FX11">
            <v>40.648572145902669</v>
          </cell>
          <cell r="GA11">
            <v>47.076664528739798</v>
          </cell>
          <cell r="GI11">
            <v>1.7990111415099717</v>
          </cell>
          <cell r="GL11">
            <v>18.124301807806891</v>
          </cell>
          <cell r="GN11">
            <v>80</v>
          </cell>
          <cell r="IL11">
            <v>5.1017483519632734</v>
          </cell>
          <cell r="IU11">
            <v>7.3040637921594049</v>
          </cell>
          <cell r="IV11">
            <v>3.1650071123755334</v>
          </cell>
          <cell r="JB11">
            <v>56.864988558352401</v>
          </cell>
          <cell r="JH11">
            <v>4.6201232032854209</v>
          </cell>
          <cell r="JI11">
            <v>11.180124223602483</v>
          </cell>
        </row>
        <row r="12">
          <cell r="C12">
            <v>6.353809263099814</v>
          </cell>
          <cell r="F12">
            <v>70.562108500269332</v>
          </cell>
          <cell r="H12">
            <v>42.860218140068888</v>
          </cell>
          <cell r="M12">
            <v>45.568167784613969</v>
          </cell>
          <cell r="N12">
            <v>45.839363084204351</v>
          </cell>
          <cell r="O12">
            <v>23.278914503874827</v>
          </cell>
          <cell r="P12">
            <v>18.932133487143478</v>
          </cell>
          <cell r="Q12">
            <v>46.756439639497323</v>
          </cell>
          <cell r="R12">
            <v>57.445225202252949</v>
          </cell>
          <cell r="S12">
            <v>20.42320228073919</v>
          </cell>
          <cell r="T12">
            <v>23.685138125544391</v>
          </cell>
          <cell r="U12">
            <v>18.753459853771457</v>
          </cell>
          <cell r="V12">
            <v>38.939144530285866</v>
          </cell>
          <cell r="W12">
            <v>12.890514997730383</v>
          </cell>
          <cell r="X12">
            <v>15.047649986813379</v>
          </cell>
          <cell r="Y12">
            <v>28.863043002321906</v>
          </cell>
          <cell r="Z12">
            <v>24.281878766139126</v>
          </cell>
          <cell r="AB12">
            <v>55.334203041301578</v>
          </cell>
          <cell r="AC12">
            <v>11.613242344403929</v>
          </cell>
          <cell r="AD12">
            <v>44.877201502760329</v>
          </cell>
          <cell r="AI12">
            <v>19.089836943281295</v>
          </cell>
          <cell r="AV12">
            <v>60.299464217374179</v>
          </cell>
          <cell r="BC12">
            <v>0.7347876004592423</v>
          </cell>
          <cell r="BD12">
            <v>0.86779648526596942</v>
          </cell>
          <cell r="BK12">
            <v>2.4765505870345756</v>
          </cell>
          <cell r="BS12">
            <v>0.64304591666442501</v>
          </cell>
          <cell r="CE12">
            <v>1.3117717611999378</v>
          </cell>
          <cell r="CG12">
            <v>0.93928641198572183</v>
          </cell>
          <cell r="CN12">
            <v>37.739667049368542</v>
          </cell>
          <cell r="CZ12">
            <v>99.187852815843513</v>
          </cell>
          <cell r="DA12">
            <v>19.999999999999996</v>
          </cell>
          <cell r="DC12">
            <v>10.958933276230072</v>
          </cell>
          <cell r="DE12">
            <v>9.1492493376508666</v>
          </cell>
          <cell r="DH12">
            <v>0.6075890466169287</v>
          </cell>
          <cell r="EC12">
            <v>1.4950850726063678</v>
          </cell>
          <cell r="EG12">
            <v>1.4781769003364329</v>
          </cell>
          <cell r="EJ12">
            <v>0.76836942590074997</v>
          </cell>
          <cell r="EV12">
            <v>1.2514587471834309</v>
          </cell>
          <cell r="EW12">
            <v>97.927504385451698</v>
          </cell>
          <cell r="EX12">
            <v>0.64293915040183702</v>
          </cell>
          <cell r="EZ12">
            <v>39.059237246951454</v>
          </cell>
          <cell r="FH12">
            <v>90</v>
          </cell>
          <cell r="FQ12">
            <v>62.568217241668265</v>
          </cell>
          <cell r="FX12">
            <v>54.347782554134326</v>
          </cell>
          <cell r="GA12">
            <v>45.567244248107798</v>
          </cell>
          <cell r="GI12">
            <v>10.738301772391816</v>
          </cell>
          <cell r="GL12">
            <v>8.5093749621458166</v>
          </cell>
          <cell r="GN12">
            <v>33.042479908151549</v>
          </cell>
          <cell r="IL12">
            <v>6.1710677382318675</v>
          </cell>
          <cell r="IU12">
            <v>4.5324036229695173</v>
          </cell>
          <cell r="IV12">
            <v>0.77895067432882836</v>
          </cell>
          <cell r="JB12">
            <v>64.302059496567509</v>
          </cell>
          <cell r="JH12">
            <v>2.7720739219712529</v>
          </cell>
          <cell r="JI12">
            <v>0</v>
          </cell>
        </row>
        <row r="13">
          <cell r="C13">
            <v>1.2296722316408792</v>
          </cell>
          <cell r="F13">
            <v>64.154979056012422</v>
          </cell>
          <cell r="H13">
            <v>41.014171199541941</v>
          </cell>
          <cell r="M13">
            <v>42.348890299179374</v>
          </cell>
          <cell r="N13">
            <v>31.384345323389184</v>
          </cell>
          <cell r="O13">
            <v>23.195594971861087</v>
          </cell>
          <cell r="P13">
            <v>16.686168151916942</v>
          </cell>
          <cell r="Q13">
            <v>48.577982925774286</v>
          </cell>
          <cell r="R13">
            <v>50.118672036465696</v>
          </cell>
          <cell r="S13">
            <v>17.434738578673755</v>
          </cell>
          <cell r="T13">
            <v>14.593622946215635</v>
          </cell>
          <cell r="U13">
            <v>15.270581965667647</v>
          </cell>
          <cell r="V13">
            <v>36.458484385361736</v>
          </cell>
          <cell r="W13">
            <v>12.367389545558133</v>
          </cell>
          <cell r="X13">
            <v>11.715624450273884</v>
          </cell>
          <cell r="Y13">
            <v>24.69208958600041</v>
          </cell>
          <cell r="Z13">
            <v>22.225105392517314</v>
          </cell>
          <cell r="AB13">
            <v>48.29583327165566</v>
          </cell>
          <cell r="AC13">
            <v>18.840515837002179</v>
          </cell>
          <cell r="AD13">
            <v>38.016471986636219</v>
          </cell>
          <cell r="AI13">
            <v>100</v>
          </cell>
          <cell r="AV13">
            <v>25</v>
          </cell>
          <cell r="BC13">
            <v>21.388410786001149</v>
          </cell>
          <cell r="BD13">
            <v>2.7604098080085451</v>
          </cell>
          <cell r="BK13">
            <v>13.041091561014664</v>
          </cell>
          <cell r="BS13">
            <v>2.3687389701888453</v>
          </cell>
          <cell r="CE13">
            <v>1.4446369014874243</v>
          </cell>
          <cell r="CG13">
            <v>2.8506200286652494</v>
          </cell>
          <cell r="CN13">
            <v>14.332951617520756</v>
          </cell>
          <cell r="CZ13">
            <v>99.223076700196899</v>
          </cell>
          <cell r="DA13">
            <v>19.999999999999996</v>
          </cell>
          <cell r="DC13">
            <v>10.511952283788256</v>
          </cell>
          <cell r="DE13">
            <v>19.294755877034365</v>
          </cell>
          <cell r="DH13">
            <v>1.4659451687465279</v>
          </cell>
          <cell r="EC13">
            <v>1.7177220322882483</v>
          </cell>
          <cell r="EG13">
            <v>2.5111513910818073</v>
          </cell>
          <cell r="EJ13">
            <v>2.5926265639414403</v>
          </cell>
          <cell r="EV13">
            <v>1.4003473739264047</v>
          </cell>
          <cell r="EW13">
            <v>97.974945849512821</v>
          </cell>
          <cell r="EX13">
            <v>0.87031205267678213</v>
          </cell>
          <cell r="EZ13">
            <v>53.110082213352918</v>
          </cell>
          <cell r="FH13">
            <v>50</v>
          </cell>
          <cell r="FQ13">
            <v>84.596564429692947</v>
          </cell>
          <cell r="FX13">
            <v>34.741798103405031</v>
          </cell>
          <cell r="GA13">
            <v>37.603905480089097</v>
          </cell>
          <cell r="GI13">
            <v>5.398445687718203</v>
          </cell>
          <cell r="GL13">
            <v>0</v>
          </cell>
          <cell r="GN13">
            <v>80</v>
          </cell>
          <cell r="IL13">
            <v>6.4653115755319384</v>
          </cell>
          <cell r="IU13">
            <v>3.7129226954327184</v>
          </cell>
          <cell r="IV13">
            <v>5.2363636363636363</v>
          </cell>
          <cell r="JB13">
            <v>38.558352402745996</v>
          </cell>
          <cell r="JH13">
            <v>3.6960985626283369</v>
          </cell>
          <cell r="JI13">
            <v>0</v>
          </cell>
        </row>
        <row r="14">
          <cell r="C14">
            <v>4.638827974008418</v>
          </cell>
          <cell r="F14">
            <v>36.680048971241689</v>
          </cell>
          <cell r="H14">
            <v>24.885452462772051</v>
          </cell>
          <cell r="M14">
            <v>60.961385688232411</v>
          </cell>
          <cell r="N14">
            <v>32.795070377645359</v>
          </cell>
          <cell r="O14">
            <v>28.24481773355647</v>
          </cell>
          <cell r="P14">
            <v>19.094498314318773</v>
          </cell>
          <cell r="Q14">
            <v>46.327571083679928</v>
          </cell>
          <cell r="R14">
            <v>59.339718794930782</v>
          </cell>
          <cell r="S14">
            <v>19.716127316768848</v>
          </cell>
          <cell r="T14">
            <v>14.856118744398737</v>
          </cell>
          <cell r="U14">
            <v>19.874842106298722</v>
          </cell>
          <cell r="V14">
            <v>42.227896802989413</v>
          </cell>
          <cell r="W14">
            <v>16.096596223903816</v>
          </cell>
          <cell r="X14">
            <v>18.613564342242118</v>
          </cell>
          <cell r="Y14">
            <v>24.686190318816603</v>
          </cell>
          <cell r="Z14">
            <v>26.100319535064738</v>
          </cell>
          <cell r="AB14">
            <v>51.842300471320669</v>
          </cell>
          <cell r="AC14">
            <v>15.43124682300834</v>
          </cell>
          <cell r="AD14">
            <v>41.431050520168661</v>
          </cell>
          <cell r="AI14">
            <v>100</v>
          </cell>
          <cell r="AV14">
            <v>40.387552500955579</v>
          </cell>
          <cell r="BC14">
            <v>2.2909507445589918E-2</v>
          </cell>
          <cell r="BD14">
            <v>6.0560236099663225</v>
          </cell>
          <cell r="BK14">
            <v>22.458471310390451</v>
          </cell>
          <cell r="BS14">
            <v>4.5436586187046437</v>
          </cell>
          <cell r="CE14">
            <v>1.2471506453715286</v>
          </cell>
          <cell r="CG14">
            <v>0.57546918770121092</v>
          </cell>
          <cell r="CN14">
            <v>33.950458190148915</v>
          </cell>
          <cell r="CZ14">
            <v>98.123105868492942</v>
          </cell>
          <cell r="DA14">
            <v>19.999999999999996</v>
          </cell>
          <cell r="DC14">
            <v>62.243973697347592</v>
          </cell>
          <cell r="DE14">
            <v>1.5871121718377013</v>
          </cell>
          <cell r="DH14">
            <v>17.426943501249223</v>
          </cell>
          <cell r="EC14">
            <v>1.1318325739519146</v>
          </cell>
          <cell r="EG14">
            <v>1.8750438772647735</v>
          </cell>
          <cell r="EJ14">
            <v>4.7173779566442704</v>
          </cell>
          <cell r="EV14">
            <v>1.2325257871142461</v>
          </cell>
          <cell r="EW14">
            <v>98.661218052226914</v>
          </cell>
          <cell r="EX14">
            <v>0</v>
          </cell>
          <cell r="EZ14">
            <v>16.004439521309354</v>
          </cell>
          <cell r="FH14">
            <v>54.828178694158076</v>
          </cell>
          <cell r="FQ14">
            <v>54.829386567058975</v>
          </cell>
          <cell r="FX14">
            <v>28.049162204640478</v>
          </cell>
          <cell r="GA14">
            <v>32.211982869960998</v>
          </cell>
          <cell r="GI14">
            <v>9.7950837998919464</v>
          </cell>
          <cell r="GL14">
            <v>0</v>
          </cell>
          <cell r="GN14">
            <v>80</v>
          </cell>
          <cell r="IL14">
            <v>5.9485172457680724</v>
          </cell>
          <cell r="IU14">
            <v>17.953817396831791</v>
          </cell>
          <cell r="IV14">
            <v>2.4036822366177977</v>
          </cell>
          <cell r="JB14">
            <v>35.469107551487411</v>
          </cell>
          <cell r="JH14">
            <v>0</v>
          </cell>
          <cell r="JI14">
            <v>0</v>
          </cell>
        </row>
        <row r="15">
          <cell r="C15">
            <v>22.372232284294309</v>
          </cell>
          <cell r="F15">
            <v>63.336105492747755</v>
          </cell>
          <cell r="H15">
            <v>48.786859433152017</v>
          </cell>
          <cell r="M15">
            <v>63.462611069335551</v>
          </cell>
          <cell r="N15">
            <v>44.189525803430705</v>
          </cell>
          <cell r="O15">
            <v>25.931004153994124</v>
          </cell>
          <cell r="P15">
            <v>29.024321532884162</v>
          </cell>
          <cell r="Q15">
            <v>47.588079154208621</v>
          </cell>
          <cell r="R15">
            <v>66.602676137916077</v>
          </cell>
          <cell r="S15">
            <v>38.975508029678295</v>
          </cell>
          <cell r="T15">
            <v>17.949912767642591</v>
          </cell>
          <cell r="U15">
            <v>21.496926034301833</v>
          </cell>
          <cell r="V15">
            <v>39.509763472904432</v>
          </cell>
          <cell r="W15">
            <v>24.347173648205295</v>
          </cell>
          <cell r="X15">
            <v>16.135527835461644</v>
          </cell>
          <cell r="Y15">
            <v>32.020715718962762</v>
          </cell>
          <cell r="Z15">
            <v>27.939887430703639</v>
          </cell>
          <cell r="AB15">
            <v>54.306164142865079</v>
          </cell>
          <cell r="AC15">
            <v>16.458968155988629</v>
          </cell>
          <cell r="AD15">
            <v>48.307916885800786</v>
          </cell>
          <cell r="AI15">
            <v>100</v>
          </cell>
          <cell r="AV15">
            <v>76.825078728886268</v>
          </cell>
          <cell r="BC15">
            <v>2.3590037217291728</v>
          </cell>
          <cell r="BD15">
            <v>3.6920880436828569</v>
          </cell>
          <cell r="BK15">
            <v>9.645937380247938</v>
          </cell>
          <cell r="BS15">
            <v>24.038794591915657</v>
          </cell>
          <cell r="CE15">
            <v>1.608666751352722</v>
          </cell>
          <cell r="CG15">
            <v>0.84876316897654247</v>
          </cell>
          <cell r="CN15">
            <v>41.40137417692528</v>
          </cell>
          <cell r="CZ15">
            <v>98.576933856681407</v>
          </cell>
          <cell r="DA15">
            <v>19.999999999999996</v>
          </cell>
          <cell r="DC15">
            <v>6.4038607175374773</v>
          </cell>
          <cell r="DE15">
            <v>8.8297872340425521</v>
          </cell>
          <cell r="DH15">
            <v>7.3146756512028226</v>
          </cell>
          <cell r="EC15">
            <v>1.6152005749804415</v>
          </cell>
          <cell r="EG15">
            <v>1.7979675775365607</v>
          </cell>
          <cell r="EJ15">
            <v>4.9062029800481826</v>
          </cell>
          <cell r="EV15">
            <v>1.8687486995993394</v>
          </cell>
          <cell r="EW15">
            <v>97.613500526463824</v>
          </cell>
          <cell r="EX15">
            <v>2.8628685943315202</v>
          </cell>
          <cell r="EZ15">
            <v>9.9236230663437457</v>
          </cell>
          <cell r="FH15">
            <v>90</v>
          </cell>
          <cell r="FQ15">
            <v>59.677469788394887</v>
          </cell>
          <cell r="FX15">
            <v>22.836592343047183</v>
          </cell>
          <cell r="GA15">
            <v>97.146495174221954</v>
          </cell>
          <cell r="GI15">
            <v>11.76462835751477</v>
          </cell>
          <cell r="GL15">
            <v>4.2143602869319832</v>
          </cell>
          <cell r="GN15">
            <v>67.792728313770397</v>
          </cell>
          <cell r="IL15">
            <v>6.5368832903902074</v>
          </cell>
          <cell r="IU15">
            <v>31.038258932223979</v>
          </cell>
          <cell r="IV15">
            <v>0.90343059455499941</v>
          </cell>
          <cell r="JB15">
            <v>26.315789473684216</v>
          </cell>
          <cell r="JH15">
            <v>0</v>
          </cell>
          <cell r="JI15">
            <v>0</v>
          </cell>
        </row>
        <row r="16">
          <cell r="C16">
            <v>52.081240291170012</v>
          </cell>
          <cell r="F16">
            <v>65.209652362137447</v>
          </cell>
          <cell r="H16">
            <v>48.424971363115695</v>
          </cell>
          <cell r="M16">
            <v>42.393772986819727</v>
          </cell>
          <cell r="N16">
            <v>35.809006248627313</v>
          </cell>
          <cell r="O16">
            <v>21.279712821213884</v>
          </cell>
          <cell r="P16">
            <v>19.067145916036129</v>
          </cell>
          <cell r="Q16">
            <v>44.429563037927274</v>
          </cell>
          <cell r="R16">
            <v>55.657468658956979</v>
          </cell>
          <cell r="S16">
            <v>16.441537203907956</v>
          </cell>
          <cell r="T16">
            <v>19.03943989178595</v>
          </cell>
          <cell r="U16">
            <v>19.173122130858985</v>
          </cell>
          <cell r="V16">
            <v>43.517604247018291</v>
          </cell>
          <cell r="W16">
            <v>15.113786289549658</v>
          </cell>
          <cell r="X16">
            <v>16.02882580024054</v>
          </cell>
          <cell r="Y16">
            <v>26.678444254788932</v>
          </cell>
          <cell r="Z16">
            <v>26.701977712598918</v>
          </cell>
          <cell r="AB16">
            <v>51.84886015386104</v>
          </cell>
          <cell r="AC16">
            <v>22.529682434308519</v>
          </cell>
          <cell r="AD16">
            <v>45.257203481756811</v>
          </cell>
          <cell r="AI16">
            <v>100</v>
          </cell>
          <cell r="AV16">
            <v>54.72985872470413</v>
          </cell>
          <cell r="BC16">
            <v>1.4203894616265751</v>
          </cell>
          <cell r="BD16">
            <v>6.940781914534405</v>
          </cell>
          <cell r="BK16">
            <v>15.510523509979986</v>
          </cell>
          <cell r="BS16">
            <v>4.2813971232883707</v>
          </cell>
          <cell r="CE16">
            <v>3.1886973986979541</v>
          </cell>
          <cell r="CG16">
            <v>7.2720338550707337</v>
          </cell>
          <cell r="CN16">
            <v>33.4106529209622</v>
          </cell>
          <cell r="CZ16">
            <v>99.201485610454924</v>
          </cell>
          <cell r="DA16">
            <v>40</v>
          </cell>
          <cell r="DC16">
            <v>6.8155541199732363</v>
          </cell>
          <cell r="DE16">
            <v>63.928461301264264</v>
          </cell>
          <cell r="DH16">
            <v>8.3505543250753096</v>
          </cell>
          <cell r="EC16">
            <v>3.6345929892280973</v>
          </cell>
          <cell r="EG16">
            <v>3.4141105815777073</v>
          </cell>
          <cell r="EJ16">
            <v>5.6900586189738496</v>
          </cell>
          <cell r="EV16">
            <v>2.9857398094313821</v>
          </cell>
          <cell r="EW16">
            <v>95.69057486631479</v>
          </cell>
          <cell r="EX16">
            <v>0.29782359679266895</v>
          </cell>
          <cell r="EZ16">
            <v>71.726447713003026</v>
          </cell>
          <cell r="FH16">
            <v>50</v>
          </cell>
          <cell r="FQ16">
            <v>30.302421239813853</v>
          </cell>
          <cell r="FX16">
            <v>63.965031922356339</v>
          </cell>
          <cell r="GA16">
            <v>78.903812893369533</v>
          </cell>
          <cell r="GI16">
            <v>10.753407545106031</v>
          </cell>
          <cell r="GL16">
            <v>1.0635967935109603</v>
          </cell>
          <cell r="GN16">
            <v>80</v>
          </cell>
          <cell r="IL16">
            <v>5.5555555555555163</v>
          </cell>
          <cell r="IU16">
            <v>9.4744195706490615</v>
          </cell>
          <cell r="IV16">
            <v>5.9106529209621987</v>
          </cell>
          <cell r="JB16">
            <v>73.455377574370701</v>
          </cell>
          <cell r="JH16">
            <v>12.012320328542096</v>
          </cell>
          <cell r="JI16">
            <v>14.906832298136646</v>
          </cell>
        </row>
        <row r="17">
          <cell r="C17">
            <v>5.2011450350079036</v>
          </cell>
          <cell r="F17">
            <v>58.668660660248982</v>
          </cell>
          <cell r="H17">
            <v>34.431395015754795</v>
          </cell>
          <cell r="M17">
            <v>60.641755339522732</v>
          </cell>
          <cell r="N17">
            <v>34.490737593054213</v>
          </cell>
          <cell r="O17">
            <v>27.139437002333921</v>
          </cell>
          <cell r="P17">
            <v>18.237293509602974</v>
          </cell>
          <cell r="Q17">
            <v>46.556748784106681</v>
          </cell>
          <cell r="R17">
            <v>59.112460068381758</v>
          </cell>
          <cell r="S17">
            <v>16.411405096907266</v>
          </cell>
          <cell r="T17">
            <v>16.333959131632355</v>
          </cell>
          <cell r="U17">
            <v>18.108879862635565</v>
          </cell>
          <cell r="V17">
            <v>41.540964055286615</v>
          </cell>
          <cell r="W17">
            <v>16.142430489294213</v>
          </cell>
          <cell r="X17">
            <v>17.360871314387428</v>
          </cell>
          <cell r="Y17">
            <v>26.513445690225311</v>
          </cell>
          <cell r="Z17">
            <v>26.252123764512763</v>
          </cell>
          <cell r="AB17">
            <v>51.702752054443252</v>
          </cell>
          <cell r="AC17">
            <v>15.798459659678286</v>
          </cell>
          <cell r="AD17">
            <v>41.501237143969135</v>
          </cell>
          <cell r="AI17">
            <v>100</v>
          </cell>
          <cell r="AV17">
            <v>38.625513224483086</v>
          </cell>
          <cell r="BC17">
            <v>0</v>
          </cell>
          <cell r="BD17">
            <v>5.1769264124206904</v>
          </cell>
          <cell r="BK17">
            <v>14.567071110055696</v>
          </cell>
          <cell r="BS17">
            <v>1.0281060655593577</v>
          </cell>
          <cell r="CE17">
            <v>1.163575540098619</v>
          </cell>
          <cell r="CG17">
            <v>2.1501425529989815</v>
          </cell>
          <cell r="CN17">
            <v>28.918647951876252</v>
          </cell>
          <cell r="CZ17">
            <v>96.718779630200189</v>
          </cell>
          <cell r="DA17">
            <v>19.999999999999996</v>
          </cell>
          <cell r="DC17">
            <v>54.816409680265856</v>
          </cell>
          <cell r="DE17">
            <v>23.671804170444243</v>
          </cell>
          <cell r="DH17">
            <v>14.154151830676822</v>
          </cell>
          <cell r="EC17">
            <v>1.0559852605760596</v>
          </cell>
          <cell r="EG17">
            <v>1.7493918654904868</v>
          </cell>
          <cell r="EJ17">
            <v>1.3790381955805304</v>
          </cell>
          <cell r="EV17">
            <v>1.1499307352189416</v>
          </cell>
          <cell r="EW17">
            <v>97.271092642395118</v>
          </cell>
          <cell r="EX17">
            <v>0</v>
          </cell>
          <cell r="EZ17">
            <v>19.319293088836037</v>
          </cell>
          <cell r="FH17">
            <v>64.597536522486394</v>
          </cell>
          <cell r="FQ17">
            <v>96.905406120341823</v>
          </cell>
          <cell r="FX17">
            <v>26.389231223589299</v>
          </cell>
          <cell r="GA17">
            <v>50.621951344149799</v>
          </cell>
          <cell r="GI17">
            <v>8.0122419226829287</v>
          </cell>
          <cell r="GL17">
            <v>0</v>
          </cell>
          <cell r="GN17">
            <v>80</v>
          </cell>
          <cell r="IL17">
            <v>5.8515547916864419</v>
          </cell>
          <cell r="IU17">
            <v>17.953817396831791</v>
          </cell>
          <cell r="IV17">
            <v>9.7509829619921362</v>
          </cell>
          <cell r="JB17">
            <v>33.524027459954233</v>
          </cell>
          <cell r="JH17">
            <v>0</v>
          </cell>
          <cell r="JI17">
            <v>0</v>
          </cell>
        </row>
        <row r="18">
          <cell r="C18">
            <v>24.227008865557462</v>
          </cell>
          <cell r="F18">
            <v>58.865778843744089</v>
          </cell>
          <cell r="H18">
            <v>50.856508027522935</v>
          </cell>
          <cell r="M18">
            <v>57.515592642556648</v>
          </cell>
          <cell r="N18">
            <v>43.345322660501694</v>
          </cell>
          <cell r="O18">
            <v>24.556185584318456</v>
          </cell>
          <cell r="P18">
            <v>21.284791010241367</v>
          </cell>
          <cell r="Q18">
            <v>48.599104572954118</v>
          </cell>
          <cell r="R18">
            <v>59.125327555814302</v>
          </cell>
          <cell r="S18">
            <v>20.654383853940057</v>
          </cell>
          <cell r="T18">
            <v>26.426590152988101</v>
          </cell>
          <cell r="U18">
            <v>18.467978558626545</v>
          </cell>
          <cell r="V18">
            <v>42.816783131233684</v>
          </cell>
          <cell r="W18">
            <v>17.629102378227948</v>
          </cell>
          <cell r="X18">
            <v>20.137752779791946</v>
          </cell>
          <cell r="Y18">
            <v>31.238376575789434</v>
          </cell>
          <cell r="Z18">
            <v>28.92633509438771</v>
          </cell>
          <cell r="AB18">
            <v>65.306386893209208</v>
          </cell>
          <cell r="AC18">
            <v>17.750660713298782</v>
          </cell>
          <cell r="AD18">
            <v>43.552822836081234</v>
          </cell>
          <cell r="AI18">
            <v>80.074541284403665</v>
          </cell>
          <cell r="AV18">
            <v>76.746464067278197</v>
          </cell>
          <cell r="BC18">
            <v>3.2568807339449539</v>
          </cell>
          <cell r="BD18">
            <v>4.5882922038936211</v>
          </cell>
          <cell r="BK18">
            <v>12.985281972726662</v>
          </cell>
          <cell r="BS18">
            <v>7.1195035503045707</v>
          </cell>
          <cell r="CE18">
            <v>3.0949655700824055</v>
          </cell>
          <cell r="CG18">
            <v>5.8615955163753304</v>
          </cell>
          <cell r="CN18">
            <v>32.117259174311926</v>
          </cell>
          <cell r="CZ18">
            <v>98.773766383323874</v>
          </cell>
          <cell r="DA18">
            <v>40</v>
          </cell>
          <cell r="DC18">
            <v>15.125234892480563</v>
          </cell>
          <cell r="DE18">
            <v>48.687374749499</v>
          </cell>
          <cell r="DH18">
            <v>4.0897182500120701</v>
          </cell>
          <cell r="EC18">
            <v>3.4172524385882426</v>
          </cell>
          <cell r="EG18">
            <v>2.3931088934384754</v>
          </cell>
          <cell r="EJ18">
            <v>3.9275568761265398</v>
          </cell>
          <cell r="EV18">
            <v>2.8594416957560949</v>
          </cell>
          <cell r="EW18">
            <v>96.630912371528794</v>
          </cell>
          <cell r="EX18">
            <v>2.2247706422018347</v>
          </cell>
          <cell r="EZ18">
            <v>33.559776851766877</v>
          </cell>
          <cell r="FH18">
            <v>90</v>
          </cell>
          <cell r="FQ18">
            <v>36.478981999082301</v>
          </cell>
          <cell r="FX18">
            <v>69.801501049000962</v>
          </cell>
          <cell r="GA18">
            <v>71.846799792773098</v>
          </cell>
          <cell r="GI18">
            <v>5.6971475428316447</v>
          </cell>
          <cell r="GL18">
            <v>1.6912609344598084</v>
          </cell>
          <cell r="GN18">
            <v>59.977064220183486</v>
          </cell>
          <cell r="IL18">
            <v>4.4039882772681098</v>
          </cell>
          <cell r="IU18">
            <v>5.7133506617744247</v>
          </cell>
          <cell r="IV18">
            <v>1.4124696818376372</v>
          </cell>
          <cell r="JB18">
            <v>63.501144164759729</v>
          </cell>
          <cell r="JH18">
            <v>6.4681724845995898</v>
          </cell>
          <cell r="JI18">
            <v>3.7267080745341614</v>
          </cell>
        </row>
        <row r="19">
          <cell r="C19">
            <v>45.09651404074868</v>
          </cell>
          <cell r="F19">
            <v>50.810780638099502</v>
          </cell>
          <cell r="H19">
            <v>52.361429389859637</v>
          </cell>
          <cell r="M19">
            <v>60.461084793705133</v>
          </cell>
          <cell r="N19">
            <v>37.475756708268989</v>
          </cell>
          <cell r="O19">
            <v>23.168180981870822</v>
          </cell>
          <cell r="P19">
            <v>23.290281146897236</v>
          </cell>
          <cell r="Q19">
            <v>44.289827314652328</v>
          </cell>
          <cell r="R19">
            <v>61.239767099082648</v>
          </cell>
          <cell r="S19">
            <v>21.057133082088988</v>
          </cell>
          <cell r="T19">
            <v>19.603475123103319</v>
          </cell>
          <cell r="U19">
            <v>19.392834066041651</v>
          </cell>
          <cell r="V19">
            <v>43.465039486719533</v>
          </cell>
          <cell r="W19">
            <v>17.304367639502374</v>
          </cell>
          <cell r="X19">
            <v>16.716023672485029</v>
          </cell>
          <cell r="Y19">
            <v>29.000822290838553</v>
          </cell>
          <cell r="Z19">
            <v>27.793123531672823</v>
          </cell>
          <cell r="AB19">
            <v>51.426283875890434</v>
          </cell>
          <cell r="AC19">
            <v>17.747670426837782</v>
          </cell>
          <cell r="AD19">
            <v>47.093996189707909</v>
          </cell>
          <cell r="AI19">
            <v>100</v>
          </cell>
          <cell r="AV19">
            <v>38.738900028647031</v>
          </cell>
          <cell r="BC19">
            <v>7.9576052706960754</v>
          </cell>
          <cell r="BD19">
            <v>9.1327453133744108</v>
          </cell>
          <cell r="BK19">
            <v>9.2187652611405131</v>
          </cell>
          <cell r="BS19">
            <v>6.7126915522138768</v>
          </cell>
          <cell r="CE19">
            <v>2.4252727112147623</v>
          </cell>
          <cell r="CG19">
            <v>12.927150164772744</v>
          </cell>
          <cell r="CN19">
            <v>30.505585792036666</v>
          </cell>
          <cell r="CZ19">
            <v>98.353039188901079</v>
          </cell>
          <cell r="DA19">
            <v>19.999999999999996</v>
          </cell>
          <cell r="DC19">
            <v>30.734622014553857</v>
          </cell>
          <cell r="DE19">
            <v>15.076674115743248</v>
          </cell>
          <cell r="DH19">
            <v>19.484167190135391</v>
          </cell>
          <cell r="EC19">
            <v>2.867777996417618</v>
          </cell>
          <cell r="EG19">
            <v>2.7932806062857671</v>
          </cell>
          <cell r="EJ19">
            <v>6.9814258796577686</v>
          </cell>
          <cell r="EV19">
            <v>2.3312693807344833</v>
          </cell>
          <cell r="EW19">
            <v>93.366008427306042</v>
          </cell>
          <cell r="EX19">
            <v>0.34374104841019765</v>
          </cell>
          <cell r="EZ19">
            <v>63.857594791439219</v>
          </cell>
          <cell r="FH19">
            <v>50</v>
          </cell>
          <cell r="FQ19">
            <v>42.307840137828627</v>
          </cell>
          <cell r="FX19">
            <v>51.510195652608239</v>
          </cell>
          <cell r="GA19">
            <v>73.754183453235896</v>
          </cell>
          <cell r="GI19">
            <v>6.7005295334715074</v>
          </cell>
          <cell r="GL19">
            <v>0</v>
          </cell>
          <cell r="GN19">
            <v>80</v>
          </cell>
          <cell r="IL19">
            <v>6.0795219453192626</v>
          </cell>
          <cell r="IU19">
            <v>14.320194347068115</v>
          </cell>
          <cell r="IV19">
            <v>0.42521260630315161</v>
          </cell>
          <cell r="JB19">
            <v>60.640732265446218</v>
          </cell>
          <cell r="JH19">
            <v>12.012320328542096</v>
          </cell>
          <cell r="JI19">
            <v>18.633540372670808</v>
          </cell>
        </row>
        <row r="20">
          <cell r="C20">
            <v>52.157745230738833</v>
          </cell>
          <cell r="F20">
            <v>68.5829032627109</v>
          </cell>
          <cell r="H20">
            <v>62.009733753220729</v>
          </cell>
          <cell r="M20">
            <v>49.021664140975915</v>
          </cell>
          <cell r="N20">
            <v>45.573219907353355</v>
          </cell>
          <cell r="O20">
            <v>33.478283755244057</v>
          </cell>
          <cell r="P20">
            <v>23.516613321562428</v>
          </cell>
          <cell r="Q20">
            <v>45.001522838955751</v>
          </cell>
          <cell r="R20">
            <v>63.763843904491218</v>
          </cell>
          <cell r="S20">
            <v>23.291007155652089</v>
          </cell>
          <cell r="T20">
            <v>23.994030483070649</v>
          </cell>
          <cell r="U20">
            <v>22.249000262798607</v>
          </cell>
          <cell r="V20">
            <v>44.114589766159668</v>
          </cell>
          <cell r="W20">
            <v>19.039970789255015</v>
          </cell>
          <cell r="X20">
            <v>20.37888047610749</v>
          </cell>
          <cell r="Y20">
            <v>31.71969900195749</v>
          </cell>
          <cell r="Z20">
            <v>26.998614752434726</v>
          </cell>
          <cell r="AB20">
            <v>58.386459162624249</v>
          </cell>
          <cell r="AC20">
            <v>27.540315632511199</v>
          </cell>
          <cell r="AD20">
            <v>49.047816585234877</v>
          </cell>
          <cell r="AI20">
            <v>100</v>
          </cell>
          <cell r="AV20">
            <v>82.53650157457777</v>
          </cell>
          <cell r="BC20">
            <v>2.2215860292012595</v>
          </cell>
          <cell r="BD20">
            <v>7.22976576072407</v>
          </cell>
          <cell r="BK20">
            <v>21.010296328805858</v>
          </cell>
          <cell r="BS20">
            <v>3.0739782500972348</v>
          </cell>
          <cell r="CE20">
            <v>2.5503479326516638</v>
          </cell>
          <cell r="CG20">
            <v>4.4597784389188977</v>
          </cell>
          <cell r="CN20">
            <v>36.527340395075868</v>
          </cell>
          <cell r="CZ20">
            <v>99.213205077369565</v>
          </cell>
          <cell r="DA20">
            <v>40</v>
          </cell>
          <cell r="DC20">
            <v>9.9645609306342617</v>
          </cell>
          <cell r="DE20">
            <v>11.11780203236734</v>
          </cell>
          <cell r="DH20">
            <v>7.5476584517848515</v>
          </cell>
          <cell r="EC20">
            <v>2.5907436065346174</v>
          </cell>
          <cell r="EG20">
            <v>2.2619734955157647</v>
          </cell>
          <cell r="EJ20">
            <v>2.0957758174046357</v>
          </cell>
          <cell r="EV20">
            <v>2.2280023488128271</v>
          </cell>
          <cell r="EW20">
            <v>98.038888885322521</v>
          </cell>
          <cell r="EX20">
            <v>3.0689951331233898</v>
          </cell>
          <cell r="EZ20">
            <v>2.5736861603473908</v>
          </cell>
          <cell r="FH20">
            <v>89.879759519038075</v>
          </cell>
          <cell r="FQ20">
            <v>37.481614466147612</v>
          </cell>
          <cell r="FX20">
            <v>65.550258878776518</v>
          </cell>
          <cell r="GA20">
            <v>88.161499247386004</v>
          </cell>
          <cell r="GI20">
            <v>8.5866482342129498</v>
          </cell>
          <cell r="GL20">
            <v>24.041947915186512</v>
          </cell>
          <cell r="GN20">
            <v>22.651016318350987</v>
          </cell>
          <cell r="IL20">
            <v>5.7225562235582093</v>
          </cell>
          <cell r="IU20">
            <v>14.471241291199627</v>
          </cell>
          <cell r="IV20">
            <v>0.55513878469617406</v>
          </cell>
          <cell r="JB20">
            <v>68.306636155606412</v>
          </cell>
          <cell r="JH20">
            <v>0.92402464065708423</v>
          </cell>
          <cell r="JI20">
            <v>0</v>
          </cell>
        </row>
        <row r="21">
          <cell r="C21">
            <v>15.812497585204332</v>
          </cell>
          <cell r="F21">
            <v>54.85719586046298</v>
          </cell>
          <cell r="H21">
            <v>57.668097281831187</v>
          </cell>
          <cell r="M21">
            <v>62.47083493983564</v>
          </cell>
          <cell r="N21">
            <v>40.545046325044154</v>
          </cell>
          <cell r="O21">
            <v>24.247771817825118</v>
          </cell>
          <cell r="P21">
            <v>19.828174877405658</v>
          </cell>
          <cell r="Q21">
            <v>44.133976988518945</v>
          </cell>
          <cell r="R21">
            <v>61.144956280910712</v>
          </cell>
          <cell r="S21">
            <v>19.082860363496657</v>
          </cell>
          <cell r="T21">
            <v>23.829295433908058</v>
          </cell>
          <cell r="U21">
            <v>17.896061108466526</v>
          </cell>
          <cell r="V21">
            <v>39.787705164923381</v>
          </cell>
          <cell r="W21">
            <v>14.523463159955481</v>
          </cell>
          <cell r="X21">
            <v>15.514116201550596</v>
          </cell>
          <cell r="Y21">
            <v>29.544968554776116</v>
          </cell>
          <cell r="Z21">
            <v>25.341481193848516</v>
          </cell>
          <cell r="AB21">
            <v>56.63136129309774</v>
          </cell>
          <cell r="AC21">
            <v>8.1038910399151778</v>
          </cell>
          <cell r="AD21">
            <v>43.779093299468116</v>
          </cell>
          <cell r="AI21">
            <v>100</v>
          </cell>
          <cell r="AV21">
            <v>74.163090128754973</v>
          </cell>
          <cell r="BC21">
            <v>1.5793991416309012</v>
          </cell>
          <cell r="BD21">
            <v>3.4827536566291246</v>
          </cell>
          <cell r="BK21">
            <v>14.256966891848322</v>
          </cell>
          <cell r="BS21">
            <v>2.0262199827948697</v>
          </cell>
          <cell r="CE21">
            <v>1.1199207832724296</v>
          </cell>
          <cell r="CG21">
            <v>3.3829829101716129</v>
          </cell>
          <cell r="CN21">
            <v>38.001430615164523</v>
          </cell>
          <cell r="CZ21">
            <v>95.013429387976416</v>
          </cell>
          <cell r="DA21">
            <v>19.999999999999996</v>
          </cell>
          <cell r="DC21">
            <v>24.710729330796482</v>
          </cell>
          <cell r="DE21">
            <v>58.461995249406186</v>
          </cell>
          <cell r="DH21">
            <v>5.3542599229312824</v>
          </cell>
          <cell r="EC21">
            <v>1.0567517341872088</v>
          </cell>
          <cell r="EG21">
            <v>0.58100381511235177</v>
          </cell>
          <cell r="EJ21">
            <v>1.9026801801576023</v>
          </cell>
          <cell r="EV21">
            <v>1.2904332362666742</v>
          </cell>
          <cell r="EW21">
            <v>97.62573253080204</v>
          </cell>
          <cell r="EX21">
            <v>4.5779685264663805E-2</v>
          </cell>
          <cell r="EZ21">
            <v>69.166986890275041</v>
          </cell>
          <cell r="FH21">
            <v>90</v>
          </cell>
          <cell r="FQ21">
            <v>27.584457806899653</v>
          </cell>
          <cell r="FX21">
            <v>59.796885916758058</v>
          </cell>
          <cell r="GA21">
            <v>57.743160260209002</v>
          </cell>
          <cell r="GI21">
            <v>1.7552544330544755</v>
          </cell>
          <cell r="GL21">
            <v>4.0605192244235653</v>
          </cell>
          <cell r="GN21">
            <v>73.453505007153069</v>
          </cell>
          <cell r="IL21">
            <v>2.8278493085360403</v>
          </cell>
          <cell r="IU21">
            <v>20.090187612891857</v>
          </cell>
          <cell r="IV21">
            <v>0.16436970539891263</v>
          </cell>
          <cell r="JB21">
            <v>46.453089244851256</v>
          </cell>
          <cell r="JH21">
            <v>0.92402464065708423</v>
          </cell>
          <cell r="JI21">
            <v>0</v>
          </cell>
        </row>
        <row r="22">
          <cell r="C22">
            <v>26.067983467460387</v>
          </cell>
          <cell r="F22">
            <v>60.574054348632828</v>
          </cell>
          <cell r="H22">
            <v>52.906393348623851</v>
          </cell>
          <cell r="M22">
            <v>45.182644005731746</v>
          </cell>
          <cell r="N22">
            <v>44.695282228233928</v>
          </cell>
          <cell r="O22">
            <v>26.79155647880178</v>
          </cell>
          <cell r="P22">
            <v>24.26396996515</v>
          </cell>
          <cell r="Q22">
            <v>50.45561059872756</v>
          </cell>
          <cell r="R22">
            <v>59.008931819581171</v>
          </cell>
          <cell r="S22">
            <v>23.862750679302717</v>
          </cell>
          <cell r="T22">
            <v>20.124681629006009</v>
          </cell>
          <cell r="U22">
            <v>19.663859074772752</v>
          </cell>
          <cell r="V22">
            <v>44.046906097803529</v>
          </cell>
          <cell r="W22">
            <v>18.85140959320756</v>
          </cell>
          <cell r="X22">
            <v>16.235398177124647</v>
          </cell>
          <cell r="Y22">
            <v>30.648392390339819</v>
          </cell>
          <cell r="Z22">
            <v>27.883613304527582</v>
          </cell>
          <cell r="AB22">
            <v>55.567145681313171</v>
          </cell>
          <cell r="AC22">
            <v>9.4084593589937793</v>
          </cell>
          <cell r="AD22">
            <v>46.455968838563756</v>
          </cell>
          <cell r="AI22">
            <v>100</v>
          </cell>
          <cell r="AV22">
            <v>92.973528287461832</v>
          </cell>
          <cell r="BC22">
            <v>3.2798165137614679</v>
          </cell>
          <cell r="BD22">
            <v>6.6024354883252627</v>
          </cell>
          <cell r="BK22">
            <v>9.9935822602891875</v>
          </cell>
          <cell r="BS22">
            <v>13.527729453883305</v>
          </cell>
          <cell r="CE22">
            <v>3.6525164564503347</v>
          </cell>
          <cell r="CG22">
            <v>8.6566084100492269</v>
          </cell>
          <cell r="CN22">
            <v>47.171731651376149</v>
          </cell>
          <cell r="CZ22">
            <v>99.195133966238174</v>
          </cell>
          <cell r="DA22">
            <v>19.999999999999996</v>
          </cell>
          <cell r="DC22">
            <v>3.3559701074956041</v>
          </cell>
          <cell r="DE22">
            <v>12.685221481771848</v>
          </cell>
          <cell r="DH22">
            <v>8.1894966657715784</v>
          </cell>
          <cell r="EC22">
            <v>4.162960962334874</v>
          </cell>
          <cell r="EG22">
            <v>4.1159252419094621</v>
          </cell>
          <cell r="EJ22">
            <v>6.3558081609871131</v>
          </cell>
          <cell r="EV22">
            <v>3.4846096614737569</v>
          </cell>
          <cell r="EW22">
            <v>97.940663554098236</v>
          </cell>
          <cell r="EX22">
            <v>2.8440366972477062</v>
          </cell>
          <cell r="EZ22">
            <v>18.327388744465928</v>
          </cell>
          <cell r="FH22">
            <v>90</v>
          </cell>
          <cell r="FQ22">
            <v>50.054930539271972</v>
          </cell>
          <cell r="FX22">
            <v>55.364516659554681</v>
          </cell>
          <cell r="GA22">
            <v>97.870460330482587</v>
          </cell>
          <cell r="GI22">
            <v>10.446149573074125</v>
          </cell>
          <cell r="GL22">
            <v>21.169539960432527</v>
          </cell>
          <cell r="GN22">
            <v>38.738532110091747</v>
          </cell>
          <cell r="IL22">
            <v>6.6975662589194886</v>
          </cell>
          <cell r="IU22">
            <v>13.370486685841238</v>
          </cell>
          <cell r="IV22">
            <v>3.2293462925223384</v>
          </cell>
          <cell r="JB22">
            <v>68.192219679633865</v>
          </cell>
          <cell r="JH22">
            <v>13.860369609856264</v>
          </cell>
          <cell r="JI22">
            <v>3.7267080745341614</v>
          </cell>
        </row>
        <row r="23">
          <cell r="C23">
            <v>30.362963061954918</v>
          </cell>
          <cell r="F23">
            <v>70.822368898443656</v>
          </cell>
          <cell r="H23">
            <v>50.548151332760106</v>
          </cell>
          <cell r="M23">
            <v>64.763449354961466</v>
          </cell>
          <cell r="N23">
            <v>46.19145176261793</v>
          </cell>
          <cell r="O23">
            <v>34.623503260871423</v>
          </cell>
          <cell r="P23">
            <v>36.973440947814701</v>
          </cell>
          <cell r="Q23">
            <v>49.48568774896345</v>
          </cell>
          <cell r="R23">
            <v>70.388669078366576</v>
          </cell>
          <cell r="S23">
            <v>43.573940150984782</v>
          </cell>
          <cell r="T23">
            <v>19.046470695004871</v>
          </cell>
          <cell r="U23">
            <v>28.504090096254007</v>
          </cell>
          <cell r="V23">
            <v>47.636749408112522</v>
          </cell>
          <cell r="W23">
            <v>29.299966793574125</v>
          </cell>
          <cell r="X23">
            <v>20.314752150594149</v>
          </cell>
          <cell r="Y23">
            <v>34.983180510337299</v>
          </cell>
          <cell r="Z23">
            <v>32.731196257380468</v>
          </cell>
          <cell r="AB23">
            <v>58.570958168648943</v>
          </cell>
          <cell r="AC23">
            <v>26.303876905970412</v>
          </cell>
          <cell r="AD23">
            <v>50.221566865177834</v>
          </cell>
          <cell r="AI23">
            <v>100</v>
          </cell>
          <cell r="AV23">
            <v>83.968663418362482</v>
          </cell>
          <cell r="BC23">
            <v>2.8432215534537115</v>
          </cell>
          <cell r="BD23">
            <v>7.774737000398658</v>
          </cell>
          <cell r="BK23">
            <v>11.899627922617235</v>
          </cell>
          <cell r="BS23">
            <v>25.177300723692888</v>
          </cell>
          <cell r="CE23">
            <v>1.0612221792577257</v>
          </cell>
          <cell r="CG23">
            <v>0.25001657593011412</v>
          </cell>
          <cell r="CN23">
            <v>47.35310977357409</v>
          </cell>
          <cell r="CZ23">
            <v>95.751804973106758</v>
          </cell>
          <cell r="DA23">
            <v>19.999999999999996</v>
          </cell>
          <cell r="DC23">
            <v>1.9212233173371445</v>
          </cell>
          <cell r="DE23">
            <v>7.9405861099959951</v>
          </cell>
          <cell r="DH23">
            <v>19.307484760577275</v>
          </cell>
          <cell r="EC23">
            <v>1.1258730468251283</v>
          </cell>
          <cell r="EG23">
            <v>1.1773589986743336</v>
          </cell>
          <cell r="EJ23">
            <v>3.2654791517399486</v>
          </cell>
          <cell r="EV23">
            <v>1.1612137831198097</v>
          </cell>
          <cell r="EW23">
            <v>98.29118200366463</v>
          </cell>
          <cell r="EX23">
            <v>4.0584694754944106</v>
          </cell>
          <cell r="EZ23">
            <v>28.608122332305207</v>
          </cell>
          <cell r="FH23">
            <v>90</v>
          </cell>
          <cell r="FQ23">
            <v>65.181428023141791</v>
          </cell>
          <cell r="FX23">
            <v>25.678822256438163</v>
          </cell>
          <cell r="GA23">
            <v>97.634809960749195</v>
          </cell>
          <cell r="GI23">
            <v>14.676362282172029</v>
          </cell>
          <cell r="GL23">
            <v>16.745933647063286</v>
          </cell>
          <cell r="GN23">
            <v>74.496990541702488</v>
          </cell>
          <cell r="IL23">
            <v>10.069743001815173</v>
          </cell>
          <cell r="IU23">
            <v>31.038258932223979</v>
          </cell>
          <cell r="IV23">
            <v>6.94</v>
          </cell>
          <cell r="JB23">
            <v>31.693363844393595</v>
          </cell>
          <cell r="JH23">
            <v>0.92402464065708423</v>
          </cell>
          <cell r="JI23">
            <v>0</v>
          </cell>
        </row>
        <row r="24">
          <cell r="C24">
            <v>6.5529355693853422</v>
          </cell>
          <cell r="F24">
            <v>64.517989697188725</v>
          </cell>
          <cell r="H24">
            <v>21.817726231386025</v>
          </cell>
          <cell r="M24">
            <v>40.101196977381498</v>
          </cell>
          <cell r="N24">
            <v>40.208580584351814</v>
          </cell>
          <cell r="O24">
            <v>19.842829699240351</v>
          </cell>
          <cell r="P24">
            <v>14.522322899761186</v>
          </cell>
          <cell r="Q24">
            <v>41.03715806807233</v>
          </cell>
          <cell r="R24">
            <v>47.559561350784421</v>
          </cell>
          <cell r="S24">
            <v>21.805380909092221</v>
          </cell>
          <cell r="T24">
            <v>16.402776751446471</v>
          </cell>
          <cell r="U24">
            <v>11.579324175040311</v>
          </cell>
          <cell r="V24">
            <v>31.720158013692608</v>
          </cell>
          <cell r="W24">
            <v>10.622787870942082</v>
          </cell>
          <cell r="X24">
            <v>10.842996260235882</v>
          </cell>
          <cell r="Y24">
            <v>25.094941074054493</v>
          </cell>
          <cell r="Z24">
            <v>20.648775118586386</v>
          </cell>
          <cell r="AB24">
            <v>41.1480238653578</v>
          </cell>
          <cell r="AC24">
            <v>9.9187446611114289</v>
          </cell>
          <cell r="AD24">
            <v>39.249343748908409</v>
          </cell>
          <cell r="AI24">
            <v>100</v>
          </cell>
          <cell r="AV24">
            <v>36.824646811760317</v>
          </cell>
          <cell r="BC24">
            <v>0.3207331042382589</v>
          </cell>
          <cell r="BD24">
            <v>0.17354017178731396</v>
          </cell>
          <cell r="BK24">
            <v>5.8540880887568463</v>
          </cell>
          <cell r="BS24">
            <v>8.5639309271383912E-2</v>
          </cell>
          <cell r="CE24">
            <v>5.4310075999701724E-2</v>
          </cell>
          <cell r="CG24">
            <v>0.22415279221320575</v>
          </cell>
          <cell r="CN24">
            <v>31.701030927835053</v>
          </cell>
          <cell r="CZ24">
            <v>84.189443674871541</v>
          </cell>
          <cell r="DA24">
            <v>2.8121420389461638</v>
          </cell>
          <cell r="DC24">
            <v>8.9710703685257513</v>
          </cell>
          <cell r="DE24">
            <v>0</v>
          </cell>
          <cell r="DH24">
            <v>3.201373165776115E-3</v>
          </cell>
          <cell r="EC24">
            <v>5.4926117005802556E-2</v>
          </cell>
          <cell r="EG24">
            <v>6.9106033773515374E-2</v>
          </cell>
          <cell r="EJ24">
            <v>0.1829057774585037</v>
          </cell>
          <cell r="EV24">
            <v>6.0829294501107301E-2</v>
          </cell>
          <cell r="EW24">
            <v>98.227455076106864</v>
          </cell>
          <cell r="EX24">
            <v>0</v>
          </cell>
          <cell r="EZ24">
            <v>13.805505785075507</v>
          </cell>
          <cell r="FH24">
            <v>77.846506300114541</v>
          </cell>
          <cell r="FQ24">
            <v>87.601225484823985</v>
          </cell>
          <cell r="FX24">
            <v>13.580820391237571</v>
          </cell>
          <cell r="GA24">
            <v>86.261875442001951</v>
          </cell>
          <cell r="GI24">
            <v>2.2539208955692414</v>
          </cell>
          <cell r="GL24">
            <v>0</v>
          </cell>
          <cell r="GN24">
            <v>80</v>
          </cell>
          <cell r="IL24">
            <v>5.6144202621865533</v>
          </cell>
          <cell r="IU24">
            <v>5.0921701040335829</v>
          </cell>
          <cell r="IV24">
            <v>1.2363290537327627</v>
          </cell>
          <cell r="JB24">
            <v>22.311212814645309</v>
          </cell>
          <cell r="JH24">
            <v>0</v>
          </cell>
          <cell r="JI24">
            <v>0</v>
          </cell>
        </row>
        <row r="25">
          <cell r="C25">
            <v>13.818059988546448</v>
          </cell>
          <cell r="F25">
            <v>59.869971383055415</v>
          </cell>
          <cell r="H25">
            <v>56.332425458715598</v>
          </cell>
          <cell r="M25">
            <v>32.723206000284733</v>
          </cell>
          <cell r="N25">
            <v>32.492746843437288</v>
          </cell>
          <cell r="O25">
            <v>21.736509195490818</v>
          </cell>
          <cell r="P25">
            <v>15.736617546985117</v>
          </cell>
          <cell r="Q25">
            <v>45.5397659662815</v>
          </cell>
          <cell r="R25">
            <v>42.316713781069375</v>
          </cell>
          <cell r="S25">
            <v>20.783479507754897</v>
          </cell>
          <cell r="T25">
            <v>15.047171336303711</v>
          </cell>
          <cell r="U25">
            <v>13.046816068085393</v>
          </cell>
          <cell r="V25">
            <v>32.89646557059757</v>
          </cell>
          <cell r="W25">
            <v>12.297806099021335</v>
          </cell>
          <cell r="X25">
            <v>10.253657092727899</v>
          </cell>
          <cell r="Y25">
            <v>26.760975265878336</v>
          </cell>
          <cell r="Z25">
            <v>20.459834243185444</v>
          </cell>
          <cell r="AB25">
            <v>40.928051603218947</v>
          </cell>
          <cell r="AC25">
            <v>14.315624145227245</v>
          </cell>
          <cell r="AD25">
            <v>38.807885976598797</v>
          </cell>
          <cell r="AI25">
            <v>100</v>
          </cell>
          <cell r="AV25">
            <v>25</v>
          </cell>
          <cell r="BC25">
            <v>12.431192660550458</v>
          </cell>
          <cell r="BD25">
            <v>0.60110006130537985</v>
          </cell>
          <cell r="BK25">
            <v>6.6184650110909899</v>
          </cell>
          <cell r="BS25">
            <v>1.9781997319891349</v>
          </cell>
          <cell r="CE25">
            <v>0.59119703734621043</v>
          </cell>
          <cell r="CG25">
            <v>1.3056900146419235</v>
          </cell>
          <cell r="CN25">
            <v>14.383600917431192</v>
          </cell>
          <cell r="CZ25">
            <v>99.222614818866077</v>
          </cell>
          <cell r="DA25">
            <v>19.999999999999996</v>
          </cell>
          <cell r="DC25">
            <v>2.6699534388126542</v>
          </cell>
          <cell r="DE25">
            <v>4.5092207019631125</v>
          </cell>
          <cell r="DH25">
            <v>1.3627067958746328</v>
          </cell>
          <cell r="EC25">
            <v>0.68217126031992359</v>
          </cell>
          <cell r="EG25">
            <v>1.2682310370775658</v>
          </cell>
          <cell r="EJ25">
            <v>1.586508276101712</v>
          </cell>
          <cell r="EV25">
            <v>0.59975516357413039</v>
          </cell>
          <cell r="EW25">
            <v>98.52213123671531</v>
          </cell>
          <cell r="EX25">
            <v>0.96330275229357798</v>
          </cell>
          <cell r="EZ25">
            <v>20.469131290691497</v>
          </cell>
          <cell r="FH25">
            <v>50</v>
          </cell>
          <cell r="FQ25">
            <v>79.01784929769849</v>
          </cell>
          <cell r="FX25">
            <v>29.1578879524927</v>
          </cell>
          <cell r="GA25">
            <v>43.873320059171803</v>
          </cell>
          <cell r="GI25">
            <v>0.8947249521389179</v>
          </cell>
          <cell r="GL25">
            <v>0</v>
          </cell>
          <cell r="GN25">
            <v>80</v>
          </cell>
          <cell r="IL25">
            <v>5.5555555555555181</v>
          </cell>
          <cell r="IU25">
            <v>4.2821808661283525</v>
          </cell>
          <cell r="IV25">
            <v>2.2457067371202113</v>
          </cell>
          <cell r="JB25">
            <v>45.194508009153324</v>
          </cell>
          <cell r="JH25">
            <v>1.8480492813141685</v>
          </cell>
          <cell r="JI25">
            <v>3.7267080745341614</v>
          </cell>
        </row>
        <row r="26">
          <cell r="C26">
            <v>70.210215421293682</v>
          </cell>
          <cell r="F26">
            <v>86.309700907588294</v>
          </cell>
          <cell r="H26">
            <v>74.472799511002449</v>
          </cell>
          <cell r="M26">
            <v>46.99342833881034</v>
          </cell>
          <cell r="N26">
            <v>44.465169522118558</v>
          </cell>
          <cell r="O26">
            <v>38.852158568487667</v>
          </cell>
          <cell r="P26">
            <v>31.664171530945897</v>
          </cell>
          <cell r="Q26">
            <v>47.007892618431853</v>
          </cell>
          <cell r="R26">
            <v>64.334283457483551</v>
          </cell>
          <cell r="S26">
            <v>28.47994361198883</v>
          </cell>
          <cell r="T26">
            <v>23.619958358535342</v>
          </cell>
          <cell r="U26">
            <v>24.000282975312629</v>
          </cell>
          <cell r="V26">
            <v>44.173150372670584</v>
          </cell>
          <cell r="W26">
            <v>28.054448807376339</v>
          </cell>
          <cell r="X26">
            <v>16.912282700592666</v>
          </cell>
          <cell r="Y26">
            <v>39.906547575562364</v>
          </cell>
          <cell r="Z26">
            <v>32.11503225916978</v>
          </cell>
          <cell r="AB26">
            <v>58.379257039704463</v>
          </cell>
          <cell r="AC26">
            <v>16.794140429123775</v>
          </cell>
          <cell r="AD26">
            <v>52.308875318413087</v>
          </cell>
          <cell r="AI26">
            <v>100</v>
          </cell>
          <cell r="AV26">
            <v>82.289119804400926</v>
          </cell>
          <cell r="BC26">
            <v>9.7799511002444994E-2</v>
          </cell>
          <cell r="BD26">
            <v>12.898598416586847</v>
          </cell>
          <cell r="BK26">
            <v>11.583853136392939</v>
          </cell>
          <cell r="BS26">
            <v>6.4815801153619876</v>
          </cell>
          <cell r="CE26">
            <v>0.65355203801498041</v>
          </cell>
          <cell r="CG26">
            <v>1.5164798519347265</v>
          </cell>
          <cell r="CN26">
            <v>61.036063569682149</v>
          </cell>
          <cell r="CZ26">
            <v>97.797138430062859</v>
          </cell>
          <cell r="DA26">
            <v>40</v>
          </cell>
          <cell r="DC26">
            <v>2.0252823389172945</v>
          </cell>
          <cell r="DE26">
            <v>52.852969814995134</v>
          </cell>
          <cell r="DH26">
            <v>17.644213596749896</v>
          </cell>
          <cell r="EC26">
            <v>0.70676400761918923</v>
          </cell>
          <cell r="EG26">
            <v>0.67593368566567646</v>
          </cell>
          <cell r="EJ26">
            <v>2.6009337860584352</v>
          </cell>
          <cell r="EV26">
            <v>0.60656033970613088</v>
          </cell>
          <cell r="EW26">
            <v>87.537661985609333</v>
          </cell>
          <cell r="EX26">
            <v>0.78239608801955995</v>
          </cell>
          <cell r="EZ26">
            <v>25.169847313586946</v>
          </cell>
          <cell r="FH26">
            <v>90</v>
          </cell>
          <cell r="FQ26">
            <v>9.9577055729397355</v>
          </cell>
          <cell r="FX26">
            <v>77.50090028619617</v>
          </cell>
          <cell r="GA26">
            <v>86.656572637123972</v>
          </cell>
          <cell r="GI26">
            <v>6.4214494623080469</v>
          </cell>
          <cell r="GL26">
            <v>68.930800273774139</v>
          </cell>
          <cell r="GN26">
            <v>73.98533007334963</v>
          </cell>
          <cell r="IL26">
            <v>5.55555555555563</v>
          </cell>
          <cell r="IU26">
            <v>24.876487655059126</v>
          </cell>
          <cell r="IV26">
            <v>0.9629950227223546</v>
          </cell>
          <cell r="JB26">
            <v>74.485125858123567</v>
          </cell>
          <cell r="JH26">
            <v>0</v>
          </cell>
          <cell r="JI26">
            <v>0</v>
          </cell>
        </row>
        <row r="27">
          <cell r="C27">
            <v>2.8522501234033473</v>
          </cell>
          <cell r="F27">
            <v>50.949667402544463</v>
          </cell>
          <cell r="H27">
            <v>33.253365797765682</v>
          </cell>
          <cell r="M27">
            <v>36.738712376493503</v>
          </cell>
          <cell r="N27">
            <v>41.725215746503054</v>
          </cell>
          <cell r="O27">
            <v>23.848009113367997</v>
          </cell>
          <cell r="P27">
            <v>15.421113644245318</v>
          </cell>
          <cell r="Q27">
            <v>46.498472653821253</v>
          </cell>
          <cell r="R27">
            <v>45.538628764322041</v>
          </cell>
          <cell r="S27">
            <v>17.572863172903229</v>
          </cell>
          <cell r="T27">
            <v>19.270506430154903</v>
          </cell>
          <cell r="U27">
            <v>13.136786564538186</v>
          </cell>
          <cell r="V27">
            <v>35.519910331140025</v>
          </cell>
          <cell r="W27">
            <v>13.088348143532606</v>
          </cell>
          <cell r="X27">
            <v>12.947772683655986</v>
          </cell>
          <cell r="Y27">
            <v>26.076055837081054</v>
          </cell>
          <cell r="Z27">
            <v>23.085286456220743</v>
          </cell>
          <cell r="AB27">
            <v>52.299436555092598</v>
          </cell>
          <cell r="AC27">
            <v>15.981766339648503</v>
          </cell>
          <cell r="AD27">
            <v>41.76710824008898</v>
          </cell>
          <cell r="AI27">
            <v>100</v>
          </cell>
          <cell r="AV27">
            <v>35.985391005441855</v>
          </cell>
          <cell r="BC27">
            <v>2.2916069894013177E-2</v>
          </cell>
          <cell r="BD27">
            <v>0.94452976046820614</v>
          </cell>
          <cell r="BK27">
            <v>5.48786606502801</v>
          </cell>
          <cell r="BS27">
            <v>0.41987578247747348</v>
          </cell>
          <cell r="CE27">
            <v>0.44972537517718109</v>
          </cell>
          <cell r="CG27">
            <v>0.90738774540153466</v>
          </cell>
          <cell r="CN27">
            <v>42.520767688341451</v>
          </cell>
          <cell r="CZ27">
            <v>99.199536468542917</v>
          </cell>
          <cell r="DA27">
            <v>19.999999999999996</v>
          </cell>
          <cell r="DC27">
            <v>55.127571107565707</v>
          </cell>
          <cell r="DE27">
            <v>25.734610917537747</v>
          </cell>
          <cell r="DH27">
            <v>1.2499459368035941</v>
          </cell>
          <cell r="EC27">
            <v>0.45516215869068583</v>
          </cell>
          <cell r="EG27">
            <v>0.89874326185371789</v>
          </cell>
          <cell r="EJ27">
            <v>0.79591236927886311</v>
          </cell>
          <cell r="EV27">
            <v>0.40885820964189173</v>
          </cell>
          <cell r="EW27">
            <v>97.385726774363064</v>
          </cell>
          <cell r="EX27">
            <v>1.2374677742767115</v>
          </cell>
          <cell r="EZ27">
            <v>16.799816498109099</v>
          </cell>
          <cell r="FH27">
            <v>84.826697221426528</v>
          </cell>
          <cell r="FQ27">
            <v>83.045883956729966</v>
          </cell>
          <cell r="FX27">
            <v>27.046846930867655</v>
          </cell>
          <cell r="GA27">
            <v>57.417193903152203</v>
          </cell>
          <cell r="GI27">
            <v>4.4117063486370505</v>
          </cell>
          <cell r="GL27">
            <v>0</v>
          </cell>
          <cell r="GN27">
            <v>78.395875107419073</v>
          </cell>
          <cell r="IL27">
            <v>8.3086667303223134</v>
          </cell>
          <cell r="IU27">
            <v>3.0719172262746159</v>
          </cell>
          <cell r="IV27">
            <v>1.7785955228457531</v>
          </cell>
          <cell r="JB27">
            <v>50.45766590389016</v>
          </cell>
          <cell r="JH27">
            <v>1.8480492813141685</v>
          </cell>
          <cell r="JI27">
            <v>0</v>
          </cell>
        </row>
        <row r="28">
          <cell r="C28">
            <v>18.743591529695092</v>
          </cell>
          <cell r="F28">
            <v>70.562108500269332</v>
          </cell>
          <cell r="H28">
            <v>42.860218140068888</v>
          </cell>
          <cell r="M28">
            <v>45.568167784613969</v>
          </cell>
          <cell r="N28">
            <v>45.839363084204351</v>
          </cell>
          <cell r="O28">
            <v>23.278914503874827</v>
          </cell>
          <cell r="P28">
            <v>18.932133487143478</v>
          </cell>
          <cell r="Q28">
            <v>46.756439639497323</v>
          </cell>
          <cell r="R28">
            <v>57.445225202252949</v>
          </cell>
          <cell r="S28">
            <v>20.42320228073919</v>
          </cell>
          <cell r="T28">
            <v>23.685138125544391</v>
          </cell>
          <cell r="U28">
            <v>18.753459853771457</v>
          </cell>
          <cell r="V28">
            <v>38.939144530285866</v>
          </cell>
          <cell r="W28">
            <v>12.890514997730383</v>
          </cell>
          <cell r="X28">
            <v>15.047649986813379</v>
          </cell>
          <cell r="Y28">
            <v>28.863043002321906</v>
          </cell>
          <cell r="Z28">
            <v>24.281878766139126</v>
          </cell>
          <cell r="AB28">
            <v>55.334203041301578</v>
          </cell>
          <cell r="AC28">
            <v>11.613242344403929</v>
          </cell>
          <cell r="AD28">
            <v>44.877201502760329</v>
          </cell>
          <cell r="AI28">
            <v>56.314580941446614</v>
          </cell>
          <cell r="AV28">
            <v>60.299464217374179</v>
          </cell>
          <cell r="BC28">
            <v>0.7347876004592423</v>
          </cell>
          <cell r="BD28">
            <v>2.5599797188112214</v>
          </cell>
          <cell r="BK28">
            <v>7.2569164886465769</v>
          </cell>
          <cell r="BS28">
            <v>1.8969706986319064</v>
          </cell>
          <cell r="CE28">
            <v>1.3117717611999378</v>
          </cell>
          <cell r="CG28">
            <v>2.7708733622047821</v>
          </cell>
          <cell r="CN28">
            <v>37.739667049368542</v>
          </cell>
          <cell r="CZ28">
            <v>99.187852815843513</v>
          </cell>
          <cell r="DA28">
            <v>19.999999999999996</v>
          </cell>
          <cell r="DC28">
            <v>10.958933276230072</v>
          </cell>
          <cell r="DE28">
            <v>9.1492493376508666</v>
          </cell>
          <cell r="DH28">
            <v>1.7923737455959696</v>
          </cell>
          <cell r="EC28">
            <v>1.4950850726063678</v>
          </cell>
          <cell r="EG28">
            <v>1.4781769003364329</v>
          </cell>
          <cell r="EJ28">
            <v>2.2666721751675176</v>
          </cell>
          <cell r="EV28">
            <v>1.2514587471834309</v>
          </cell>
          <cell r="EW28">
            <v>97.927504385451698</v>
          </cell>
          <cell r="EX28">
            <v>0.64293915040183702</v>
          </cell>
          <cell r="EZ28">
            <v>39.059237246951454</v>
          </cell>
          <cell r="FH28">
            <v>90</v>
          </cell>
          <cell r="FQ28">
            <v>62.568217241668265</v>
          </cell>
          <cell r="FX28">
            <v>54.347782554134326</v>
          </cell>
          <cell r="GA28">
            <v>45.567244248107798</v>
          </cell>
          <cell r="GI28">
            <v>10.738301772391816</v>
          </cell>
          <cell r="GL28">
            <v>8.5093749621458166</v>
          </cell>
          <cell r="GN28">
            <v>33.042479908151549</v>
          </cell>
          <cell r="IL28">
            <v>6.1710677382318675</v>
          </cell>
          <cell r="IU28">
            <v>13.370486685841238</v>
          </cell>
          <cell r="IV28">
            <v>2.2978866152297885</v>
          </cell>
          <cell r="JB28">
            <v>64.302059496567509</v>
          </cell>
          <cell r="JH28">
            <v>2.7720739219712529</v>
          </cell>
          <cell r="JI28">
            <v>0</v>
          </cell>
        </row>
        <row r="29">
          <cell r="C29">
            <v>21.859770092177182</v>
          </cell>
          <cell r="F29">
            <v>51.831992429523901</v>
          </cell>
          <cell r="H29">
            <v>43.991831470335342</v>
          </cell>
          <cell r="M29">
            <v>62.209275489984947</v>
          </cell>
          <cell r="N29">
            <v>37.942854853935735</v>
          </cell>
          <cell r="O29">
            <v>20.910069774461974</v>
          </cell>
          <cell r="P29">
            <v>21.847513857626602</v>
          </cell>
          <cell r="Q29">
            <v>43.86586968837895</v>
          </cell>
          <cell r="R29">
            <v>65.443850898090062</v>
          </cell>
          <cell r="S29">
            <v>22.969152495098633</v>
          </cell>
          <cell r="T29">
            <v>19.186497748551734</v>
          </cell>
          <cell r="U29">
            <v>21.341532431656848</v>
          </cell>
          <cell r="V29">
            <v>37.076090452490227</v>
          </cell>
          <cell r="W29">
            <v>15.626530256844505</v>
          </cell>
          <cell r="X29">
            <v>14.977802473945371</v>
          </cell>
          <cell r="Y29">
            <v>27.528889124590986</v>
          </cell>
          <cell r="Z29">
            <v>24.720601439136438</v>
          </cell>
          <cell r="AB29">
            <v>54.508871272720434</v>
          </cell>
          <cell r="AC29">
            <v>10.932824148388123</v>
          </cell>
          <cell r="AD29">
            <v>44.117557406676006</v>
          </cell>
          <cell r="AI29">
            <v>100</v>
          </cell>
          <cell r="AV29">
            <v>60.867488296550832</v>
          </cell>
          <cell r="BC29">
            <v>2.1553453711665234</v>
          </cell>
          <cell r="BD29">
            <v>2.8068681635442525</v>
          </cell>
          <cell r="BK29">
            <v>9.9590479053372665</v>
          </cell>
          <cell r="BS29">
            <v>13.952707220967396</v>
          </cell>
          <cell r="CE29">
            <v>0.96345405975622112</v>
          </cell>
          <cell r="CG29">
            <v>2.1285893999015575</v>
          </cell>
          <cell r="CN29">
            <v>43.008025222126683</v>
          </cell>
          <cell r="CZ29">
            <v>99.210273374866588</v>
          </cell>
          <cell r="DA29">
            <v>19.999999999999996</v>
          </cell>
          <cell r="DC29">
            <v>2.9938744627005875</v>
          </cell>
          <cell r="DE29">
            <v>31.895734597156387</v>
          </cell>
          <cell r="DH29">
            <v>2.6076911437025996</v>
          </cell>
          <cell r="EC29">
            <v>1.373870714733384</v>
          </cell>
          <cell r="EG29">
            <v>1.0180767704101421</v>
          </cell>
          <cell r="EJ29">
            <v>3.2548519838751813</v>
          </cell>
          <cell r="EV29">
            <v>0.99839558103467851</v>
          </cell>
          <cell r="EW29">
            <v>96.654538404249251</v>
          </cell>
          <cell r="EX29">
            <v>2.1094869590140441</v>
          </cell>
          <cell r="EZ29">
            <v>63.311704406804836</v>
          </cell>
          <cell r="FH29">
            <v>50.796789911149325</v>
          </cell>
          <cell r="FQ29">
            <v>78.550696260644159</v>
          </cell>
          <cell r="FX29">
            <v>30.174401940983802</v>
          </cell>
          <cell r="GA29">
            <v>96.86369955501425</v>
          </cell>
          <cell r="GI29">
            <v>11.959364161215788</v>
          </cell>
          <cell r="GL29">
            <v>0.54951379347339602</v>
          </cell>
          <cell r="GN29">
            <v>74.93264545715104</v>
          </cell>
          <cell r="IL29">
            <v>5.5555555555555332</v>
          </cell>
          <cell r="IU29">
            <v>6.2174698378133444</v>
          </cell>
          <cell r="IV29">
            <v>1.9623233908948194</v>
          </cell>
          <cell r="JB29">
            <v>47.139588100686503</v>
          </cell>
          <cell r="JH29">
            <v>4.6201232032854209</v>
          </cell>
          <cell r="JI29">
            <v>0</v>
          </cell>
        </row>
        <row r="30">
          <cell r="C30">
            <v>4.7485581339978298</v>
          </cell>
          <cell r="F30">
            <v>59.33036956321429</v>
          </cell>
          <cell r="H30">
            <v>48.921232876712331</v>
          </cell>
          <cell r="M30">
            <v>38.68343107608333</v>
          </cell>
          <cell r="N30">
            <v>40.623142491098164</v>
          </cell>
          <cell r="O30">
            <v>17.792857556343961</v>
          </cell>
          <cell r="P30">
            <v>12.634958679287239</v>
          </cell>
          <cell r="Q30">
            <v>38.769153468913949</v>
          </cell>
          <cell r="R30">
            <v>43.498505424231517</v>
          </cell>
          <cell r="S30">
            <v>18.718689112733873</v>
          </cell>
          <cell r="T30">
            <v>19.046747398780056</v>
          </cell>
          <cell r="U30">
            <v>10.488534187811306</v>
          </cell>
          <cell r="V30">
            <v>30.253917806049689</v>
          </cell>
          <cell r="W30">
            <v>11.378043279182817</v>
          </cell>
          <cell r="X30">
            <v>10.747391170720693</v>
          </cell>
          <cell r="Y30">
            <v>27.190503990698829</v>
          </cell>
          <cell r="Z30">
            <v>19.832489933279422</v>
          </cell>
          <cell r="AB30">
            <v>51.498306356336911</v>
          </cell>
          <cell r="AC30">
            <v>9.2423691212219179</v>
          </cell>
          <cell r="AD30">
            <v>36.633233231314776</v>
          </cell>
          <cell r="AI30">
            <v>100</v>
          </cell>
          <cell r="AV30">
            <v>25</v>
          </cell>
          <cell r="BC30">
            <v>1.19362495761275</v>
          </cell>
          <cell r="BD30">
            <v>0.21781571488522963</v>
          </cell>
          <cell r="BK30">
            <v>0.62082634204289222</v>
          </cell>
          <cell r="BS30">
            <v>5.5647654945731748E-2</v>
          </cell>
          <cell r="CE30">
            <v>0.49670510317460087</v>
          </cell>
          <cell r="CG30">
            <v>0.2155315309742363</v>
          </cell>
          <cell r="CN30">
            <v>16.051203797897593</v>
          </cell>
          <cell r="CZ30">
            <v>47.378906677812395</v>
          </cell>
          <cell r="DA30">
            <v>19.999999999999996</v>
          </cell>
          <cell r="DC30">
            <v>31.526492098703542</v>
          </cell>
          <cell r="DE30">
            <v>67.359667359667398</v>
          </cell>
          <cell r="DH30">
            <v>0.15317235940925522</v>
          </cell>
          <cell r="EC30">
            <v>0.5974120294131956</v>
          </cell>
          <cell r="EG30">
            <v>0.66949797641431008</v>
          </cell>
          <cell r="EJ30">
            <v>8.3848701808730039E-2</v>
          </cell>
          <cell r="EV30">
            <v>0.41977367832058099</v>
          </cell>
          <cell r="EW30">
            <v>27.489179957711158</v>
          </cell>
          <cell r="EX30">
            <v>9.5761275008477451</v>
          </cell>
          <cell r="EZ30">
            <v>23.060046025455279</v>
          </cell>
          <cell r="FH30">
            <v>90</v>
          </cell>
          <cell r="FQ30">
            <v>90.027392871503551</v>
          </cell>
          <cell r="FX30">
            <v>29.606478476639314</v>
          </cell>
          <cell r="GA30">
            <v>12.022619104707699</v>
          </cell>
          <cell r="GI30">
            <v>1.2070207460967397</v>
          </cell>
          <cell r="GL30">
            <v>0</v>
          </cell>
          <cell r="GN30">
            <v>80</v>
          </cell>
          <cell r="IL30">
            <v>6.4833672776646729</v>
          </cell>
          <cell r="IU30">
            <v>1.7408160311156706</v>
          </cell>
          <cell r="IV30">
            <v>1.3419216317767042</v>
          </cell>
          <cell r="JB30">
            <v>2.7459954233409634</v>
          </cell>
          <cell r="JH30">
            <v>1.8480492813141685</v>
          </cell>
          <cell r="JI30">
            <v>0</v>
          </cell>
        </row>
        <row r="31">
          <cell r="C31">
            <v>23.392662970908546</v>
          </cell>
          <cell r="F31">
            <v>75.044003450583759</v>
          </cell>
          <cell r="H31">
            <v>39.923396334478809</v>
          </cell>
          <cell r="M31">
            <v>60.210516996149302</v>
          </cell>
          <cell r="N31">
            <v>40.515712284396237</v>
          </cell>
          <cell r="O31">
            <v>22.47477942016355</v>
          </cell>
          <cell r="P31">
            <v>22.816609369246891</v>
          </cell>
          <cell r="Q31">
            <v>43.648333251980731</v>
          </cell>
          <cell r="R31">
            <v>65.273001463803951</v>
          </cell>
          <cell r="S31">
            <v>24.621185530030264</v>
          </cell>
          <cell r="T31">
            <v>17.432034804075471</v>
          </cell>
          <cell r="U31">
            <v>20.52705105621402</v>
          </cell>
          <cell r="V31">
            <v>34.94559927129594</v>
          </cell>
          <cell r="W31">
            <v>15.940400918725055</v>
          </cell>
          <cell r="X31">
            <v>12.297864465023757</v>
          </cell>
          <cell r="Y31">
            <v>27.379546957489239</v>
          </cell>
          <cell r="Z31">
            <v>24.352937089934301</v>
          </cell>
          <cell r="AB31">
            <v>54.054699148976418</v>
          </cell>
          <cell r="AC31">
            <v>14.140558413318304</v>
          </cell>
          <cell r="AD31">
            <v>44.994202535951118</v>
          </cell>
          <cell r="AI31">
            <v>100</v>
          </cell>
          <cell r="AV31">
            <v>65.599942726231333</v>
          </cell>
          <cell r="BC31">
            <v>3.0240549828178693</v>
          </cell>
          <cell r="BD31">
            <v>0.98381892424641604</v>
          </cell>
          <cell r="BK31">
            <v>7.1939605144744974</v>
          </cell>
          <cell r="BS31">
            <v>6.0035360513566456</v>
          </cell>
          <cell r="CE31">
            <v>0.31909680196236279</v>
          </cell>
          <cell r="CG31">
            <v>1.1401617988537101</v>
          </cell>
          <cell r="CN31">
            <v>35.521191294387172</v>
          </cell>
          <cell r="CZ31">
            <v>89.422843884518869</v>
          </cell>
          <cell r="DA31">
            <v>19.999999999999996</v>
          </cell>
          <cell r="DC31">
            <v>2.7539734337139792</v>
          </cell>
          <cell r="DE31">
            <v>14.425212279555854</v>
          </cell>
          <cell r="DH31">
            <v>1.4967006795088054</v>
          </cell>
          <cell r="EC31">
            <v>0.45212430651150048</v>
          </cell>
          <cell r="EG31">
            <v>0.3375933848412353</v>
          </cell>
          <cell r="EJ31">
            <v>0.89951876340709491</v>
          </cell>
          <cell r="EV31">
            <v>0.33045817652191872</v>
          </cell>
          <cell r="EW31">
            <v>97.457771397270562</v>
          </cell>
          <cell r="EX31">
            <v>2.8865979381443299</v>
          </cell>
          <cell r="EZ31">
            <v>52.091164331484329</v>
          </cell>
          <cell r="FH31">
            <v>58.45933562428408</v>
          </cell>
          <cell r="FQ31">
            <v>85.740561187062482</v>
          </cell>
          <cell r="FX31">
            <v>31.48414537769608</v>
          </cell>
          <cell r="GA31">
            <v>97.411721593699198</v>
          </cell>
          <cell r="GI31">
            <v>5.7675939231936741</v>
          </cell>
          <cell r="GL31">
            <v>9.6371030846681442</v>
          </cell>
          <cell r="GN31">
            <v>78.350515463917532</v>
          </cell>
          <cell r="IL31">
            <v>5.5555555555555278</v>
          </cell>
          <cell r="IU31">
            <v>6.2174698378133444</v>
          </cell>
          <cell r="IV31">
            <v>2.1259198691741621</v>
          </cell>
          <cell r="JB31">
            <v>42.21967963386728</v>
          </cell>
          <cell r="JH31">
            <v>0</v>
          </cell>
          <cell r="JI31">
            <v>0</v>
          </cell>
        </row>
        <row r="32">
          <cell r="C32">
            <v>40.117418027417628</v>
          </cell>
          <cell r="F32">
            <v>58.379065257693647</v>
          </cell>
          <cell r="H32">
            <v>59.980647935779814</v>
          </cell>
          <cell r="M32">
            <v>41.378365205140746</v>
          </cell>
          <cell r="N32">
            <v>34.331540973286813</v>
          </cell>
          <cell r="O32">
            <v>19.985756358492946</v>
          </cell>
          <cell r="P32">
            <v>17.541172108139314</v>
          </cell>
          <cell r="Q32">
            <v>38.677018299048335</v>
          </cell>
          <cell r="R32">
            <v>54.358669763527317</v>
          </cell>
          <cell r="S32">
            <v>21.981276197639396</v>
          </cell>
          <cell r="T32">
            <v>20.291669953460783</v>
          </cell>
          <cell r="U32">
            <v>14.566449346482411</v>
          </cell>
          <cell r="V32">
            <v>37.926482132835588</v>
          </cell>
          <cell r="W32">
            <v>13.154578536229327</v>
          </cell>
          <cell r="X32">
            <v>13.380955944539627</v>
          </cell>
          <cell r="Y32">
            <v>26.704323664802214</v>
          </cell>
          <cell r="Z32">
            <v>23.756823564270253</v>
          </cell>
          <cell r="AB32">
            <v>50.200695934639086</v>
          </cell>
          <cell r="AC32">
            <v>20.046562416273495</v>
          </cell>
          <cell r="AD32">
            <v>44.840861001993495</v>
          </cell>
          <cell r="AI32">
            <v>100</v>
          </cell>
          <cell r="AV32">
            <v>47.164086391436868</v>
          </cell>
          <cell r="BC32">
            <v>0.13761467889908258</v>
          </cell>
          <cell r="BD32">
            <v>1.5179296153515962</v>
          </cell>
          <cell r="BK32">
            <v>6.805089443625536</v>
          </cell>
          <cell r="BS32">
            <v>1.9681193666103787</v>
          </cell>
          <cell r="CE32">
            <v>0.94937955544224151</v>
          </cell>
          <cell r="CG32">
            <v>0.51727567433816712</v>
          </cell>
          <cell r="CN32">
            <v>33.946387614678898</v>
          </cell>
          <cell r="CZ32">
            <v>99.221827619349384</v>
          </cell>
          <cell r="DA32">
            <v>38.910550458715598</v>
          </cell>
          <cell r="DC32">
            <v>2.8227598881818374</v>
          </cell>
          <cell r="DE32">
            <v>5.0457092303155431</v>
          </cell>
          <cell r="DH32">
            <v>1.362241370192472</v>
          </cell>
          <cell r="EC32">
            <v>1.1225994438548665</v>
          </cell>
          <cell r="EG32">
            <v>1.0934372396989982</v>
          </cell>
          <cell r="EJ32">
            <v>3.0678669456777721</v>
          </cell>
          <cell r="EV32">
            <v>0.91258169828447633</v>
          </cell>
          <cell r="EW32">
            <v>89.050957004152295</v>
          </cell>
          <cell r="EX32">
            <v>0.11467889908256881</v>
          </cell>
          <cell r="EZ32">
            <v>80.539292986742268</v>
          </cell>
          <cell r="FH32">
            <v>32.201834862385319</v>
          </cell>
          <cell r="FQ32">
            <v>42.744420033392558</v>
          </cell>
          <cell r="FX32">
            <v>53.844965685228644</v>
          </cell>
          <cell r="GA32">
            <v>39.735500636545098</v>
          </cell>
          <cell r="GI32">
            <v>5.4070751246371458</v>
          </cell>
          <cell r="GL32">
            <v>4.3613923426105288</v>
          </cell>
          <cell r="GN32">
            <v>80</v>
          </cell>
          <cell r="IL32">
            <v>4.2733817533130036</v>
          </cell>
          <cell r="IU32">
            <v>14.320194347068115</v>
          </cell>
          <cell r="IV32">
            <v>2.1531487777238141</v>
          </cell>
          <cell r="JB32">
            <v>65.217391304347828</v>
          </cell>
          <cell r="JH32">
            <v>1.8480492813141685</v>
          </cell>
          <cell r="JI32">
            <v>0</v>
          </cell>
        </row>
        <row r="33">
          <cell r="C33">
            <v>73.61029455281016</v>
          </cell>
          <cell r="F33">
            <v>71.234471482529045</v>
          </cell>
          <cell r="H33">
            <v>74.164846619676368</v>
          </cell>
          <cell r="M33">
            <v>48.144004101149505</v>
          </cell>
          <cell r="N33">
            <v>43.0864693568492</v>
          </cell>
          <cell r="O33">
            <v>42.941125332932316</v>
          </cell>
          <cell r="P33">
            <v>35.333393486863443</v>
          </cell>
          <cell r="Q33">
            <v>48.244809446802307</v>
          </cell>
          <cell r="R33">
            <v>66.470580616659404</v>
          </cell>
          <cell r="S33">
            <v>31.027044868006225</v>
          </cell>
          <cell r="T33">
            <v>22.64697598347604</v>
          </cell>
          <cell r="U33">
            <v>27.055223787494867</v>
          </cell>
          <cell r="V33">
            <v>46.635770339212634</v>
          </cell>
          <cell r="W33">
            <v>33.401826895452494</v>
          </cell>
          <cell r="X33">
            <v>18.819123975100769</v>
          </cell>
          <cell r="Y33">
            <v>40.277020749723484</v>
          </cell>
          <cell r="Z33">
            <v>34.473643227792373</v>
          </cell>
          <cell r="AB33">
            <v>58.033064559811329</v>
          </cell>
          <cell r="AC33">
            <v>30.273917426060237</v>
          </cell>
          <cell r="AD33">
            <v>52.874882226289508</v>
          </cell>
          <cell r="AI33">
            <v>100</v>
          </cell>
          <cell r="AV33">
            <v>85.547172308812307</v>
          </cell>
          <cell r="BC33">
            <v>1.8504914126873822</v>
          </cell>
          <cell r="BD33">
            <v>9.2192097879125008</v>
          </cell>
          <cell r="BK33">
            <v>7.2245704645676376</v>
          </cell>
          <cell r="BS33">
            <v>19.829576272648762</v>
          </cell>
          <cell r="CE33">
            <v>2.7445218099540423</v>
          </cell>
          <cell r="CG33">
            <v>4.5110749432907662</v>
          </cell>
          <cell r="CN33">
            <v>58.364439590985803</v>
          </cell>
          <cell r="CZ33">
            <v>98.454863087791608</v>
          </cell>
          <cell r="DA33">
            <v>40</v>
          </cell>
          <cell r="DC33">
            <v>5.1670244901812499</v>
          </cell>
          <cell r="DE33">
            <v>33.976911494060559</v>
          </cell>
          <cell r="DH33">
            <v>22.910925403551687</v>
          </cell>
          <cell r="EC33">
            <v>3.0515877976060484</v>
          </cell>
          <cell r="EG33">
            <v>2.8158268758206009</v>
          </cell>
          <cell r="EJ33">
            <v>4.2459571268155107</v>
          </cell>
          <cell r="EV33">
            <v>2.6664644251680687</v>
          </cell>
          <cell r="EW33">
            <v>85.838004487980697</v>
          </cell>
          <cell r="EX33">
            <v>2.20788245805619</v>
          </cell>
          <cell r="EZ33">
            <v>29.383593886245162</v>
          </cell>
          <cell r="FH33">
            <v>90</v>
          </cell>
          <cell r="FQ33">
            <v>14.21382770170986</v>
          </cell>
          <cell r="FX33">
            <v>76.939331253938832</v>
          </cell>
          <cell r="GA33">
            <v>85.347715790220079</v>
          </cell>
          <cell r="GI33">
            <v>8.220180132479836</v>
          </cell>
          <cell r="GL33">
            <v>75.780565088612974</v>
          </cell>
          <cell r="GN33">
            <v>61.749230616499553</v>
          </cell>
          <cell r="IL33">
            <v>5.9134981303150891</v>
          </cell>
          <cell r="IU33">
            <v>19.876487655059101</v>
          </cell>
          <cell r="IV33">
            <v>0.86299502272235495</v>
          </cell>
          <cell r="JB33">
            <v>71.4004576659039</v>
          </cell>
          <cell r="JH33">
            <v>4.9426346585808201</v>
          </cell>
          <cell r="JI33">
            <v>2.6954310307351199</v>
          </cell>
        </row>
        <row r="34">
          <cell r="C34">
            <v>1.6676454180063156</v>
          </cell>
          <cell r="F34">
            <v>71.515475627211927</v>
          </cell>
          <cell r="H34">
            <v>54.456638115631691</v>
          </cell>
          <cell r="M34">
            <v>47.492967596213887</v>
          </cell>
          <cell r="N34">
            <v>35.789548942802242</v>
          </cell>
          <cell r="O34">
            <v>32.530220764775542</v>
          </cell>
          <cell r="P34">
            <v>11.675034052626318</v>
          </cell>
          <cell r="Q34">
            <v>39.889242252729609</v>
          </cell>
          <cell r="R34">
            <v>46.784343192858742</v>
          </cell>
          <cell r="S34">
            <v>22.598176303748701</v>
          </cell>
          <cell r="T34">
            <v>17.930906323725679</v>
          </cell>
          <cell r="U34">
            <v>14.892159304474433</v>
          </cell>
          <cell r="V34">
            <v>36.19680952021583</v>
          </cell>
          <cell r="W34">
            <v>13.472319707815206</v>
          </cell>
          <cell r="X34">
            <v>19.467880091272093</v>
          </cell>
          <cell r="Y34">
            <v>25.926465883333901</v>
          </cell>
          <cell r="Z34">
            <v>20.936048322461843</v>
          </cell>
          <cell r="AB34">
            <v>43.823953425325101</v>
          </cell>
          <cell r="AC34">
            <v>18.523374272278197</v>
          </cell>
          <cell r="AD34">
            <v>37.289386502328142</v>
          </cell>
          <cell r="AI34">
            <v>100</v>
          </cell>
          <cell r="AV34">
            <v>49.423218899962649</v>
          </cell>
          <cell r="BC34">
            <v>0</v>
          </cell>
          <cell r="BD34">
            <v>0.46978302302913372</v>
          </cell>
          <cell r="BK34">
            <v>19.225988705839701</v>
          </cell>
          <cell r="BS34">
            <v>1.2781059447785945</v>
          </cell>
          <cell r="CE34">
            <v>0.14784202108152281</v>
          </cell>
          <cell r="CG34">
            <v>0.23277405345217519</v>
          </cell>
          <cell r="CN34">
            <v>22.597911227154047</v>
          </cell>
          <cell r="CZ34">
            <v>82.827809022186628</v>
          </cell>
          <cell r="DA34">
            <v>19.999999999999996</v>
          </cell>
          <cell r="DC34">
            <v>3.8952692289188215</v>
          </cell>
          <cell r="DE34">
            <v>1.1302847282139816</v>
          </cell>
          <cell r="DH34">
            <v>3.7016707208497808</v>
          </cell>
          <cell r="EC34">
            <v>0.14962930088890497</v>
          </cell>
          <cell r="EG34">
            <v>0.29545146351454876</v>
          </cell>
          <cell r="EJ34">
            <v>0.9726859951278658</v>
          </cell>
          <cell r="EV34">
            <v>0.13440741242319862</v>
          </cell>
          <cell r="EW34">
            <v>92.389134184364281</v>
          </cell>
          <cell r="EX34">
            <v>0.12532637075718014</v>
          </cell>
          <cell r="EZ34">
            <v>2.1915778985778194</v>
          </cell>
          <cell r="FH34">
            <v>90</v>
          </cell>
          <cell r="FQ34">
            <v>79.052931241267032</v>
          </cell>
          <cell r="FX34">
            <v>19.759447041917166</v>
          </cell>
          <cell r="GA34">
            <v>42.864972093948197</v>
          </cell>
          <cell r="GI34">
            <v>1.3507373588636993</v>
          </cell>
          <cell r="GL34">
            <v>0</v>
          </cell>
          <cell r="GN34">
            <v>80</v>
          </cell>
          <cell r="IL34">
            <v>11.111111111111244</v>
          </cell>
          <cell r="IU34">
            <v>3.0719172262746159</v>
          </cell>
          <cell r="IV34">
            <v>1.6280217069560927</v>
          </cell>
          <cell r="JB34">
            <v>39.359267734553768</v>
          </cell>
          <cell r="JH34">
            <v>1.8480492813141685</v>
          </cell>
          <cell r="JI34">
            <v>22.360248447204967</v>
          </cell>
        </row>
        <row r="35">
          <cell r="C35">
            <v>26.774588749697205</v>
          </cell>
          <cell r="F35">
            <v>63.069018554469146</v>
          </cell>
          <cell r="H35">
            <v>58.600457927876363</v>
          </cell>
          <cell r="M35">
            <v>60.020820555720412</v>
          </cell>
          <cell r="N35">
            <v>42.070183403703609</v>
          </cell>
          <cell r="O35">
            <v>25.89585284746985</v>
          </cell>
          <cell r="P35">
            <v>19.81742474363481</v>
          </cell>
          <cell r="Q35">
            <v>46.316456154716036</v>
          </cell>
          <cell r="R35">
            <v>62.811643085416094</v>
          </cell>
          <cell r="S35">
            <v>17.993654843691562</v>
          </cell>
          <cell r="T35">
            <v>19.896600063464053</v>
          </cell>
          <cell r="U35">
            <v>17.347357943483068</v>
          </cell>
          <cell r="V35">
            <v>42.28032219310596</v>
          </cell>
          <cell r="W35">
            <v>14.730280777189586</v>
          </cell>
          <cell r="X35">
            <v>13.354183195872425</v>
          </cell>
          <cell r="Y35">
            <v>29.671005293881912</v>
          </cell>
          <cell r="Z35">
            <v>25.583181678287747</v>
          </cell>
          <cell r="AB35">
            <v>53.480769209777904</v>
          </cell>
          <cell r="AC35">
            <v>34.282344253452507</v>
          </cell>
          <cell r="AD35">
            <v>44.477217228241656</v>
          </cell>
          <cell r="AI35">
            <v>100</v>
          </cell>
          <cell r="AV35">
            <v>78.744514405647664</v>
          </cell>
          <cell r="BC35">
            <v>3.2054951345163136</v>
          </cell>
          <cell r="BD35">
            <v>4.6457723564521523</v>
          </cell>
          <cell r="BK35">
            <v>7.6097948333323329</v>
          </cell>
          <cell r="BS35">
            <v>5.8632019129016903</v>
          </cell>
          <cell r="CE35">
            <v>2.1149754109076229</v>
          </cell>
          <cell r="CG35">
            <v>4.4227070155913282</v>
          </cell>
          <cell r="CN35">
            <v>44.004006868918147</v>
          </cell>
          <cell r="CZ35">
            <v>99.024362269641401</v>
          </cell>
          <cell r="DA35">
            <v>19.999999999999996</v>
          </cell>
          <cell r="DC35">
            <v>0.65641119344525323</v>
          </cell>
          <cell r="DE35">
            <v>47.12105076322328</v>
          </cell>
          <cell r="DH35">
            <v>5.5426557785294737</v>
          </cell>
          <cell r="EC35">
            <v>2.5327268856994811</v>
          </cell>
          <cell r="EG35">
            <v>2.7254296825160527</v>
          </cell>
          <cell r="EJ35">
            <v>4.0044805330355846</v>
          </cell>
          <cell r="EV35">
            <v>2.1671436842653007</v>
          </cell>
          <cell r="EW35">
            <v>96.51052961230539</v>
          </cell>
          <cell r="EX35">
            <v>3.594733829421866</v>
          </cell>
          <cell r="EZ35">
            <v>19.188379332150543</v>
          </cell>
          <cell r="FH35">
            <v>84.894104178591874</v>
          </cell>
          <cell r="FQ35">
            <v>70.723491752768624</v>
          </cell>
          <cell r="FX35">
            <v>53.340388617474943</v>
          </cell>
          <cell r="GA35">
            <v>96.728694317222846</v>
          </cell>
          <cell r="GI35">
            <v>5.4024956386261458</v>
          </cell>
          <cell r="GL35">
            <v>23.347570007765441</v>
          </cell>
          <cell r="GN35">
            <v>80</v>
          </cell>
          <cell r="IL35">
            <v>11.111111111111022</v>
          </cell>
          <cell r="IU35">
            <v>5.9503055553807336</v>
          </cell>
          <cell r="IV35">
            <v>1.8387986515476555</v>
          </cell>
          <cell r="JB35">
            <v>70.022883295194504</v>
          </cell>
          <cell r="JH35">
            <v>7.3921971252566738</v>
          </cell>
          <cell r="JI35">
            <v>11.180124223602483</v>
          </cell>
        </row>
        <row r="36">
          <cell r="C36">
            <v>13.053144438895327</v>
          </cell>
          <cell r="F36">
            <v>38.288319633615053</v>
          </cell>
          <cell r="H36">
            <v>49.276504297994272</v>
          </cell>
          <cell r="M36">
            <v>51.055461798434465</v>
          </cell>
          <cell r="N36">
            <v>41.758810700690695</v>
          </cell>
          <cell r="O36">
            <v>35.105875676822023</v>
          </cell>
          <cell r="P36">
            <v>18.828742952986524</v>
          </cell>
          <cell r="Q36">
            <v>46.346460067732906</v>
          </cell>
          <cell r="R36">
            <v>56.036109994024734</v>
          </cell>
          <cell r="S36">
            <v>18.392669337805227</v>
          </cell>
          <cell r="T36">
            <v>25.73428200755378</v>
          </cell>
          <cell r="U36">
            <v>19.99732494316283</v>
          </cell>
          <cell r="V36">
            <v>39.913892612409107</v>
          </cell>
          <cell r="W36">
            <v>18.722328630202682</v>
          </cell>
          <cell r="X36">
            <v>20.319731622041157</v>
          </cell>
          <cell r="Y36">
            <v>28.992122239213273</v>
          </cell>
          <cell r="Z36">
            <v>25.116146991068216</v>
          </cell>
          <cell r="AB36">
            <v>61.448322732992423</v>
          </cell>
          <cell r="AC36">
            <v>9.3829880709009199</v>
          </cell>
          <cell r="AD36">
            <v>40.31676837442582</v>
          </cell>
          <cell r="AI36">
            <v>100</v>
          </cell>
          <cell r="AV36">
            <v>66.700095510983175</v>
          </cell>
          <cell r="BC36">
            <v>0</v>
          </cell>
          <cell r="BD36">
            <v>2.0600170469967427</v>
          </cell>
          <cell r="BK36">
            <v>21.92295547988693</v>
          </cell>
          <cell r="BS36">
            <v>5.6899894163861777</v>
          </cell>
          <cell r="CE36">
            <v>0.51806630506482887</v>
          </cell>
          <cell r="CG36">
            <v>0.7569467367815178</v>
          </cell>
          <cell r="CN36">
            <v>32.737822349570202</v>
          </cell>
          <cell r="CZ36">
            <v>87.673016293456897</v>
          </cell>
          <cell r="DA36">
            <v>19.999999999999996</v>
          </cell>
          <cell r="DC36">
            <v>8.1978722043364941E-2</v>
          </cell>
          <cell r="DE36">
            <v>80</v>
          </cell>
          <cell r="DH36">
            <v>10.590647651142145</v>
          </cell>
          <cell r="EC36">
            <v>0.64342328923853331</v>
          </cell>
          <cell r="EG36">
            <v>0.52000784896307206</v>
          </cell>
          <cell r="EJ36">
            <v>2.6759469855398685</v>
          </cell>
          <cell r="EV36">
            <v>0.37858408120968901</v>
          </cell>
          <cell r="EW36">
            <v>93.701772182894686</v>
          </cell>
          <cell r="EX36">
            <v>0</v>
          </cell>
          <cell r="EZ36">
            <v>76.915042677522521</v>
          </cell>
          <cell r="FH36">
            <v>90</v>
          </cell>
          <cell r="FQ36">
            <v>10.927094037211727</v>
          </cell>
          <cell r="FX36">
            <v>57.578852091246141</v>
          </cell>
          <cell r="GA36">
            <v>54.057222132037303</v>
          </cell>
          <cell r="GI36">
            <v>4.5809211445525158</v>
          </cell>
          <cell r="GL36">
            <v>6.0128583481380957</v>
          </cell>
          <cell r="GN36">
            <v>80</v>
          </cell>
          <cell r="IL36">
            <v>6.4581343521170265</v>
          </cell>
          <cell r="IU36">
            <v>16.344223398430369</v>
          </cell>
          <cell r="IV36">
            <v>3.6895487285021318</v>
          </cell>
          <cell r="JB36">
            <v>45.995423340961096</v>
          </cell>
          <cell r="JH36">
            <v>2.7720739219712529</v>
          </cell>
          <cell r="JI36">
            <v>0</v>
          </cell>
        </row>
        <row r="37">
          <cell r="C37">
            <v>73.61029455281016</v>
          </cell>
          <cell r="F37">
            <v>71.234471482529045</v>
          </cell>
          <cell r="H37">
            <v>74.164846619676368</v>
          </cell>
          <cell r="M37">
            <v>48.144004101149505</v>
          </cell>
          <cell r="N37">
            <v>43.0864693568492</v>
          </cell>
          <cell r="O37">
            <v>42.941125332932316</v>
          </cell>
          <cell r="P37">
            <v>35.333393486863443</v>
          </cell>
          <cell r="Q37">
            <v>48.244809446802307</v>
          </cell>
          <cell r="R37">
            <v>66.470580616659404</v>
          </cell>
          <cell r="S37">
            <v>31.027044868006225</v>
          </cell>
          <cell r="T37">
            <v>22.64697598347604</v>
          </cell>
          <cell r="U37">
            <v>27.055223787494867</v>
          </cell>
          <cell r="V37">
            <v>46.635770339212634</v>
          </cell>
          <cell r="W37">
            <v>33.401826895452494</v>
          </cell>
          <cell r="X37">
            <v>18.819123975100769</v>
          </cell>
          <cell r="Y37">
            <v>40.277020749723484</v>
          </cell>
          <cell r="Z37">
            <v>34.473643227792373</v>
          </cell>
          <cell r="AB37">
            <v>58.033064559811329</v>
          </cell>
          <cell r="AC37">
            <v>30.273917426060237</v>
          </cell>
          <cell r="AD37">
            <v>52.874882226289508</v>
          </cell>
          <cell r="AI37">
            <v>100</v>
          </cell>
          <cell r="AV37">
            <v>85.547172308812307</v>
          </cell>
          <cell r="BC37">
            <v>1.8504914126873822</v>
          </cell>
          <cell r="BD37">
            <v>15.868464668069866</v>
          </cell>
          <cell r="BK37">
            <v>14.117779693042291</v>
          </cell>
          <cell r="BS37">
            <v>26.002459913974182</v>
          </cell>
          <cell r="CE37">
            <v>2.7445218099540423</v>
          </cell>
          <cell r="CG37">
            <v>9.9157436140007142</v>
          </cell>
          <cell r="CN37">
            <v>58.364439590985803</v>
          </cell>
          <cell r="CZ37">
            <v>98.454863087791608</v>
          </cell>
          <cell r="DA37">
            <v>40</v>
          </cell>
          <cell r="DC37">
            <v>4.763312407801175</v>
          </cell>
          <cell r="DE37">
            <v>33.976911494060559</v>
          </cell>
          <cell r="DH37">
            <v>22.910925403551687</v>
          </cell>
          <cell r="EC37">
            <v>3.0515877976060484</v>
          </cell>
          <cell r="EG37">
            <v>2.8158268758206009</v>
          </cell>
          <cell r="EJ37">
            <v>9.3329910929896975</v>
          </cell>
          <cell r="EV37">
            <v>2.6664644251680687</v>
          </cell>
          <cell r="EW37">
            <v>85.838004487980697</v>
          </cell>
          <cell r="EX37">
            <v>2.20788245805619</v>
          </cell>
          <cell r="EZ37">
            <v>29.383593886245162</v>
          </cell>
          <cell r="FH37">
            <v>90</v>
          </cell>
          <cell r="FQ37">
            <v>14.21382770170986</v>
          </cell>
          <cell r="FX37">
            <v>76.939331253938832</v>
          </cell>
          <cell r="GA37">
            <v>85.347715790220079</v>
          </cell>
          <cell r="GI37">
            <v>8.220180132479836</v>
          </cell>
          <cell r="GL37">
            <v>75.780565088612974</v>
          </cell>
          <cell r="GN37">
            <v>61.749230616499553</v>
          </cell>
          <cell r="IL37">
            <v>5.9134981303150891</v>
          </cell>
          <cell r="IU37">
            <v>24.876487655059126</v>
          </cell>
          <cell r="IV37">
            <v>0.9629950227223546</v>
          </cell>
          <cell r="JB37">
            <v>75.400457665903886</v>
          </cell>
          <cell r="JH37">
            <v>6.4681724845995898</v>
          </cell>
          <cell r="JI37">
            <v>3.7267080745341614</v>
          </cell>
        </row>
        <row r="38">
          <cell r="C38">
            <v>22.947366306822051</v>
          </cell>
          <cell r="F38">
            <v>52.853110385279287</v>
          </cell>
          <cell r="H38">
            <v>50.687056737588655</v>
          </cell>
          <cell r="M38">
            <v>63.229434903654976</v>
          </cell>
          <cell r="N38">
            <v>43.698658802825541</v>
          </cell>
          <cell r="O38">
            <v>25.908831397802569</v>
          </cell>
          <cell r="P38">
            <v>28.53273613373246</v>
          </cell>
          <cell r="Q38">
            <v>47.709499378314405</v>
          </cell>
          <cell r="R38">
            <v>66.270482644661143</v>
          </cell>
          <cell r="S38">
            <v>36.740817218372783</v>
          </cell>
          <cell r="T38">
            <v>17.399457099337173</v>
          </cell>
          <cell r="U38">
            <v>21.047555057114565</v>
          </cell>
          <cell r="V38">
            <v>40.061172140836945</v>
          </cell>
          <cell r="W38">
            <v>23.757506794012226</v>
          </cell>
          <cell r="X38">
            <v>15.626177312565055</v>
          </cell>
          <cell r="Y38">
            <v>33.13816439626418</v>
          </cell>
          <cell r="Z38">
            <v>28.229849632368563</v>
          </cell>
          <cell r="AB38">
            <v>54.153789063420312</v>
          </cell>
          <cell r="AC38">
            <v>21.845068550041351</v>
          </cell>
          <cell r="AD38">
            <v>48.607980821047249</v>
          </cell>
          <cell r="AI38">
            <v>100</v>
          </cell>
          <cell r="AV38">
            <v>60.937499999999865</v>
          </cell>
          <cell r="BC38">
            <v>2.4113475177304964</v>
          </cell>
          <cell r="BD38">
            <v>3.8712461291537772</v>
          </cell>
          <cell r="BK38">
            <v>13.095883690472402</v>
          </cell>
          <cell r="BS38">
            <v>33.387169078483879</v>
          </cell>
          <cell r="CE38">
            <v>2.7201430317847137</v>
          </cell>
          <cell r="CG38">
            <v>4.1119105479264801</v>
          </cell>
          <cell r="CN38">
            <v>37.575354609929079</v>
          </cell>
          <cell r="CZ38">
            <v>99.236686889217239</v>
          </cell>
          <cell r="DA38">
            <v>19.999999999999996</v>
          </cell>
          <cell r="DC38">
            <v>6.9577579224120312</v>
          </cell>
          <cell r="DE38">
            <v>36.849230769230765</v>
          </cell>
          <cell r="DH38">
            <v>7.6553916322021669</v>
          </cell>
          <cell r="EC38">
            <v>2.7311912667995331</v>
          </cell>
          <cell r="EG38">
            <v>3.0402374995949515</v>
          </cell>
          <cell r="EJ38">
            <v>9.3627876122057287</v>
          </cell>
          <cell r="EV38">
            <v>3.159923424271728</v>
          </cell>
          <cell r="EW38">
            <v>97.135379995426163</v>
          </cell>
          <cell r="EX38">
            <v>2.8014184397163122</v>
          </cell>
          <cell r="EZ38">
            <v>12.318430530925822</v>
          </cell>
          <cell r="FH38">
            <v>90</v>
          </cell>
          <cell r="FQ38">
            <v>72.383974256244954</v>
          </cell>
          <cell r="FX38">
            <v>22.812465638572856</v>
          </cell>
          <cell r="GA38">
            <v>97.314478514273972</v>
          </cell>
          <cell r="GI38">
            <v>9.3068905535000006</v>
          </cell>
          <cell r="GL38">
            <v>4.2171501654528161</v>
          </cell>
          <cell r="GN38">
            <v>67.978723404255319</v>
          </cell>
          <cell r="IL38">
            <v>5.5555555555555909</v>
          </cell>
          <cell r="IU38">
            <v>31.038258932223979</v>
          </cell>
          <cell r="IV38">
            <v>1.9335855401429174</v>
          </cell>
          <cell r="JB38">
            <v>24.370709382151034</v>
          </cell>
          <cell r="JH38">
            <v>13.860369609856264</v>
          </cell>
          <cell r="JI38">
            <v>7.4534161490683228</v>
          </cell>
        </row>
        <row r="39">
          <cell r="C39">
            <v>29.491663958146539</v>
          </cell>
          <cell r="F39">
            <v>55.866932073469741</v>
          </cell>
          <cell r="H39">
            <v>48.773339122883193</v>
          </cell>
          <cell r="M39">
            <v>68.214347319569882</v>
          </cell>
          <cell r="N39">
            <v>45.097365366951344</v>
          </cell>
          <cell r="O39">
            <v>37.225483308219864</v>
          </cell>
          <cell r="P39">
            <v>45.243834497550189</v>
          </cell>
          <cell r="Q39">
            <v>51.554567458512956</v>
          </cell>
          <cell r="R39">
            <v>73.332837955584296</v>
          </cell>
          <cell r="S39">
            <v>42.444036949787709</v>
          </cell>
          <cell r="T39">
            <v>20.020993648651022</v>
          </cell>
          <cell r="U39">
            <v>35.01680758035922</v>
          </cell>
          <cell r="V39">
            <v>49.878581030040962</v>
          </cell>
          <cell r="W39">
            <v>31.612674710849344</v>
          </cell>
          <cell r="X39">
            <v>25.787073026178049</v>
          </cell>
          <cell r="Y39">
            <v>38.07409821586063</v>
          </cell>
          <cell r="Z39">
            <v>36.792002181611089</v>
          </cell>
          <cell r="AB39">
            <v>59.327392620144764</v>
          </cell>
          <cell r="AC39">
            <v>21.597245891709875</v>
          </cell>
          <cell r="AD39">
            <v>49.302689710527545</v>
          </cell>
          <cell r="AI39">
            <v>100</v>
          </cell>
          <cell r="AV39">
            <v>85.489940657114019</v>
          </cell>
          <cell r="BC39">
            <v>1.9452887537993921</v>
          </cell>
          <cell r="BD39">
            <v>16.230462338796499</v>
          </cell>
          <cell r="BK39">
            <v>15.988577986614644</v>
          </cell>
          <cell r="BS39">
            <v>20.010046811457151</v>
          </cell>
          <cell r="CE39">
            <v>1.7863509966610935</v>
          </cell>
          <cell r="CG39">
            <v>1.1862855464821966</v>
          </cell>
          <cell r="CN39">
            <v>45.184541901867128</v>
          </cell>
          <cell r="CZ39">
            <v>96.676998526397824</v>
          </cell>
          <cell r="DA39">
            <v>19.999999999999996</v>
          </cell>
          <cell r="DC39">
            <v>2.1494629009857786</v>
          </cell>
          <cell r="DE39">
            <v>27.234782608695653</v>
          </cell>
          <cell r="DH39">
            <v>25.03975098596062</v>
          </cell>
          <cell r="EC39">
            <v>2.0105872630396231</v>
          </cell>
          <cell r="EG39">
            <v>1.9651211652939427</v>
          </cell>
          <cell r="EJ39">
            <v>6.5993004647692217</v>
          </cell>
          <cell r="EV39">
            <v>1.8177559533556618</v>
          </cell>
          <cell r="EW39">
            <v>97.773491952279144</v>
          </cell>
          <cell r="EX39">
            <v>2.1189752496743379</v>
          </cell>
          <cell r="EZ39">
            <v>29.549011878581091</v>
          </cell>
          <cell r="FH39">
            <v>90</v>
          </cell>
          <cell r="FQ39">
            <v>66.091299956848033</v>
          </cell>
          <cell r="FX39">
            <v>26.173898554968833</v>
          </cell>
          <cell r="GA39">
            <v>96.903254022638677</v>
          </cell>
          <cell r="GI39">
            <v>19.837799936858175</v>
          </cell>
          <cell r="GL39">
            <v>17.533198131004273</v>
          </cell>
          <cell r="GN39">
            <v>74.650455927051667</v>
          </cell>
          <cell r="IL39">
            <v>6.1924060404303223</v>
          </cell>
          <cell r="IU39">
            <v>35.036282734704919</v>
          </cell>
          <cell r="IV39">
            <v>6.9912443618997084</v>
          </cell>
          <cell r="JB39">
            <v>30.663615560640732</v>
          </cell>
          <cell r="JH39">
            <v>0</v>
          </cell>
          <cell r="JI39">
            <v>0</v>
          </cell>
        </row>
        <row r="40">
          <cell r="C40">
            <v>0.4874450390437341</v>
          </cell>
          <cell r="F40">
            <v>64.5337374386812</v>
          </cell>
          <cell r="H40">
            <v>30.310527825588068</v>
          </cell>
          <cell r="M40">
            <v>36.846155350395328</v>
          </cell>
          <cell r="N40">
            <v>37.332096575436822</v>
          </cell>
          <cell r="O40">
            <v>23.798402140443038</v>
          </cell>
          <cell r="P40">
            <v>15.051020270757901</v>
          </cell>
          <cell r="Q40">
            <v>44.752739107055383</v>
          </cell>
          <cell r="R40">
            <v>46.800118765423612</v>
          </cell>
          <cell r="S40">
            <v>16.0154617038399</v>
          </cell>
          <cell r="T40">
            <v>17.919594901391349</v>
          </cell>
          <cell r="U40">
            <v>12.930794813097087</v>
          </cell>
          <cell r="V40">
            <v>37.262432809381806</v>
          </cell>
          <cell r="W40">
            <v>13.20027406059979</v>
          </cell>
          <cell r="X40">
            <v>12.521125846368101</v>
          </cell>
          <cell r="Y40">
            <v>21.954498771197855</v>
          </cell>
          <cell r="Z40">
            <v>22.838777505022165</v>
          </cell>
          <cell r="AB40">
            <v>56.350417378537877</v>
          </cell>
          <cell r="AC40">
            <v>20.382800485526975</v>
          </cell>
          <cell r="AD40">
            <v>40.044254377016365</v>
          </cell>
          <cell r="AI40">
            <v>100</v>
          </cell>
          <cell r="AV40">
            <v>57.888697647733522</v>
          </cell>
          <cell r="BC40">
            <v>0.32128514056224899</v>
          </cell>
          <cell r="BD40">
            <v>0.61995162190389574</v>
          </cell>
          <cell r="BK40">
            <v>6.3077852535052203</v>
          </cell>
          <cell r="BS40">
            <v>0.55180325335350411</v>
          </cell>
          <cell r="CE40">
            <v>0.16631478046430342</v>
          </cell>
          <cell r="CG40">
            <v>0.38493931431998601</v>
          </cell>
          <cell r="CN40">
            <v>46.207687894434883</v>
          </cell>
          <cell r="CZ40">
            <v>90.524439332293454</v>
          </cell>
          <cell r="DA40">
            <v>19.999999999999996</v>
          </cell>
          <cell r="DC40">
            <v>43.220365334759208</v>
          </cell>
          <cell r="DE40">
            <v>3.7220999685633416</v>
          </cell>
          <cell r="DH40">
            <v>3.2804513081222613</v>
          </cell>
          <cell r="EC40">
            <v>0.16832537966930075</v>
          </cell>
          <cell r="EG40">
            <v>0.33236792146667909</v>
          </cell>
          <cell r="EJ40">
            <v>0.65460103607897868</v>
          </cell>
          <cell r="EV40">
            <v>0.15120152670708525</v>
          </cell>
          <cell r="EW40">
            <v>98.434376407068072</v>
          </cell>
          <cell r="EX40">
            <v>0.61962134251290879</v>
          </cell>
          <cell r="EZ40">
            <v>4.7073210771775704</v>
          </cell>
          <cell r="FH40">
            <v>70</v>
          </cell>
          <cell r="FQ40">
            <v>81.991621642296025</v>
          </cell>
          <cell r="FX40">
            <v>41.555201981792059</v>
          </cell>
          <cell r="GA40">
            <v>45.935364977082003</v>
          </cell>
          <cell r="GI40">
            <v>2.4464408947488638</v>
          </cell>
          <cell r="GL40">
            <v>0</v>
          </cell>
          <cell r="GN40">
            <v>80</v>
          </cell>
          <cell r="IL40">
            <v>5.7786702365014868</v>
          </cell>
          <cell r="IU40">
            <v>3.0719172262746159</v>
          </cell>
          <cell r="IV40">
            <v>0.45644731837200458</v>
          </cell>
          <cell r="JB40">
            <v>43.478260869565219</v>
          </cell>
          <cell r="JH40">
            <v>0.92402464065708423</v>
          </cell>
          <cell r="JI40">
            <v>0</v>
          </cell>
        </row>
        <row r="41">
          <cell r="C41">
            <v>30.647264469293507</v>
          </cell>
          <cell r="F41">
            <v>69.526730495807641</v>
          </cell>
          <cell r="H41">
            <v>53.15370264064294</v>
          </cell>
          <cell r="M41">
            <v>63.620706316560415</v>
          </cell>
          <cell r="N41">
            <v>47.72828462698449</v>
          </cell>
          <cell r="O41">
            <v>31.53684474801069</v>
          </cell>
          <cell r="P41">
            <v>30.763064713358386</v>
          </cell>
          <cell r="Q41">
            <v>49.086850129235216</v>
          </cell>
          <cell r="R41">
            <v>67.608408833906964</v>
          </cell>
          <cell r="S41">
            <v>45.12558801076797</v>
          </cell>
          <cell r="T41">
            <v>21.823121004539296</v>
          </cell>
          <cell r="U41">
            <v>23.449914373015861</v>
          </cell>
          <cell r="V41">
            <v>45.295063439775831</v>
          </cell>
          <cell r="W41">
            <v>27.30273656435536</v>
          </cell>
          <cell r="X41">
            <v>17.519636489578872</v>
          </cell>
          <cell r="Y41">
            <v>34.620097317553267</v>
          </cell>
          <cell r="Z41">
            <v>29.939097131206957</v>
          </cell>
          <cell r="AB41">
            <v>58.911206340566721</v>
          </cell>
          <cell r="AC41">
            <v>12.296875114477213</v>
          </cell>
          <cell r="AD41">
            <v>50.688903421954848</v>
          </cell>
          <cell r="AI41">
            <v>100</v>
          </cell>
          <cell r="AV41">
            <v>78.152506697282732</v>
          </cell>
          <cell r="BC41">
            <v>3.9954075774971298</v>
          </cell>
          <cell r="BD41">
            <v>3.6117731753912588</v>
          </cell>
          <cell r="BK41">
            <v>10.671142788423094</v>
          </cell>
          <cell r="BS41">
            <v>20.202124079611266</v>
          </cell>
          <cell r="CE41">
            <v>0.94858096097419542</v>
          </cell>
          <cell r="CG41">
            <v>0.97032295244601185</v>
          </cell>
          <cell r="CN41">
            <v>46.284443168771524</v>
          </cell>
          <cell r="CZ41">
            <v>97.334961114985177</v>
          </cell>
          <cell r="DA41">
            <v>19.999999999999996</v>
          </cell>
          <cell r="DC41">
            <v>2.2697230860635038</v>
          </cell>
          <cell r="DE41">
            <v>10.169884169884169</v>
          </cell>
          <cell r="DH41">
            <v>10.017835861280439</v>
          </cell>
          <cell r="EC41">
            <v>0.95462724807995047</v>
          </cell>
          <cell r="EG41">
            <v>1.0598879661283291</v>
          </cell>
          <cell r="EJ41">
            <v>2.8573513123813958</v>
          </cell>
          <cell r="EV41">
            <v>1.0993410894456668</v>
          </cell>
          <cell r="EW41">
            <v>98.41902603938783</v>
          </cell>
          <cell r="EX41">
            <v>14.305396096440873</v>
          </cell>
          <cell r="EZ41">
            <v>26.637974691348351</v>
          </cell>
          <cell r="FH41">
            <v>90</v>
          </cell>
          <cell r="FQ41">
            <v>70.212758035254666</v>
          </cell>
          <cell r="FX41">
            <v>25.58845975845264</v>
          </cell>
          <cell r="GA41">
            <v>97.368570452789996</v>
          </cell>
          <cell r="GI41">
            <v>12.588306326927116</v>
          </cell>
          <cell r="GL41">
            <v>15.066646375455964</v>
          </cell>
          <cell r="GN41">
            <v>79.954075774971301</v>
          </cell>
          <cell r="IL41">
            <v>10.894246715142112</v>
          </cell>
          <cell r="IU41">
            <v>31.038258932223979</v>
          </cell>
          <cell r="IV41">
            <v>0.83038869257950532</v>
          </cell>
          <cell r="JB41">
            <v>33.867276887871853</v>
          </cell>
          <cell r="JH41">
            <v>0</v>
          </cell>
          <cell r="JI41">
            <v>0</v>
          </cell>
        </row>
        <row r="42">
          <cell r="C42">
            <v>22.14441005798691</v>
          </cell>
          <cell r="F42">
            <v>26.280110020754979</v>
          </cell>
          <cell r="H42">
            <v>49.573904325408193</v>
          </cell>
          <cell r="M42">
            <v>63.331255983627798</v>
          </cell>
          <cell r="N42">
            <v>43.794041627332355</v>
          </cell>
          <cell r="O42">
            <v>29.748281900845246</v>
          </cell>
          <cell r="P42">
            <v>24.363365249466618</v>
          </cell>
          <cell r="Q42">
            <v>45.93459327782486</v>
          </cell>
          <cell r="R42">
            <v>63.072334312793437</v>
          </cell>
          <cell r="S42">
            <v>18.83718310550541</v>
          </cell>
          <cell r="T42">
            <v>24.244787555472243</v>
          </cell>
          <cell r="U42">
            <v>22.267115786688048</v>
          </cell>
          <cell r="V42">
            <v>41.945134212128281</v>
          </cell>
          <cell r="W42">
            <v>18.302844856334346</v>
          </cell>
          <cell r="X42">
            <v>23.402449834381638</v>
          </cell>
          <cell r="Y42">
            <v>30.912974939691232</v>
          </cell>
          <cell r="Z42">
            <v>30.307322920475034</v>
          </cell>
          <cell r="AB42">
            <v>60.970239009652943</v>
          </cell>
          <cell r="AC42">
            <v>19.6556153459961</v>
          </cell>
          <cell r="AD42">
            <v>47.081549691072588</v>
          </cell>
          <cell r="AI42">
            <v>100</v>
          </cell>
          <cell r="AV42">
            <v>77.702186575002187</v>
          </cell>
          <cell r="BC42">
            <v>0.87081065597250074</v>
          </cell>
          <cell r="BD42">
            <v>5.7483574942316702</v>
          </cell>
          <cell r="BK42">
            <v>32.151065146698883</v>
          </cell>
          <cell r="BS42">
            <v>22.01055239446859</v>
          </cell>
          <cell r="CE42">
            <v>3.5824448719331716</v>
          </cell>
          <cell r="CG42">
            <v>4.961535843026919</v>
          </cell>
          <cell r="CN42">
            <v>32.381839014608992</v>
          </cell>
          <cell r="CZ42">
            <v>99.174245120110584</v>
          </cell>
          <cell r="DA42">
            <v>29.212260097393294</v>
          </cell>
          <cell r="DC42">
            <v>83.263746276729265</v>
          </cell>
          <cell r="DE42">
            <v>48.253174297806858</v>
          </cell>
          <cell r="DH42">
            <v>9.6234115864560543</v>
          </cell>
          <cell r="EC42">
            <v>3.3801395375703973</v>
          </cell>
          <cell r="EG42">
            <v>1.8581499250510016</v>
          </cell>
          <cell r="EJ42">
            <v>21.715310046098434</v>
          </cell>
          <cell r="EV42">
            <v>4.1282223168600041</v>
          </cell>
          <cell r="EW42">
            <v>86.236505890143519</v>
          </cell>
          <cell r="EX42">
            <v>0.73331423660842165</v>
          </cell>
          <cell r="EZ42">
            <v>60.793635011769958</v>
          </cell>
          <cell r="FH42">
            <v>90</v>
          </cell>
          <cell r="FQ42">
            <v>16.511166439856133</v>
          </cell>
          <cell r="FX42">
            <v>62.509076495706587</v>
          </cell>
          <cell r="GA42">
            <v>55.894963907889498</v>
          </cell>
          <cell r="GI42">
            <v>1.7514533995816519</v>
          </cell>
          <cell r="GL42">
            <v>7.2526290048264999</v>
          </cell>
          <cell r="GN42">
            <v>33.801203093669436</v>
          </cell>
          <cell r="IL42">
            <v>6.192113052611421</v>
          </cell>
          <cell r="IU42">
            <v>20.090187612891857</v>
          </cell>
          <cell r="IV42">
            <v>11.038005367500649</v>
          </cell>
          <cell r="JB42">
            <v>50.45766590389016</v>
          </cell>
          <cell r="JH42">
            <v>20.328542094455855</v>
          </cell>
          <cell r="JI42">
            <v>22.360248447204967</v>
          </cell>
        </row>
        <row r="43">
          <cell r="C43">
            <v>29.524560239568494</v>
          </cell>
          <cell r="F43">
            <v>57.544341771813542</v>
          </cell>
          <cell r="H43">
            <v>48.618665903235041</v>
          </cell>
          <cell r="M43">
            <v>63.849964556791939</v>
          </cell>
          <cell r="N43">
            <v>45.533153525465011</v>
          </cell>
          <cell r="O43">
            <v>28.763618160933277</v>
          </cell>
          <cell r="P43">
            <v>30.066809232384472</v>
          </cell>
          <cell r="Q43">
            <v>49.695728361750277</v>
          </cell>
          <cell r="R43">
            <v>67.690146646222473</v>
          </cell>
          <cell r="S43">
            <v>43.05508014957006</v>
          </cell>
          <cell r="T43">
            <v>19.50750317340642</v>
          </cell>
          <cell r="U43">
            <v>22.849187789698703</v>
          </cell>
          <cell r="V43">
            <v>44.266441520563738</v>
          </cell>
          <cell r="W43">
            <v>26.287402927460612</v>
          </cell>
          <cell r="X43">
            <v>16.367827090484766</v>
          </cell>
          <cell r="Y43">
            <v>32.996143521417203</v>
          </cell>
          <cell r="Z43">
            <v>29.965726496718961</v>
          </cell>
          <cell r="AB43">
            <v>58.8237328891787</v>
          </cell>
          <cell r="AC43">
            <v>17.394688336935879</v>
          </cell>
          <cell r="AD43">
            <v>49.71778233482204</v>
          </cell>
          <cell r="AI43">
            <v>100</v>
          </cell>
          <cell r="AV43">
            <v>82.314629258517044</v>
          </cell>
          <cell r="BC43">
            <v>2.7483538505582592</v>
          </cell>
          <cell r="BD43">
            <v>3.7244915053991772</v>
          </cell>
          <cell r="BK43">
            <v>9.7044879468514349</v>
          </cell>
          <cell r="BS43">
            <v>28.233525666404486</v>
          </cell>
          <cell r="CE43">
            <v>2.6718074439840973</v>
          </cell>
          <cell r="CG43">
            <v>4.0955301515724383</v>
          </cell>
          <cell r="CN43">
            <v>45.045805897509304</v>
          </cell>
          <cell r="CZ43">
            <v>99.183828929620077</v>
          </cell>
          <cell r="DA43">
            <v>19.999999999999996</v>
          </cell>
          <cell r="DC43">
            <v>4.4380407537164528</v>
          </cell>
          <cell r="DE43">
            <v>10.159478071765138</v>
          </cell>
          <cell r="DH43">
            <v>6.0378578344066041</v>
          </cell>
          <cell r="EC43">
            <v>2.6826593597901689</v>
          </cell>
          <cell r="EG43">
            <v>2.9862139937913628</v>
          </cell>
          <cell r="EJ43">
            <v>8.3627776372940534</v>
          </cell>
          <cell r="EV43">
            <v>3.1037731605280698</v>
          </cell>
          <cell r="EW43">
            <v>97.618325193513726</v>
          </cell>
          <cell r="EX43">
            <v>4.0767248783280845</v>
          </cell>
          <cell r="EZ43">
            <v>22.206815389520941</v>
          </cell>
          <cell r="FH43">
            <v>90</v>
          </cell>
          <cell r="FQ43">
            <v>84.307937718174912</v>
          </cell>
          <cell r="FX43">
            <v>25.75150300601187</v>
          </cell>
          <cell r="GA43">
            <v>96.28453279412183</v>
          </cell>
          <cell r="GI43">
            <v>9.0655400189239632</v>
          </cell>
          <cell r="GL43">
            <v>12.947722622270639</v>
          </cell>
          <cell r="GN43">
            <v>73.541368451188092</v>
          </cell>
          <cell r="IL43">
            <v>9.8339536215287655</v>
          </cell>
          <cell r="IU43">
            <v>31.038258932223979</v>
          </cell>
          <cell r="IV43">
            <v>4.7471807930156418</v>
          </cell>
          <cell r="JB43">
            <v>7.2082379862700279</v>
          </cell>
          <cell r="JH43">
            <v>11.088295687885012</v>
          </cell>
          <cell r="JI43">
            <v>0</v>
          </cell>
        </row>
        <row r="44">
          <cell r="C44">
            <v>12.076240520332709</v>
          </cell>
          <cell r="F44">
            <v>63.875944416444533</v>
          </cell>
          <cell r="H44">
            <v>51.824034334763951</v>
          </cell>
          <cell r="M44">
            <v>60.311573287882581</v>
          </cell>
          <cell r="N44">
            <v>40.891603725046558</v>
          </cell>
          <cell r="O44">
            <v>22.214685085777806</v>
          </cell>
          <cell r="P44">
            <v>20.149690247158734</v>
          </cell>
          <cell r="Q44">
            <v>47.157633021058061</v>
          </cell>
          <cell r="R44">
            <v>59.552434680710817</v>
          </cell>
          <cell r="S44">
            <v>20.472465604151086</v>
          </cell>
          <cell r="T44">
            <v>17.432315852040901</v>
          </cell>
          <cell r="U44">
            <v>17.248907956633939</v>
          </cell>
          <cell r="V44">
            <v>37.018411790085452</v>
          </cell>
          <cell r="W44">
            <v>13.490739070108704</v>
          </cell>
          <cell r="X44">
            <v>12.049773262418054</v>
          </cell>
          <cell r="Y44">
            <v>30.871417403919121</v>
          </cell>
          <cell r="Z44">
            <v>23.128371078323262</v>
          </cell>
          <cell r="AB44">
            <v>47.575967669094751</v>
          </cell>
          <cell r="AC44">
            <v>10.744661867457701</v>
          </cell>
          <cell r="AD44">
            <v>42.073273360540242</v>
          </cell>
          <cell r="AI44">
            <v>100</v>
          </cell>
          <cell r="AV44">
            <v>34.465903671913111</v>
          </cell>
          <cell r="BC44">
            <v>2.9985693848354793</v>
          </cell>
          <cell r="BD44">
            <v>2.1034284092257556</v>
          </cell>
          <cell r="BK44">
            <v>6.118734156864118</v>
          </cell>
          <cell r="BS44">
            <v>8.0880417497604356</v>
          </cell>
          <cell r="CE44">
            <v>1.0439586358688782</v>
          </cell>
          <cell r="CG44">
            <v>2.0872073459545044</v>
          </cell>
          <cell r="CN44">
            <v>26.01716738197425</v>
          </cell>
          <cell r="CZ44">
            <v>99.21037008470384</v>
          </cell>
          <cell r="DA44">
            <v>19.999999999999996</v>
          </cell>
          <cell r="DC44">
            <v>13.294337332856136</v>
          </cell>
          <cell r="DE44">
            <v>60.31360946745562</v>
          </cell>
          <cell r="DH44">
            <v>4.0877208440961184</v>
          </cell>
          <cell r="EC44">
            <v>1.0482344149339251</v>
          </cell>
          <cell r="EG44">
            <v>1.1668019471987259</v>
          </cell>
          <cell r="EJ44">
            <v>4.208688798337012</v>
          </cell>
          <cell r="EV44">
            <v>1.2127305748090267</v>
          </cell>
          <cell r="EW44">
            <v>98.218809182286137</v>
          </cell>
          <cell r="EX44">
            <v>0.11444921316165951</v>
          </cell>
          <cell r="EZ44">
            <v>43.74454634393156</v>
          </cell>
          <cell r="FH44">
            <v>90</v>
          </cell>
          <cell r="FQ44">
            <v>93.202975607941596</v>
          </cell>
          <cell r="FX44">
            <v>24.536879928136489</v>
          </cell>
          <cell r="GA44">
            <v>77.613995159163096</v>
          </cell>
          <cell r="GI44">
            <v>4.3235490117143636</v>
          </cell>
          <cell r="GL44">
            <v>9.0316842534881887E-3</v>
          </cell>
          <cell r="GN44">
            <v>34.746781115879827</v>
          </cell>
          <cell r="IL44">
            <v>5.5555555555555287</v>
          </cell>
          <cell r="IU44">
            <v>31.038258932223979</v>
          </cell>
          <cell r="IV44">
            <v>0.50913447139862233</v>
          </cell>
          <cell r="JB44">
            <v>33.524027459954233</v>
          </cell>
          <cell r="JH44">
            <v>2.7720739219712529</v>
          </cell>
          <cell r="JI44">
            <v>0</v>
          </cell>
        </row>
        <row r="45">
          <cell r="C45">
            <v>70.597593434289905</v>
          </cell>
          <cell r="F45">
            <v>42.443281537465566</v>
          </cell>
          <cell r="H45">
            <v>61.391752577319586</v>
          </cell>
          <cell r="M45">
            <v>63.534176991400692</v>
          </cell>
          <cell r="N45">
            <v>41.025976422876489</v>
          </cell>
          <cell r="O45">
            <v>55.222475736600046</v>
          </cell>
          <cell r="P45">
            <v>66.530680007054727</v>
          </cell>
          <cell r="Q45">
            <v>63.256284951764016</v>
          </cell>
          <cell r="R45">
            <v>73.863680274090513</v>
          </cell>
          <cell r="S45">
            <v>19.424885038849286</v>
          </cell>
          <cell r="T45">
            <v>19.603987160261603</v>
          </cell>
          <cell r="U45">
            <v>61.952668537931885</v>
          </cell>
          <cell r="V45">
            <v>80.542400259658663</v>
          </cell>
          <cell r="W45">
            <v>49.552759090410049</v>
          </cell>
          <cell r="X45">
            <v>61.231624775737359</v>
          </cell>
          <cell r="Y45">
            <v>49.112840747547502</v>
          </cell>
          <cell r="Z45">
            <v>63.918172035966187</v>
          </cell>
          <cell r="AB45">
            <v>56.796037294319341</v>
          </cell>
          <cell r="AC45">
            <v>68.624621616137233</v>
          </cell>
          <cell r="AD45">
            <v>46.916957177147566</v>
          </cell>
          <cell r="AI45">
            <v>100</v>
          </cell>
          <cell r="AV45">
            <v>84.399852724594979</v>
          </cell>
          <cell r="BC45">
            <v>2.2739322533136965</v>
          </cell>
          <cell r="BD45">
            <v>81.363900346966616</v>
          </cell>
          <cell r="BK45">
            <v>66.019863207632085</v>
          </cell>
          <cell r="BS45">
            <v>68.200704339174095</v>
          </cell>
          <cell r="CE45">
            <v>17.048298635793191</v>
          </cell>
          <cell r="CG45">
            <v>97.056003713008351</v>
          </cell>
          <cell r="CN45">
            <v>30.521723122238587</v>
          </cell>
          <cell r="CZ45">
            <v>98.465180507614477</v>
          </cell>
          <cell r="DA45">
            <v>40</v>
          </cell>
          <cell r="DC45">
            <v>5.2322411857000501</v>
          </cell>
          <cell r="DE45">
            <v>57.987382987382986</v>
          </cell>
          <cell r="DH45">
            <v>93.811785952043792</v>
          </cell>
          <cell r="EC45">
            <v>17.048298742120036</v>
          </cell>
          <cell r="EG45">
            <v>17.048299098545122</v>
          </cell>
          <cell r="EJ45">
            <v>77.202517458808401</v>
          </cell>
          <cell r="EV45">
            <v>17.048298939049328</v>
          </cell>
          <cell r="EW45">
            <v>73.812613746784692</v>
          </cell>
          <cell r="EX45">
            <v>2.7864506627393224</v>
          </cell>
          <cell r="EZ45">
            <v>11.2891035993846</v>
          </cell>
          <cell r="FH45">
            <v>89.913107511045652</v>
          </cell>
          <cell r="FQ45">
            <v>34.412808647581727</v>
          </cell>
          <cell r="FX45">
            <v>70.640619470037208</v>
          </cell>
          <cell r="GA45">
            <v>75.449871771567899</v>
          </cell>
          <cell r="GI45">
            <v>67.995144852920617</v>
          </cell>
          <cell r="GL45">
            <v>33.876011196371685</v>
          </cell>
          <cell r="GN45">
            <v>63.55817378497791</v>
          </cell>
          <cell r="IL45">
            <v>5.5555555555551361</v>
          </cell>
          <cell r="IU45">
            <v>97.890692361430169</v>
          </cell>
          <cell r="IV45">
            <v>4.8989743225053743</v>
          </cell>
          <cell r="JB45">
            <v>82.379862700228841</v>
          </cell>
          <cell r="JH45">
            <v>85.010266940451757</v>
          </cell>
          <cell r="JI45">
            <v>96.894409937888199</v>
          </cell>
        </row>
        <row r="46">
          <cell r="C46">
            <v>4.7485581339978298</v>
          </cell>
          <cell r="F46">
            <v>59.33036956321429</v>
          </cell>
          <cell r="H46">
            <v>48.921232876712331</v>
          </cell>
          <cell r="M46">
            <v>38.68343107608333</v>
          </cell>
          <cell r="N46">
            <v>40.623142491098164</v>
          </cell>
          <cell r="O46">
            <v>17.792857556343961</v>
          </cell>
          <cell r="P46">
            <v>12.634958679287239</v>
          </cell>
          <cell r="Q46">
            <v>38.769153468913949</v>
          </cell>
          <cell r="R46">
            <v>43.498505424231517</v>
          </cell>
          <cell r="S46">
            <v>18.718689112733873</v>
          </cell>
          <cell r="T46">
            <v>19.046747398780056</v>
          </cell>
          <cell r="U46">
            <v>10.488534187811306</v>
          </cell>
          <cell r="V46">
            <v>30.253917806049689</v>
          </cell>
          <cell r="W46">
            <v>11.378043279182817</v>
          </cell>
          <cell r="X46">
            <v>10.747391170720693</v>
          </cell>
          <cell r="Y46">
            <v>27.190503990698829</v>
          </cell>
          <cell r="Z46">
            <v>19.832489933279422</v>
          </cell>
          <cell r="AB46">
            <v>51.498306356336911</v>
          </cell>
          <cell r="AC46">
            <v>9.2423691212219179</v>
          </cell>
          <cell r="AD46">
            <v>36.633233231314776</v>
          </cell>
          <cell r="AI46">
            <v>100</v>
          </cell>
          <cell r="AV46">
            <v>25</v>
          </cell>
          <cell r="BC46">
            <v>1.19362495761275</v>
          </cell>
          <cell r="BD46">
            <v>9.1989785146132153E-2</v>
          </cell>
          <cell r="BK46">
            <v>3.7597074110028363</v>
          </cell>
          <cell r="BS46">
            <v>0.25027020026410335</v>
          </cell>
          <cell r="CE46">
            <v>0.49670510317460087</v>
          </cell>
          <cell r="CG46">
            <v>0.1935473148148642</v>
          </cell>
          <cell r="CN46">
            <v>16.051203797897593</v>
          </cell>
          <cell r="CZ46">
            <v>47.378906677812395</v>
          </cell>
          <cell r="DA46">
            <v>19.999999999999996</v>
          </cell>
          <cell r="DC46">
            <v>31.526492098703542</v>
          </cell>
          <cell r="DE46">
            <v>67.359667359667398</v>
          </cell>
          <cell r="DH46">
            <v>0.72483652580093827</v>
          </cell>
          <cell r="EC46">
            <v>0.5974120294131956</v>
          </cell>
          <cell r="EG46">
            <v>0.66949797641431008</v>
          </cell>
          <cell r="EJ46">
            <v>0.19046489830458427</v>
          </cell>
          <cell r="EV46">
            <v>0.41977367832058099</v>
          </cell>
          <cell r="EW46">
            <v>27.489179957711158</v>
          </cell>
          <cell r="EX46">
            <v>9.5761275008477451</v>
          </cell>
          <cell r="EZ46">
            <v>23.060046025455279</v>
          </cell>
          <cell r="FH46">
            <v>90</v>
          </cell>
          <cell r="FQ46">
            <v>90.027392871503551</v>
          </cell>
          <cell r="FX46">
            <v>29.606478476639314</v>
          </cell>
          <cell r="GA46">
            <v>12.022619104707699</v>
          </cell>
          <cell r="GI46">
            <v>0.26449240040549538</v>
          </cell>
          <cell r="GL46">
            <v>0</v>
          </cell>
          <cell r="GN46">
            <v>80</v>
          </cell>
          <cell r="IL46">
            <v>6.4833672776646729</v>
          </cell>
          <cell r="IU46">
            <v>1.7408160311156706</v>
          </cell>
          <cell r="IV46">
            <v>1.3419216317767042</v>
          </cell>
          <cell r="JB46">
            <v>2.7459954233409634</v>
          </cell>
          <cell r="JH46">
            <v>1.8480492813141685</v>
          </cell>
          <cell r="JI46">
            <v>0</v>
          </cell>
        </row>
        <row r="47">
          <cell r="C47">
            <v>10.231357108502083</v>
          </cell>
          <cell r="F47">
            <v>33.093670053072231</v>
          </cell>
          <cell r="H47">
            <v>55.813492063492063</v>
          </cell>
          <cell r="M47">
            <v>61.232307027728815</v>
          </cell>
          <cell r="N47">
            <v>41.752337873033206</v>
          </cell>
          <cell r="O47">
            <v>24.940415447025938</v>
          </cell>
          <cell r="P47">
            <v>17.046554254752792</v>
          </cell>
          <cell r="Q47">
            <v>44.243267645170704</v>
          </cell>
          <cell r="R47">
            <v>51.937199136687646</v>
          </cell>
          <cell r="S47">
            <v>21.860741441084091</v>
          </cell>
          <cell r="T47">
            <v>17.983792565734802</v>
          </cell>
          <cell r="U47">
            <v>13.61412893550443</v>
          </cell>
          <cell r="V47">
            <v>37.157531324400097</v>
          </cell>
          <cell r="W47">
            <v>13.242927304514682</v>
          </cell>
          <cell r="X47">
            <v>13.476144026087265</v>
          </cell>
          <cell r="Y47">
            <v>28.737107916933873</v>
          </cell>
          <cell r="Z47">
            <v>22.161913680560318</v>
          </cell>
          <cell r="AB47">
            <v>40.095792297284859</v>
          </cell>
          <cell r="AC47">
            <v>22.747364817746472</v>
          </cell>
          <cell r="AD47">
            <v>39.096434248639802</v>
          </cell>
          <cell r="AI47">
            <v>100</v>
          </cell>
          <cell r="AV47">
            <v>41.778259157148277</v>
          </cell>
          <cell r="BC47">
            <v>1.2698412698412698</v>
          </cell>
          <cell r="BD47">
            <v>0.14772481013780039</v>
          </cell>
          <cell r="BK47">
            <v>12.571656170760201</v>
          </cell>
          <cell r="BS47">
            <v>15.869106326749943</v>
          </cell>
          <cell r="CE47">
            <v>0.2106116224433762</v>
          </cell>
          <cell r="CG47">
            <v>0.83884871855172771</v>
          </cell>
          <cell r="CN47">
            <v>24.467673248161052</v>
          </cell>
          <cell r="CZ47">
            <v>81.910638085614792</v>
          </cell>
          <cell r="DA47">
            <v>0</v>
          </cell>
          <cell r="DC47">
            <v>2.206317415865136</v>
          </cell>
          <cell r="DE47">
            <v>15.153508771929825</v>
          </cell>
          <cell r="DH47">
            <v>1.2244298301936527</v>
          </cell>
          <cell r="EC47">
            <v>0.19113737021955582</v>
          </cell>
          <cell r="EG47">
            <v>0.31664661736096111</v>
          </cell>
          <cell r="EJ47">
            <v>9.1713003382534293</v>
          </cell>
          <cell r="EV47">
            <v>0.20814186050274605</v>
          </cell>
          <cell r="EW47">
            <v>97.168633286156265</v>
          </cell>
          <cell r="EX47">
            <v>1.3317847464188928</v>
          </cell>
          <cell r="EZ47">
            <v>18.598724413295553</v>
          </cell>
          <cell r="FH47">
            <v>90</v>
          </cell>
          <cell r="FQ47">
            <v>62.529515644860645</v>
          </cell>
          <cell r="FX47">
            <v>17.877025392623892</v>
          </cell>
          <cell r="GA47">
            <v>27.345652780523199</v>
          </cell>
          <cell r="GI47">
            <v>0.87203625450561661</v>
          </cell>
          <cell r="GL47">
            <v>0</v>
          </cell>
          <cell r="GN47">
            <v>80</v>
          </cell>
          <cell r="IL47">
            <v>5.6115591397850233</v>
          </cell>
          <cell r="IU47">
            <v>17.953817396831791</v>
          </cell>
          <cell r="IV47">
            <v>1.2752778283840409</v>
          </cell>
          <cell r="JB47">
            <v>30.320366132723109</v>
          </cell>
          <cell r="JH47">
            <v>0</v>
          </cell>
          <cell r="JI47">
            <v>0</v>
          </cell>
        </row>
        <row r="48">
          <cell r="C48">
            <v>7.3607777150383145</v>
          </cell>
          <cell r="F48">
            <v>69.565214439573481</v>
          </cell>
          <cell r="H48">
            <v>26.829704955600114</v>
          </cell>
          <cell r="M48">
            <v>60.647817897577646</v>
          </cell>
          <cell r="N48">
            <v>36.283649257813011</v>
          </cell>
          <cell r="O48">
            <v>21.959061017473957</v>
          </cell>
          <cell r="P48">
            <v>15.163980829558763</v>
          </cell>
          <cell r="Q48">
            <v>44.686822632208191</v>
          </cell>
          <cell r="R48">
            <v>53.351221218095617</v>
          </cell>
          <cell r="S48">
            <v>17.866524404939049</v>
          </cell>
          <cell r="T48">
            <v>15.48091384855358</v>
          </cell>
          <cell r="U48">
            <v>13.081915166449585</v>
          </cell>
          <cell r="V48">
            <v>35.127946568526426</v>
          </cell>
          <cell r="W48">
            <v>12.725194390491467</v>
          </cell>
          <cell r="X48">
            <v>12.367195534387704</v>
          </cell>
          <cell r="Y48">
            <v>25.884431070998822</v>
          </cell>
          <cell r="Z48">
            <v>22.580809179938989</v>
          </cell>
          <cell r="AB48">
            <v>48.906542692553685</v>
          </cell>
          <cell r="AC48">
            <v>29.996722133495251</v>
          </cell>
          <cell r="AD48">
            <v>38.333447979527499</v>
          </cell>
          <cell r="AI48">
            <v>100</v>
          </cell>
          <cell r="AV48">
            <v>38.059772748972755</v>
          </cell>
          <cell r="BC48">
            <v>0</v>
          </cell>
          <cell r="BD48">
            <v>2.08948709857204</v>
          </cell>
          <cell r="BK48">
            <v>9.1534884759748323</v>
          </cell>
          <cell r="BS48">
            <v>0.49351219241480931</v>
          </cell>
          <cell r="CE48">
            <v>0.54425446167989211</v>
          </cell>
          <cell r="CG48">
            <v>1.3431925010314405</v>
          </cell>
          <cell r="CN48">
            <v>38.099398453165286</v>
          </cell>
          <cell r="CZ48">
            <v>90.251749109291794</v>
          </cell>
          <cell r="DA48">
            <v>19.999999999999996</v>
          </cell>
          <cell r="DC48">
            <v>12.150044956181759</v>
          </cell>
          <cell r="DE48">
            <v>4.4852726742490407</v>
          </cell>
          <cell r="DH48">
            <v>6.8539331808916512E-2</v>
          </cell>
          <cell r="EC48">
            <v>0.49392984733643042</v>
          </cell>
          <cell r="EG48">
            <v>0.81826602121602743</v>
          </cell>
          <cell r="EJ48">
            <v>0.47577327272636749</v>
          </cell>
          <cell r="EV48">
            <v>0.53787219776224149</v>
          </cell>
          <cell r="EW48">
            <v>94.98908007371854</v>
          </cell>
          <cell r="EX48">
            <v>0</v>
          </cell>
          <cell r="EZ48">
            <v>5.6044751389109626</v>
          </cell>
          <cell r="FH48">
            <v>73.821254654826703</v>
          </cell>
          <cell r="FQ48">
            <v>94.952300111873896</v>
          </cell>
          <cell r="FX48">
            <v>22.504990684795278</v>
          </cell>
          <cell r="GA48">
            <v>32.059943354022998</v>
          </cell>
          <cell r="GI48">
            <v>5.6667319317431746</v>
          </cell>
          <cell r="GL48">
            <v>0</v>
          </cell>
          <cell r="GN48">
            <v>80</v>
          </cell>
          <cell r="IL48">
            <v>5.8054043731499583</v>
          </cell>
          <cell r="IU48">
            <v>17.953817396831791</v>
          </cell>
          <cell r="IV48">
            <v>1.2256267409470751</v>
          </cell>
          <cell r="JB48">
            <v>28.375286041189931</v>
          </cell>
          <cell r="JH48">
            <v>0</v>
          </cell>
          <cell r="JI48">
            <v>0</v>
          </cell>
        </row>
        <row r="49">
          <cell r="C49">
            <v>23.080399184177271</v>
          </cell>
          <cell r="F49">
            <v>60.934101008610547</v>
          </cell>
          <cell r="H49">
            <v>52.659574468085104</v>
          </cell>
          <cell r="M49">
            <v>66.836292952980912</v>
          </cell>
          <cell r="N49">
            <v>45.547752358989364</v>
          </cell>
          <cell r="O49">
            <v>39.201591970128966</v>
          </cell>
          <cell r="P49">
            <v>27.027711529936621</v>
          </cell>
          <cell r="Q49">
            <v>58.271128087229371</v>
          </cell>
          <cell r="R49">
            <v>62.602326175685988</v>
          </cell>
          <cell r="S49">
            <v>20.461612547515028</v>
          </cell>
          <cell r="T49">
            <v>27.00040706563011</v>
          </cell>
          <cell r="U49">
            <v>29.952352215116605</v>
          </cell>
          <cell r="V49">
            <v>53.832524723584967</v>
          </cell>
          <cell r="W49">
            <v>29.219332216051864</v>
          </cell>
          <cell r="X49">
            <v>27.825383736479168</v>
          </cell>
          <cell r="Y49">
            <v>34.076952346420292</v>
          </cell>
          <cell r="Z49">
            <v>36.472859799044059</v>
          </cell>
          <cell r="AB49">
            <v>71.277188367861456</v>
          </cell>
          <cell r="AC49">
            <v>31.165333050840257</v>
          </cell>
          <cell r="AD49">
            <v>44.157114344990184</v>
          </cell>
          <cell r="AI49">
            <v>37.567160971416293</v>
          </cell>
          <cell r="AV49">
            <v>80.219452205267658</v>
          </cell>
          <cell r="BC49">
            <v>0.5788380256465363</v>
          </cell>
          <cell r="BD49">
            <v>26.367192063819658</v>
          </cell>
          <cell r="BK49">
            <v>31.326381190325094</v>
          </cell>
          <cell r="BS49">
            <v>16.483805051766186</v>
          </cell>
          <cell r="CE49">
            <v>4.9172582601788504</v>
          </cell>
          <cell r="CG49">
            <v>5.6283903998612068</v>
          </cell>
          <cell r="CN49">
            <v>34.996418081524467</v>
          </cell>
          <cell r="CZ49">
            <v>98.22652114923747</v>
          </cell>
          <cell r="DA49">
            <v>40</v>
          </cell>
          <cell r="DC49">
            <v>4.3980033679651847</v>
          </cell>
          <cell r="DE49">
            <v>38.908359185042343</v>
          </cell>
          <cell r="DH49">
            <v>24.402906091071106</v>
          </cell>
          <cell r="EC49">
            <v>5.5330763591092724</v>
          </cell>
          <cell r="EG49">
            <v>3.6696479984256714</v>
          </cell>
          <cell r="EJ49">
            <v>12.478542831896311</v>
          </cell>
          <cell r="EV49">
            <v>4.3273736319299658</v>
          </cell>
          <cell r="EW49">
            <v>96.737031128850077</v>
          </cell>
          <cell r="EX49">
            <v>0.82527401676337842</v>
          </cell>
          <cell r="EZ49">
            <v>58.599167180241786</v>
          </cell>
          <cell r="FH49">
            <v>89.578766387277028</v>
          </cell>
          <cell r="FQ49">
            <v>10.736767504868377</v>
          </cell>
          <cell r="FX49">
            <v>78.373806235426045</v>
          </cell>
          <cell r="GA49">
            <v>70.3492169827298</v>
          </cell>
          <cell r="GI49">
            <v>14.44832965365114</v>
          </cell>
          <cell r="GL49">
            <v>17.263781469779747</v>
          </cell>
          <cell r="GN49">
            <v>36.466795615731783</v>
          </cell>
          <cell r="IL49">
            <v>4.9462314237725353</v>
          </cell>
          <cell r="IU49">
            <v>27.567955390802499</v>
          </cell>
          <cell r="IV49">
            <v>13.622999019928129</v>
          </cell>
          <cell r="JB49">
            <v>52.974828375286044</v>
          </cell>
          <cell r="JH49">
            <v>25.872689938398359</v>
          </cell>
          <cell r="JI49">
            <v>37.267080745341616</v>
          </cell>
        </row>
        <row r="50">
          <cell r="C50">
            <v>22.984100078724389</v>
          </cell>
          <cell r="F50">
            <v>72.313512348357435</v>
          </cell>
          <cell r="H50">
            <v>41.017749785284856</v>
          </cell>
          <cell r="M50">
            <v>61.294237189776645</v>
          </cell>
          <cell r="N50">
            <v>40.754232792035211</v>
          </cell>
          <cell r="O50">
            <v>29.668934976174921</v>
          </cell>
          <cell r="P50">
            <v>27.009010178622496</v>
          </cell>
          <cell r="Q50">
            <v>47.223592796172376</v>
          </cell>
          <cell r="R50">
            <v>67.014623998425648</v>
          </cell>
          <cell r="S50">
            <v>30.580836514830924</v>
          </cell>
          <cell r="T50">
            <v>17.568892949452703</v>
          </cell>
          <cell r="U50">
            <v>22.489309009886401</v>
          </cell>
          <cell r="V50">
            <v>40.392641344520783</v>
          </cell>
          <cell r="W50">
            <v>19.904714050834862</v>
          </cell>
          <cell r="X50">
            <v>14.172599018516635</v>
          </cell>
          <cell r="Y50">
            <v>28.87021703177075</v>
          </cell>
          <cell r="Z50">
            <v>26.737461230393091</v>
          </cell>
          <cell r="AB50">
            <v>57.300342914717788</v>
          </cell>
          <cell r="AC50">
            <v>9.9240521974833431</v>
          </cell>
          <cell r="AD50">
            <v>46.708539052797491</v>
          </cell>
          <cell r="AI50">
            <v>100</v>
          </cell>
          <cell r="AV50">
            <v>58.810478099054997</v>
          </cell>
          <cell r="BC50">
            <v>2.4735184655024334</v>
          </cell>
          <cell r="BD50">
            <v>1.0007880549469024</v>
          </cell>
          <cell r="BK50">
            <v>10.499999760483783</v>
          </cell>
          <cell r="BS50">
            <v>8.6124294304564639</v>
          </cell>
          <cell r="CE50">
            <v>0.33898843520883332</v>
          </cell>
          <cell r="CG50">
            <v>0.59616021467473757</v>
          </cell>
          <cell r="CN50">
            <v>31.571714858288004</v>
          </cell>
          <cell r="CZ50">
            <v>93.881397776490147</v>
          </cell>
          <cell r="DA50">
            <v>19.999999999999996</v>
          </cell>
          <cell r="DC50">
            <v>2.4596190451676998</v>
          </cell>
          <cell r="DE50">
            <v>8.995908089392513</v>
          </cell>
          <cell r="DH50">
            <v>6.187488467088583</v>
          </cell>
          <cell r="EC50">
            <v>0.3830978192244987</v>
          </cell>
          <cell r="EG50">
            <v>0.37268730618849499</v>
          </cell>
          <cell r="EJ50">
            <v>5.6045688656443877</v>
          </cell>
          <cell r="EV50">
            <v>0.34310096057570583</v>
          </cell>
          <cell r="EW50">
            <v>97.576336432772933</v>
          </cell>
          <cell r="EX50">
            <v>3.0918980818780417</v>
          </cell>
          <cell r="EZ50">
            <v>43.89510044661403</v>
          </cell>
          <cell r="FH50">
            <v>64.961351273976518</v>
          </cell>
          <cell r="FQ50">
            <v>78.865815755394721</v>
          </cell>
          <cell r="FX50">
            <v>29.858887209635146</v>
          </cell>
          <cell r="GA50">
            <v>97.727865973997737</v>
          </cell>
          <cell r="GI50">
            <v>4.5377165730846585</v>
          </cell>
          <cell r="GL50">
            <v>15.249126734116738</v>
          </cell>
          <cell r="GN50">
            <v>68.685943315201825</v>
          </cell>
          <cell r="IL50">
            <v>7.9476413143746827</v>
          </cell>
          <cell r="IU50">
            <v>35.036282734704919</v>
          </cell>
          <cell r="IV50">
            <v>1.3419216317767042</v>
          </cell>
          <cell r="JB50">
            <v>36.95652173913043</v>
          </cell>
          <cell r="JH50">
            <v>0.92402464065708423</v>
          </cell>
          <cell r="JI50">
            <v>0</v>
          </cell>
        </row>
        <row r="51">
          <cell r="C51">
            <v>23.512886678944753</v>
          </cell>
          <cell r="F51">
            <v>33.345923174554777</v>
          </cell>
          <cell r="H51">
            <v>44.204871060171918</v>
          </cell>
          <cell r="M51">
            <v>45.504525956362826</v>
          </cell>
          <cell r="N51">
            <v>43.358661707465515</v>
          </cell>
          <cell r="O51">
            <v>28.950248439114738</v>
          </cell>
          <cell r="P51">
            <v>23.326383379182126</v>
          </cell>
          <cell r="Q51">
            <v>47.275892913965826</v>
          </cell>
          <cell r="R51">
            <v>56.450790431106128</v>
          </cell>
          <cell r="S51">
            <v>18.373936376438344</v>
          </cell>
          <cell r="T51">
            <v>23.93037459977057</v>
          </cell>
          <cell r="U51">
            <v>18.376603024584931</v>
          </cell>
          <cell r="V51">
            <v>40.150179871264527</v>
          </cell>
          <cell r="W51">
            <v>18.548705401125407</v>
          </cell>
          <cell r="X51">
            <v>19.661781481673824</v>
          </cell>
          <cell r="Y51">
            <v>29.778262703318664</v>
          </cell>
          <cell r="Z51">
            <v>27.148301535759312</v>
          </cell>
          <cell r="AB51">
            <v>63.073189801588896</v>
          </cell>
          <cell r="AC51">
            <v>18.223555145601424</v>
          </cell>
          <cell r="AD51">
            <v>43.16281410463646</v>
          </cell>
          <cell r="AI51">
            <v>63.151862464183381</v>
          </cell>
          <cell r="AV51">
            <v>69.830468003820073</v>
          </cell>
          <cell r="BC51">
            <v>3.1862464183381087</v>
          </cell>
          <cell r="BD51">
            <v>1.8959656517459245</v>
          </cell>
          <cell r="BK51">
            <v>27.282405650564431</v>
          </cell>
          <cell r="BS51">
            <v>7.2303513022499182</v>
          </cell>
          <cell r="CE51">
            <v>0.86796187356330323</v>
          </cell>
          <cell r="CG51">
            <v>1.9001259770688672</v>
          </cell>
          <cell r="CN51">
            <v>29.945558739255013</v>
          </cell>
          <cell r="CZ51">
            <v>99.054218023148735</v>
          </cell>
          <cell r="DA51">
            <v>40</v>
          </cell>
          <cell r="DC51">
            <v>15.146528533761776</v>
          </cell>
          <cell r="DE51">
            <v>55.887378640776696</v>
          </cell>
          <cell r="DH51">
            <v>3.7973825508754029</v>
          </cell>
          <cell r="EC51">
            <v>0.95831331921760443</v>
          </cell>
          <cell r="EG51">
            <v>0.67118884165086989</v>
          </cell>
          <cell r="EJ51">
            <v>2.7904786913129831</v>
          </cell>
          <cell r="EV51">
            <v>0.80198457345497864</v>
          </cell>
          <cell r="EW51">
            <v>94.443089030634837</v>
          </cell>
          <cell r="EX51">
            <v>3.3237822349570201</v>
          </cell>
          <cell r="EZ51">
            <v>33.993283959391995</v>
          </cell>
          <cell r="FH51">
            <v>90</v>
          </cell>
          <cell r="FQ51">
            <v>22.849830632906588</v>
          </cell>
          <cell r="FX51">
            <v>65.993203171853068</v>
          </cell>
          <cell r="GA51">
            <v>71.185633871148028</v>
          </cell>
          <cell r="GI51">
            <v>1.5063962968398876</v>
          </cell>
          <cell r="GL51">
            <v>1.8177174649756078</v>
          </cell>
          <cell r="GN51">
            <v>36.217765042979941</v>
          </cell>
          <cell r="IL51">
            <v>5.5555555555555083</v>
          </cell>
          <cell r="IU51">
            <v>5.7133506617744247</v>
          </cell>
          <cell r="IV51">
            <v>6.9370567375886525</v>
          </cell>
          <cell r="JB51">
            <v>62.013729977116704</v>
          </cell>
          <cell r="JH51">
            <v>7.3921971252566738</v>
          </cell>
          <cell r="JI51">
            <v>0</v>
          </cell>
        </row>
        <row r="52">
          <cell r="C52">
            <v>15.701273164257026</v>
          </cell>
          <cell r="F52">
            <v>64.973960912524717</v>
          </cell>
          <cell r="H52">
            <v>38.968060727585218</v>
          </cell>
          <cell r="M52">
            <v>59.249246773644728</v>
          </cell>
          <cell r="N52">
            <v>34.105457336462528</v>
          </cell>
          <cell r="O52">
            <v>23.131434468910371</v>
          </cell>
          <cell r="P52">
            <v>18.324718925998674</v>
          </cell>
          <cell r="Q52">
            <v>45.201066187625131</v>
          </cell>
          <cell r="R52">
            <v>54.836324649966386</v>
          </cell>
          <cell r="S52">
            <v>14.424005716185414</v>
          </cell>
          <cell r="T52">
            <v>13.808856508318991</v>
          </cell>
          <cell r="U52">
            <v>15.464593638128841</v>
          </cell>
          <cell r="V52">
            <v>31.54103726858256</v>
          </cell>
          <cell r="W52">
            <v>13.215064677117146</v>
          </cell>
          <cell r="X52">
            <v>9.8967306539151103</v>
          </cell>
          <cell r="Y52">
            <v>24.841408644899492</v>
          </cell>
          <cell r="Z52">
            <v>21.886570897039597</v>
          </cell>
          <cell r="AB52">
            <v>43.57784278375771</v>
          </cell>
          <cell r="AC52">
            <v>14.09364526962028</v>
          </cell>
          <cell r="AD52">
            <v>38.532698472327198</v>
          </cell>
          <cell r="AI52">
            <v>100</v>
          </cell>
          <cell r="AV52">
            <v>38.892867373246453</v>
          </cell>
          <cell r="BC52">
            <v>0.84789458607848756</v>
          </cell>
          <cell r="BD52">
            <v>0.30942951275283037</v>
          </cell>
          <cell r="BK52">
            <v>6.6615798894483849</v>
          </cell>
          <cell r="BS52">
            <v>2.2543151521027247</v>
          </cell>
          <cell r="CE52">
            <v>0.39121848748904892</v>
          </cell>
          <cell r="CG52">
            <v>1.1828370419866088</v>
          </cell>
          <cell r="CN52">
            <v>25.651675737611001</v>
          </cell>
          <cell r="CZ52">
            <v>99.212877333324386</v>
          </cell>
          <cell r="DA52">
            <v>19.999999999999996</v>
          </cell>
          <cell r="DC52">
            <v>11.553961543919069</v>
          </cell>
          <cell r="DE52">
            <v>57.317073170731717</v>
          </cell>
          <cell r="DH52">
            <v>1.5787099987243729</v>
          </cell>
          <cell r="EC52">
            <v>0.42271672366345936</v>
          </cell>
          <cell r="EG52">
            <v>0.66781195959231665</v>
          </cell>
          <cell r="EJ52">
            <v>1.6343392043934837</v>
          </cell>
          <cell r="EV52">
            <v>0.38102216740875267</v>
          </cell>
          <cell r="EW52">
            <v>98.49000420698161</v>
          </cell>
          <cell r="EX52">
            <v>0.50415353766828985</v>
          </cell>
          <cell r="EZ52">
            <v>55.364258835100671</v>
          </cell>
          <cell r="FH52">
            <v>50</v>
          </cell>
          <cell r="FQ52">
            <v>86.355714291496355</v>
          </cell>
          <cell r="FX52">
            <v>33.671578521957862</v>
          </cell>
          <cell r="GA52">
            <v>42.198760982014797</v>
          </cell>
          <cell r="GI52">
            <v>1.8009251356639697</v>
          </cell>
          <cell r="GL52">
            <v>5.5924030943836067</v>
          </cell>
          <cell r="GN52">
            <v>80</v>
          </cell>
          <cell r="IL52">
            <v>5.5555555555555314</v>
          </cell>
          <cell r="IU52">
            <v>7.3040637921594049</v>
          </cell>
          <cell r="IV52">
            <v>2.5262560317910872</v>
          </cell>
          <cell r="JB52">
            <v>51.945080091533178</v>
          </cell>
          <cell r="JH52">
            <v>3.6960985626283369</v>
          </cell>
          <cell r="JI52">
            <v>0</v>
          </cell>
        </row>
        <row r="53">
          <cell r="C53">
            <v>58.139069491255469</v>
          </cell>
          <cell r="F53">
            <v>82.455368787535633</v>
          </cell>
          <cell r="H53">
            <v>62.037311222978978</v>
          </cell>
          <cell r="M53">
            <v>51.588445159050103</v>
          </cell>
          <cell r="N53">
            <v>48.081949381948569</v>
          </cell>
          <cell r="O53">
            <v>31.265973047278003</v>
          </cell>
          <cell r="P53">
            <v>24.370122376155592</v>
          </cell>
          <cell r="Q53">
            <v>45.877217701743078</v>
          </cell>
          <cell r="R53">
            <v>65.322442615523116</v>
          </cell>
          <cell r="S53">
            <v>25.385651529608211</v>
          </cell>
          <cell r="T53">
            <v>25.241887662095298</v>
          </cell>
          <cell r="U53">
            <v>23.564873996150169</v>
          </cell>
          <cell r="V53">
            <v>47.581959970067594</v>
          </cell>
          <cell r="W53">
            <v>19.374561417752105</v>
          </cell>
          <cell r="X53">
            <v>17.593604517462357</v>
          </cell>
          <cell r="Y53">
            <v>33.234842179483756</v>
          </cell>
          <cell r="Z53">
            <v>28.519606883128233</v>
          </cell>
          <cell r="AB53">
            <v>58.55002731356069</v>
          </cell>
          <cell r="AC53">
            <v>23.096900247353808</v>
          </cell>
          <cell r="AD53">
            <v>50.570244613051109</v>
          </cell>
          <cell r="AI53">
            <v>100</v>
          </cell>
          <cell r="AV53">
            <v>80.905142631526942</v>
          </cell>
          <cell r="BC53">
            <v>2.2031388806633108</v>
          </cell>
          <cell r="BD53">
            <v>10.431661391977856</v>
          </cell>
          <cell r="BK53">
            <v>14.877094844873337</v>
          </cell>
          <cell r="BS53">
            <v>2.427467924972869</v>
          </cell>
          <cell r="CE53">
            <v>1.4486988266009164</v>
          </cell>
          <cell r="CG53">
            <v>0.21854897240787563</v>
          </cell>
          <cell r="CN53">
            <v>33.960615931299969</v>
          </cell>
          <cell r="CZ53">
            <v>98.138607921844056</v>
          </cell>
          <cell r="DA53">
            <v>40</v>
          </cell>
          <cell r="DC53">
            <v>10.197124615154939</v>
          </cell>
          <cell r="DE53">
            <v>9.3730938664859274</v>
          </cell>
          <cell r="DH53">
            <v>11.678270765125863</v>
          </cell>
          <cell r="EC53">
            <v>1.4716451178636905</v>
          </cell>
          <cell r="EG53">
            <v>1.2848910973842567</v>
          </cell>
          <cell r="EJ53">
            <v>1.1589754051920167</v>
          </cell>
          <cell r="EV53">
            <v>1.2655941839941247</v>
          </cell>
          <cell r="EW53">
            <v>97.648758871469951</v>
          </cell>
          <cell r="EX53">
            <v>2.2031388806633108</v>
          </cell>
          <cell r="EZ53">
            <v>1.077126090126326</v>
          </cell>
          <cell r="FH53">
            <v>90</v>
          </cell>
          <cell r="FQ53">
            <v>53.245050256902523</v>
          </cell>
          <cell r="FX53">
            <v>67.418388873203028</v>
          </cell>
          <cell r="GA53">
            <v>97.79576049922558</v>
          </cell>
          <cell r="GI53">
            <v>6.7715102419335773</v>
          </cell>
          <cell r="GL53">
            <v>27.373208065128772</v>
          </cell>
          <cell r="GN53">
            <v>57.921231862599939</v>
          </cell>
          <cell r="IL53">
            <v>5.5555555555555145</v>
          </cell>
          <cell r="IU53">
            <v>14.471241291199627</v>
          </cell>
          <cell r="IV53">
            <v>0.56386047731445066</v>
          </cell>
          <cell r="JB53">
            <v>74.942791762013726</v>
          </cell>
          <cell r="JH53">
            <v>0</v>
          </cell>
          <cell r="JI53">
            <v>0</v>
          </cell>
        </row>
        <row r="54">
          <cell r="C54">
            <v>30.398300526802064</v>
          </cell>
          <cell r="F54">
            <v>64.799394487105701</v>
          </cell>
          <cell r="H54">
            <v>42.485502577319586</v>
          </cell>
          <cell r="M54">
            <v>65.195434046346747</v>
          </cell>
          <cell r="N54">
            <v>42.985336901870824</v>
          </cell>
          <cell r="O54">
            <v>35.204634201211647</v>
          </cell>
          <cell r="P54">
            <v>40.319980696007214</v>
          </cell>
          <cell r="Q54">
            <v>49.676393071313889</v>
          </cell>
          <cell r="R54">
            <v>71.761057951459023</v>
          </cell>
          <cell r="S54">
            <v>40.682879539614397</v>
          </cell>
          <cell r="T54">
            <v>17.003044605663781</v>
          </cell>
          <cell r="U54">
            <v>30.53670410629941</v>
          </cell>
          <cell r="V54">
            <v>47.947527034041194</v>
          </cell>
          <cell r="W54">
            <v>29.137250662095344</v>
          </cell>
          <cell r="X54">
            <v>21.096656563764846</v>
          </cell>
          <cell r="Y54">
            <v>36.250217699157595</v>
          </cell>
          <cell r="Z54">
            <v>33.761208607382805</v>
          </cell>
          <cell r="AB54">
            <v>59.212717925259248</v>
          </cell>
          <cell r="AC54">
            <v>11.335877205333578</v>
          </cell>
          <cell r="AD54">
            <v>49.318844914324153</v>
          </cell>
          <cell r="AI54">
            <v>100</v>
          </cell>
          <cell r="AV54">
            <v>44.340635738831402</v>
          </cell>
          <cell r="BC54">
            <v>9.7422680412371125</v>
          </cell>
          <cell r="BD54">
            <v>10.763230558197424</v>
          </cell>
          <cell r="BK54">
            <v>16.526707692256672</v>
          </cell>
          <cell r="BS54">
            <v>17.275813915050971</v>
          </cell>
          <cell r="CE54">
            <v>1.5784750253127355</v>
          </cell>
          <cell r="CG54">
            <v>0.70565023240964964</v>
          </cell>
          <cell r="CN54">
            <v>23.266752577319586</v>
          </cell>
          <cell r="CZ54">
            <v>96.179227025413454</v>
          </cell>
          <cell r="DA54">
            <v>19.999999999999996</v>
          </cell>
          <cell r="DC54">
            <v>1.3665423665499865</v>
          </cell>
          <cell r="DE54">
            <v>42.17719780219781</v>
          </cell>
          <cell r="DH54">
            <v>21.760077624026184</v>
          </cell>
          <cell r="EC54">
            <v>1.7725538824538858</v>
          </cell>
          <cell r="EG54">
            <v>1.7370306278558498</v>
          </cell>
          <cell r="EJ54">
            <v>3.3556684762888098</v>
          </cell>
          <cell r="EV54">
            <v>1.6110518005917844</v>
          </cell>
          <cell r="EW54">
            <v>95.337279913486313</v>
          </cell>
          <cell r="EX54">
            <v>5.1546391752577317E-2</v>
          </cell>
          <cell r="EZ54">
            <v>31.512412541492623</v>
          </cell>
          <cell r="FH54">
            <v>86.958762886597938</v>
          </cell>
          <cell r="FQ54">
            <v>68.403796675278969</v>
          </cell>
          <cell r="FX54">
            <v>25.598003076800168</v>
          </cell>
          <cell r="GA54">
            <v>94.475821781265353</v>
          </cell>
          <cell r="GI54">
            <v>12.798259951057867</v>
          </cell>
          <cell r="GL54">
            <v>17.185092218842044</v>
          </cell>
          <cell r="GN54">
            <v>55.979381443298969</v>
          </cell>
          <cell r="IL54">
            <v>6.1927262313860849</v>
          </cell>
          <cell r="IU54">
            <v>35.036282734704919</v>
          </cell>
          <cell r="IV54">
            <v>0.69318866787221223</v>
          </cell>
          <cell r="JB54">
            <v>32.265446224256287</v>
          </cell>
          <cell r="JH54">
            <v>0.92402464065708423</v>
          </cell>
          <cell r="JI54">
            <v>0</v>
          </cell>
        </row>
        <row r="55">
          <cell r="C55">
            <v>7.5363151236399251</v>
          </cell>
          <cell r="F55">
            <v>68.614619876742537</v>
          </cell>
          <cell r="H55">
            <v>45.934726596049238</v>
          </cell>
          <cell r="M55">
            <v>35.222427774014292</v>
          </cell>
          <cell r="N55">
            <v>29.973509574226387</v>
          </cell>
          <cell r="O55">
            <v>22.056709944168151</v>
          </cell>
          <cell r="P55">
            <v>14.730316313667744</v>
          </cell>
          <cell r="Q55">
            <v>41.18295116131052</v>
          </cell>
          <cell r="R55">
            <v>46.590815466714453</v>
          </cell>
          <cell r="S55">
            <v>19.188815938260522</v>
          </cell>
          <cell r="T55">
            <v>15.10116779944021</v>
          </cell>
          <cell r="U55">
            <v>14.554910677928396</v>
          </cell>
          <cell r="V55">
            <v>37.051038672944742</v>
          </cell>
          <cell r="W55">
            <v>12.363207526217469</v>
          </cell>
          <cell r="X55">
            <v>12.233226119213768</v>
          </cell>
          <cell r="Y55">
            <v>23.637350674095895</v>
          </cell>
          <cell r="Z55">
            <v>21.950444779291551</v>
          </cell>
          <cell r="AB55">
            <v>47.581951389052023</v>
          </cell>
          <cell r="AC55">
            <v>9.794706074635279</v>
          </cell>
          <cell r="AD55">
            <v>38.323385969204161</v>
          </cell>
          <cell r="AI55">
            <v>100</v>
          </cell>
          <cell r="AV55">
            <v>30.883194961351279</v>
          </cell>
          <cell r="BC55">
            <v>10.031491554537647</v>
          </cell>
          <cell r="BD55">
            <v>6.0225870959521297E-2</v>
          </cell>
          <cell r="BK55">
            <v>10.213077836701707</v>
          </cell>
          <cell r="BS55">
            <v>1.0324807092585837</v>
          </cell>
          <cell r="CE55">
            <v>0.18097452845588968</v>
          </cell>
          <cell r="CG55">
            <v>0.45822003485122631</v>
          </cell>
          <cell r="CN55">
            <v>24.332951617520756</v>
          </cell>
          <cell r="CZ55">
            <v>99.222997686338289</v>
          </cell>
          <cell r="DA55">
            <v>19.999999999999996</v>
          </cell>
          <cell r="DC55">
            <v>4.8483696347718155</v>
          </cell>
          <cell r="DE55">
            <v>2.5810288432946749</v>
          </cell>
          <cell r="DH55">
            <v>0.7340489465039437</v>
          </cell>
          <cell r="EC55">
            <v>0.26119115534185877</v>
          </cell>
          <cell r="EG55">
            <v>0.23129521393153471</v>
          </cell>
          <cell r="EJ55">
            <v>1.4504891561302107</v>
          </cell>
          <cell r="EV55">
            <v>0.19610872292857917</v>
          </cell>
          <cell r="EW55">
            <v>98.38788460782628</v>
          </cell>
          <cell r="EX55">
            <v>1.2596621815058688</v>
          </cell>
          <cell r="EZ55">
            <v>33.08046039634246</v>
          </cell>
          <cell r="FH55">
            <v>36.796450042943029</v>
          </cell>
          <cell r="FQ55">
            <v>80.972003809538194</v>
          </cell>
          <cell r="FX55">
            <v>36.936497579877177</v>
          </cell>
          <cell r="GA55">
            <v>44.714232226057398</v>
          </cell>
          <cell r="GI55">
            <v>3.6063974362351225</v>
          </cell>
          <cell r="GL55">
            <v>0</v>
          </cell>
          <cell r="GN55">
            <v>80</v>
          </cell>
          <cell r="IL55">
            <v>6.1201768616598571</v>
          </cell>
          <cell r="IU55">
            <v>7.1303598064081664</v>
          </cell>
          <cell r="IV55">
            <v>3.1601272534464471</v>
          </cell>
          <cell r="JB55">
            <v>37.299771167048057</v>
          </cell>
          <cell r="JH55">
            <v>0.92402464065708423</v>
          </cell>
          <cell r="JI55">
            <v>0</v>
          </cell>
        </row>
        <row r="56">
          <cell r="C56">
            <v>20.022490156491077</v>
          </cell>
          <cell r="F56">
            <v>60.003033907852817</v>
          </cell>
          <cell r="H56">
            <v>53.247879722436394</v>
          </cell>
          <cell r="M56">
            <v>63.510486008752977</v>
          </cell>
          <cell r="N56">
            <v>44.439439605924136</v>
          </cell>
          <cell r="O56">
            <v>25.330078821022099</v>
          </cell>
          <cell r="P56">
            <v>28.13610306870239</v>
          </cell>
          <cell r="Q56">
            <v>47.510177087513675</v>
          </cell>
          <cell r="R56">
            <v>66.130405237547009</v>
          </cell>
          <cell r="S56">
            <v>38.620759016759969</v>
          </cell>
          <cell r="T56">
            <v>17.252552997906932</v>
          </cell>
          <cell r="U56">
            <v>20.970167476316981</v>
          </cell>
          <cell r="V56">
            <v>38.592614395586615</v>
          </cell>
          <cell r="W56">
            <v>23.774927322257785</v>
          </cell>
          <cell r="X56">
            <v>16.018820214733289</v>
          </cell>
          <cell r="Y56">
            <v>33.413356421330612</v>
          </cell>
          <cell r="Z56">
            <v>27.725855435012807</v>
          </cell>
          <cell r="AB56">
            <v>53.462119206183701</v>
          </cell>
          <cell r="AC56">
            <v>11.347100369932534</v>
          </cell>
          <cell r="AD56">
            <v>48.452137368670698</v>
          </cell>
          <cell r="AI56">
            <v>100</v>
          </cell>
          <cell r="AV56">
            <v>62.008481110254309</v>
          </cell>
          <cell r="BC56">
            <v>4.3793369313801076</v>
          </cell>
          <cell r="BD56">
            <v>2.9400220537007256</v>
          </cell>
          <cell r="BK56">
            <v>9.7940527160214561</v>
          </cell>
          <cell r="BS56">
            <v>24.18076130226418</v>
          </cell>
          <cell r="CE56">
            <v>1.3754864201201917</v>
          </cell>
          <cell r="CG56">
            <v>1.3893162486599271</v>
          </cell>
          <cell r="CN56">
            <v>34.514263685427913</v>
          </cell>
          <cell r="CZ56">
            <v>97.571284387216679</v>
          </cell>
          <cell r="DA56">
            <v>19.999999999999996</v>
          </cell>
          <cell r="DC56">
            <v>5.4586088357040063</v>
          </cell>
          <cell r="DE56">
            <v>8.5714285714285747</v>
          </cell>
          <cell r="DH56">
            <v>6.596718847051287</v>
          </cell>
          <cell r="EC56">
            <v>1.3810731488468926</v>
          </cell>
          <cell r="EG56">
            <v>1.5373476117732332</v>
          </cell>
          <cell r="EJ56">
            <v>6.1528956040918947</v>
          </cell>
          <cell r="EV56">
            <v>1.5978688284180675</v>
          </cell>
          <cell r="EW56">
            <v>98.169852572383078</v>
          </cell>
          <cell r="EX56">
            <v>3.0840400925212026</v>
          </cell>
          <cell r="EZ56">
            <v>8.1449035463204016</v>
          </cell>
          <cell r="FH56">
            <v>90</v>
          </cell>
          <cell r="FQ56">
            <v>53.877909957397506</v>
          </cell>
          <cell r="FX56">
            <v>20.925226969810996</v>
          </cell>
          <cell r="GA56">
            <v>97.790858450809353</v>
          </cell>
          <cell r="GI56">
            <v>11.621369271179457</v>
          </cell>
          <cell r="GL56">
            <v>2.5013533468437776</v>
          </cell>
          <cell r="GN56">
            <v>32.444101773323055</v>
          </cell>
          <cell r="IL56">
            <v>5.5555555555556317</v>
          </cell>
          <cell r="IU56">
            <v>31.038258932223979</v>
          </cell>
          <cell r="IV56">
            <v>0.90343059455499941</v>
          </cell>
          <cell r="JB56">
            <v>25.057208237986274</v>
          </cell>
          <cell r="JH56">
            <v>0</v>
          </cell>
          <cell r="JI56">
            <v>0</v>
          </cell>
        </row>
        <row r="57">
          <cell r="C57">
            <v>16.935004004548645</v>
          </cell>
          <cell r="F57">
            <v>71.275721549987793</v>
          </cell>
          <cell r="H57">
            <v>50.617106773823188</v>
          </cell>
          <cell r="M57">
            <v>47.408761690013058</v>
          </cell>
          <cell r="N57">
            <v>39.344206651913964</v>
          </cell>
          <cell r="O57">
            <v>20.427092120369277</v>
          </cell>
          <cell r="P57">
            <v>19.323514306814744</v>
          </cell>
          <cell r="Q57">
            <v>45.359567131629511</v>
          </cell>
          <cell r="R57">
            <v>59.258923444451327</v>
          </cell>
          <cell r="S57">
            <v>18.775211256480031</v>
          </cell>
          <cell r="T57">
            <v>18.190489244861592</v>
          </cell>
          <cell r="U57">
            <v>16.213572287497243</v>
          </cell>
          <cell r="V57">
            <v>33.983177361914436</v>
          </cell>
          <cell r="W57">
            <v>12.658999765482841</v>
          </cell>
          <cell r="X57">
            <v>11.794749798506095</v>
          </cell>
          <cell r="Y57">
            <v>30.447018374797953</v>
          </cell>
          <cell r="Z57">
            <v>23.428650153360579</v>
          </cell>
          <cell r="AB57">
            <v>52.137355546473863</v>
          </cell>
          <cell r="AC57">
            <v>12.765531231122466</v>
          </cell>
          <cell r="AD57">
            <v>44.56434835137253</v>
          </cell>
          <cell r="AI57">
            <v>100</v>
          </cell>
          <cell r="AV57">
            <v>37.798985840031449</v>
          </cell>
          <cell r="BC57">
            <v>4.5235361653272097</v>
          </cell>
          <cell r="BD57">
            <v>0.92395117563029128</v>
          </cell>
          <cell r="BK57">
            <v>6.6799255644255906</v>
          </cell>
          <cell r="BS57">
            <v>1.3010943961345025</v>
          </cell>
          <cell r="CE57">
            <v>0.47073239296659447</v>
          </cell>
          <cell r="CG57">
            <v>1.1311094745527921</v>
          </cell>
          <cell r="CN57">
            <v>34.405855338691161</v>
          </cell>
          <cell r="CZ57">
            <v>99.155479631979503</v>
          </cell>
          <cell r="DA57">
            <v>19.999999999999996</v>
          </cell>
          <cell r="DC57">
            <v>6.2425612476419268</v>
          </cell>
          <cell r="DE57">
            <v>74.439541041482798</v>
          </cell>
          <cell r="DH57">
            <v>1.3638558074081284</v>
          </cell>
          <cell r="EC57">
            <v>0.55600752404032905</v>
          </cell>
          <cell r="EG57">
            <v>0.56434321456280101</v>
          </cell>
          <cell r="EJ57">
            <v>0.98402904334343466</v>
          </cell>
          <cell r="EV57">
            <v>0.44677326254554722</v>
          </cell>
          <cell r="EW57">
            <v>94.770956685611253</v>
          </cell>
          <cell r="EX57">
            <v>1.7221584385763491</v>
          </cell>
          <cell r="EZ57">
            <v>75.226037774901997</v>
          </cell>
          <cell r="FH57">
            <v>70</v>
          </cell>
          <cell r="FQ57">
            <v>86.159163066631891</v>
          </cell>
          <cell r="FX57">
            <v>31.857650477487333</v>
          </cell>
          <cell r="GA57">
            <v>57.501639492328003</v>
          </cell>
          <cell r="GI57">
            <v>5.4058019991688804</v>
          </cell>
          <cell r="GL57">
            <v>5.0069806583556487</v>
          </cell>
          <cell r="GN57">
            <v>80</v>
          </cell>
          <cell r="IL57">
            <v>6.7610664625589676</v>
          </cell>
          <cell r="IU57">
            <v>6.9311666488347354</v>
          </cell>
          <cell r="IV57">
            <v>3.1343049678733741</v>
          </cell>
          <cell r="JB57">
            <v>44.622425629290618</v>
          </cell>
          <cell r="JH57">
            <v>2.7720739219712529</v>
          </cell>
          <cell r="JI57">
            <v>0</v>
          </cell>
        </row>
        <row r="58">
          <cell r="C58">
            <v>30.121040712345881</v>
          </cell>
          <cell r="F58">
            <v>69.893115862610642</v>
          </cell>
          <cell r="H58">
            <v>47.342223891810669</v>
          </cell>
          <cell r="M58">
            <v>63.626660718818421</v>
          </cell>
          <cell r="N58">
            <v>43.157107616707371</v>
          </cell>
          <cell r="O58">
            <v>32.746113318489108</v>
          </cell>
          <cell r="P58">
            <v>32.661759629756098</v>
          </cell>
          <cell r="Q58">
            <v>48.689265044865948</v>
          </cell>
          <cell r="R58">
            <v>67.985957067692041</v>
          </cell>
          <cell r="S58">
            <v>41.646103271921163</v>
          </cell>
          <cell r="T58">
            <v>18.159310078711613</v>
          </cell>
          <cell r="U58">
            <v>24.404340221025102</v>
          </cell>
          <cell r="V58">
            <v>45.899496191925465</v>
          </cell>
          <cell r="W58">
            <v>28.0347367445281</v>
          </cell>
          <cell r="X58">
            <v>17.736543181480855</v>
          </cell>
          <cell r="Y58">
            <v>32.283012547694227</v>
          </cell>
          <cell r="Z58">
            <v>30.270172965811017</v>
          </cell>
          <cell r="AB58">
            <v>57.949142891063609</v>
          </cell>
          <cell r="AC58">
            <v>36.944940537268792</v>
          </cell>
          <cell r="AD58">
            <v>48.714893860039531</v>
          </cell>
          <cell r="AI58">
            <v>100</v>
          </cell>
          <cell r="AV58">
            <v>81.624092161282306</v>
          </cell>
          <cell r="BC58">
            <v>2.7648384673178064</v>
          </cell>
          <cell r="BD58">
            <v>4.0865620063314259</v>
          </cell>
          <cell r="BK58">
            <v>6.3827173529149821</v>
          </cell>
          <cell r="BS58">
            <v>13.40333417033303</v>
          </cell>
          <cell r="CE58">
            <v>0.56724173743847939</v>
          </cell>
          <cell r="CG58">
            <v>0.86212612389694521</v>
          </cell>
          <cell r="CN58">
            <v>36.994740796393693</v>
          </cell>
          <cell r="CZ58">
            <v>96.911976545495932</v>
          </cell>
          <cell r="DA58">
            <v>19.999999999999996</v>
          </cell>
          <cell r="DC58">
            <v>3.3485342081413663</v>
          </cell>
          <cell r="DE58">
            <v>47.349491790461293</v>
          </cell>
          <cell r="DH58">
            <v>14.023782522745032</v>
          </cell>
          <cell r="EC58">
            <v>0.5767200217856927</v>
          </cell>
          <cell r="EG58">
            <v>0.63295271033378853</v>
          </cell>
          <cell r="EJ58">
            <v>2.0122837871478585</v>
          </cell>
          <cell r="EV58">
            <v>0.65043987793070579</v>
          </cell>
          <cell r="EW58">
            <v>96.003961738900031</v>
          </cell>
          <cell r="EX58">
            <v>0.18031555221637866</v>
          </cell>
          <cell r="EZ58">
            <v>25.645279451245525</v>
          </cell>
          <cell r="FH58">
            <v>90</v>
          </cell>
          <cell r="FQ58">
            <v>66.798941247540256</v>
          </cell>
          <cell r="FX58">
            <v>26.545145865729989</v>
          </cell>
          <cell r="GA58">
            <v>95.827351613674097</v>
          </cell>
          <cell r="GI58">
            <v>12.69820170538638</v>
          </cell>
          <cell r="GL58">
            <v>15.863366503046239</v>
          </cell>
          <cell r="GN58">
            <v>39.429000751314803</v>
          </cell>
          <cell r="IL58">
            <v>7.1875782619585102</v>
          </cell>
          <cell r="IU58">
            <v>35.036282734704919</v>
          </cell>
          <cell r="IV58">
            <v>3.0991735537190084</v>
          </cell>
          <cell r="JB58">
            <v>0</v>
          </cell>
          <cell r="JH58">
            <v>0.92402464065708423</v>
          </cell>
          <cell r="JI58">
            <v>0</v>
          </cell>
        </row>
        <row r="59">
          <cell r="C59">
            <v>6.66700668327183</v>
          </cell>
          <cell r="F59">
            <v>57.402911811152535</v>
          </cell>
          <cell r="H59">
            <v>24.533983366790938</v>
          </cell>
          <cell r="M59">
            <v>60.415365375680757</v>
          </cell>
          <cell r="N59">
            <v>35.636305448535332</v>
          </cell>
          <cell r="O59">
            <v>27.579403644264449</v>
          </cell>
          <cell r="P59">
            <v>18.392663559957402</v>
          </cell>
          <cell r="Q59">
            <v>46.284259402880771</v>
          </cell>
          <cell r="R59">
            <v>58.587192618484231</v>
          </cell>
          <cell r="S59">
            <v>14.900504375525877</v>
          </cell>
          <cell r="T59">
            <v>19.037298470944418</v>
          </cell>
          <cell r="U59">
            <v>18.890687538126315</v>
          </cell>
          <cell r="V59">
            <v>41.755352813138579</v>
          </cell>
          <cell r="W59">
            <v>16.42061725509496</v>
          </cell>
          <cell r="X59">
            <v>17.562340963875652</v>
          </cell>
          <cell r="Y59">
            <v>24.946897914995521</v>
          </cell>
          <cell r="Z59">
            <v>26.189822746797741</v>
          </cell>
          <cell r="AB59">
            <v>51.735886775110956</v>
          </cell>
          <cell r="AC59">
            <v>7.6930697383237412</v>
          </cell>
          <cell r="AD59">
            <v>40.563899254596116</v>
          </cell>
          <cell r="AI59">
            <v>100</v>
          </cell>
          <cell r="AV59">
            <v>38.356753656437583</v>
          </cell>
          <cell r="BC59">
            <v>4.5884714654430746E-2</v>
          </cell>
          <cell r="BD59">
            <v>6.31181725082656</v>
          </cell>
          <cell r="BK59">
            <v>9.4392142768111462</v>
          </cell>
          <cell r="BS59">
            <v>2.1987458432349003</v>
          </cell>
          <cell r="CE59">
            <v>1.3900101491136743</v>
          </cell>
          <cell r="CG59">
            <v>2.3165328949110919</v>
          </cell>
          <cell r="CN59">
            <v>33.252079151132776</v>
          </cell>
          <cell r="CZ59">
            <v>97.412678620469308</v>
          </cell>
          <cell r="DA59">
            <v>19.999999999999996</v>
          </cell>
          <cell r="DC59">
            <v>40.393996034575267</v>
          </cell>
          <cell r="DE59">
            <v>37.41915802318487</v>
          </cell>
          <cell r="DH59">
            <v>15.699836910041292</v>
          </cell>
          <cell r="EC59">
            <v>1.2614825417499234</v>
          </cell>
          <cell r="EG59">
            <v>2.0898277438071697</v>
          </cell>
          <cell r="EJ59">
            <v>3.196875305076174</v>
          </cell>
          <cell r="EV59">
            <v>1.3737100338256176</v>
          </cell>
          <cell r="EW59">
            <v>97.51826006009702</v>
          </cell>
          <cell r="EX59">
            <v>0</v>
          </cell>
          <cell r="EZ59">
            <v>14.596230281662583</v>
          </cell>
          <cell r="FH59">
            <v>50</v>
          </cell>
          <cell r="FQ59">
            <v>90.970020931977956</v>
          </cell>
          <cell r="FX59">
            <v>32.764220593433329</v>
          </cell>
          <cell r="GA59">
            <v>50.7348101313058</v>
          </cell>
          <cell r="GI59">
            <v>8.1049780363586859</v>
          </cell>
          <cell r="GL59">
            <v>0</v>
          </cell>
          <cell r="GN59">
            <v>80</v>
          </cell>
          <cell r="IL59">
            <v>7.1455883758722933</v>
          </cell>
          <cell r="IU59">
            <v>17.953817396831791</v>
          </cell>
          <cell r="IV59">
            <v>1.257861635220126</v>
          </cell>
          <cell r="JB59">
            <v>34.210526315789465</v>
          </cell>
          <cell r="JH59">
            <v>1.8480492813141685</v>
          </cell>
          <cell r="JI59">
            <v>0</v>
          </cell>
        </row>
        <row r="60">
          <cell r="C60">
            <v>10.1561275803596</v>
          </cell>
          <cell r="F60">
            <v>73.429465847392592</v>
          </cell>
          <cell r="H60">
            <v>46.162940670679276</v>
          </cell>
          <cell r="M60">
            <v>41.02180124165141</v>
          </cell>
          <cell r="N60">
            <v>40.164120644124203</v>
          </cell>
          <cell r="O60">
            <v>22.954761324451141</v>
          </cell>
          <cell r="P60">
            <v>18.394845215649756</v>
          </cell>
          <cell r="Q60">
            <v>43.634395923287734</v>
          </cell>
          <cell r="R60">
            <v>53.657920021028914</v>
          </cell>
          <cell r="S60">
            <v>15.69210134148498</v>
          </cell>
          <cell r="T60">
            <v>19.66301330919071</v>
          </cell>
          <cell r="U60">
            <v>15.731757527090226</v>
          </cell>
          <cell r="V60">
            <v>36.370648109130073</v>
          </cell>
          <cell r="W60">
            <v>12.40148817863977</v>
          </cell>
          <cell r="X60">
            <v>11.24908663423634</v>
          </cell>
          <cell r="Y60">
            <v>28.61665862947676</v>
          </cell>
          <cell r="Z60">
            <v>22.619829438086406</v>
          </cell>
          <cell r="AB60">
            <v>47.862447210249577</v>
          </cell>
          <cell r="AC60">
            <v>12.18297924129314</v>
          </cell>
          <cell r="AD60">
            <v>43.88945229885865</v>
          </cell>
          <cell r="AI60">
            <v>100</v>
          </cell>
          <cell r="AV60">
            <v>46.264450176745918</v>
          </cell>
          <cell r="BC60">
            <v>0.16050444253367727</v>
          </cell>
          <cell r="BD60">
            <v>0.7596799209369145</v>
          </cell>
          <cell r="BK60">
            <v>6.8537825745593377</v>
          </cell>
          <cell r="BS60">
            <v>0.33483785265821414</v>
          </cell>
          <cell r="CE60">
            <v>0.321198418260773</v>
          </cell>
          <cell r="CG60">
            <v>0.74530803410890911</v>
          </cell>
          <cell r="CN60">
            <v>41.85439954141588</v>
          </cell>
          <cell r="CZ60">
            <v>99.157847486904913</v>
          </cell>
          <cell r="DA60">
            <v>19.999999999999996</v>
          </cell>
          <cell r="DC60">
            <v>14.375741557417623</v>
          </cell>
          <cell r="DE60">
            <v>79.080924855491332</v>
          </cell>
          <cell r="DH60">
            <v>0.83368572493691029</v>
          </cell>
          <cell r="EC60">
            <v>0.37937547840742669</v>
          </cell>
          <cell r="EG60">
            <v>0.38505631083058939</v>
          </cell>
          <cell r="EJ60">
            <v>0.58759270625831173</v>
          </cell>
          <cell r="EV60">
            <v>0.30485131535107801</v>
          </cell>
          <cell r="EW60">
            <v>94.275871222308879</v>
          </cell>
          <cell r="EX60">
            <v>4.5858412152479218E-2</v>
          </cell>
          <cell r="EZ60">
            <v>53.863654875547375</v>
          </cell>
          <cell r="FH60">
            <v>90</v>
          </cell>
          <cell r="FQ60">
            <v>90.709650163768046</v>
          </cell>
          <cell r="FX60">
            <v>44.987068994247679</v>
          </cell>
          <cell r="GA60">
            <v>46.433523108391903</v>
          </cell>
          <cell r="GI60">
            <v>5.4105830317484394</v>
          </cell>
          <cell r="GL60">
            <v>12.488695593910286</v>
          </cell>
          <cell r="GN60">
            <v>79.17454858125538</v>
          </cell>
          <cell r="IL60">
            <v>4.6320180885959665</v>
          </cell>
          <cell r="IU60">
            <v>6.9311666488347354</v>
          </cell>
          <cell r="IV60">
            <v>3.6924325420977886</v>
          </cell>
          <cell r="JB60">
            <v>55.835240274599542</v>
          </cell>
          <cell r="JH60">
            <v>0.92402464065708423</v>
          </cell>
          <cell r="JI60">
            <v>0</v>
          </cell>
        </row>
        <row r="61">
          <cell r="C61">
            <v>25.672867080708901</v>
          </cell>
          <cell r="F61">
            <v>58.467563774987184</v>
          </cell>
          <cell r="H61">
            <v>63.709908361970214</v>
          </cell>
          <cell r="M61">
            <v>53.768894632311721</v>
          </cell>
          <cell r="N61">
            <v>37.586032611716597</v>
          </cell>
          <cell r="O61">
            <v>20.981421465454147</v>
          </cell>
          <cell r="P61">
            <v>16.296339530762488</v>
          </cell>
          <cell r="Q61">
            <v>41.909408802896401</v>
          </cell>
          <cell r="R61">
            <v>52.812857339482825</v>
          </cell>
          <cell r="S61">
            <v>23.486557384236761</v>
          </cell>
          <cell r="T61">
            <v>20.197104731354237</v>
          </cell>
          <cell r="U61">
            <v>12.872246210980556</v>
          </cell>
          <cell r="V61">
            <v>30.605850443958076</v>
          </cell>
          <cell r="W61">
            <v>12.566616326049806</v>
          </cell>
          <cell r="X61">
            <v>10.421665329414713</v>
          </cell>
          <cell r="Y61">
            <v>26.047516118607788</v>
          </cell>
          <cell r="Z61">
            <v>21.602376607818432</v>
          </cell>
          <cell r="AB61">
            <v>49.631853349447859</v>
          </cell>
          <cell r="AC61">
            <v>13.121886768356601</v>
          </cell>
          <cell r="AD61">
            <v>43.815932511575447</v>
          </cell>
          <cell r="AI61">
            <v>100</v>
          </cell>
          <cell r="AV61">
            <v>83.884593356242988</v>
          </cell>
          <cell r="BC61">
            <v>6.8728522336769765E-2</v>
          </cell>
          <cell r="BD61">
            <v>0.16979349603566424</v>
          </cell>
          <cell r="BK61">
            <v>8.9814086085708311</v>
          </cell>
          <cell r="BS61">
            <v>1.5435919814802244</v>
          </cell>
          <cell r="CE61">
            <v>0.40336609346468288</v>
          </cell>
          <cell r="CG61">
            <v>0.90221498865815319</v>
          </cell>
          <cell r="CN61">
            <v>61.068155784650628</v>
          </cell>
          <cell r="CZ61">
            <v>99.122855534824836</v>
          </cell>
          <cell r="DA61">
            <v>19.999999999999996</v>
          </cell>
          <cell r="DC61">
            <v>24.915396922519225</v>
          </cell>
          <cell r="DE61">
            <v>6.6577896138486636E-2</v>
          </cell>
          <cell r="DH61">
            <v>2.0651453669651914</v>
          </cell>
          <cell r="EC61">
            <v>0.43584237147540417</v>
          </cell>
          <cell r="EG61">
            <v>0.68854798484057267</v>
          </cell>
          <cell r="EJ61">
            <v>1.0832623312913954</v>
          </cell>
          <cell r="EV61">
            <v>0.39285317063978797</v>
          </cell>
          <cell r="EW61">
            <v>97.651185941735733</v>
          </cell>
          <cell r="EX61">
            <v>5.3608247422680408</v>
          </cell>
          <cell r="EZ61">
            <v>42.121015689047141</v>
          </cell>
          <cell r="FH61">
            <v>56.512027491408936</v>
          </cell>
          <cell r="FQ61">
            <v>77.443897732344695</v>
          </cell>
          <cell r="FX61">
            <v>56.274086061606944</v>
          </cell>
          <cell r="GA61">
            <v>60.9957285528738</v>
          </cell>
          <cell r="GI61">
            <v>0.89615304090439452</v>
          </cell>
          <cell r="GL61">
            <v>6.0135776064243984</v>
          </cell>
          <cell r="GN61">
            <v>80</v>
          </cell>
          <cell r="IL61">
            <v>5.7719231258749888</v>
          </cell>
          <cell r="IU61">
            <v>7.3040637921594049</v>
          </cell>
          <cell r="IV61">
            <v>2.9438001784121322</v>
          </cell>
          <cell r="JB61">
            <v>59.954233409610993</v>
          </cell>
          <cell r="JH61">
            <v>2.7720739219712529</v>
          </cell>
          <cell r="JI61">
            <v>0</v>
          </cell>
        </row>
        <row r="62">
          <cell r="C62">
            <v>47.571209086099756</v>
          </cell>
          <cell r="F62">
            <v>72.057789898411698</v>
          </cell>
          <cell r="H62">
            <v>42.059161401493398</v>
          </cell>
          <cell r="M62">
            <v>40.89103201690547</v>
          </cell>
          <cell r="N62">
            <v>38.66357637801692</v>
          </cell>
          <cell r="O62">
            <v>18.912328530239343</v>
          </cell>
          <cell r="P62">
            <v>18.909305408046848</v>
          </cell>
          <cell r="Q62">
            <v>40.372514256940406</v>
          </cell>
          <cell r="R62">
            <v>54.457671792390208</v>
          </cell>
          <cell r="S62">
            <v>17.727483077334465</v>
          </cell>
          <cell r="T62">
            <v>20.539187551604947</v>
          </cell>
          <cell r="U62">
            <v>14.444420491809414</v>
          </cell>
          <cell r="V62">
            <v>39.03315614385599</v>
          </cell>
          <cell r="W62">
            <v>13.378760151969187</v>
          </cell>
          <cell r="X62">
            <v>12.085269391058139</v>
          </cell>
          <cell r="Y62">
            <v>26.139678568666888</v>
          </cell>
          <cell r="Z62">
            <v>23.075132242487818</v>
          </cell>
          <cell r="AB62">
            <v>51.110059012077926</v>
          </cell>
          <cell r="AC62">
            <v>7.8598639040863629</v>
          </cell>
          <cell r="AD62">
            <v>44.301448607083906</v>
          </cell>
          <cell r="AI62">
            <v>100</v>
          </cell>
          <cell r="AV62">
            <v>58.797625885506612</v>
          </cell>
          <cell r="BC62">
            <v>1.8380241240666284</v>
          </cell>
          <cell r="BD62">
            <v>1.5829775278165263</v>
          </cell>
          <cell r="BK62">
            <v>5.9379349038520228</v>
          </cell>
          <cell r="BS62">
            <v>1.3577418111566506</v>
          </cell>
          <cell r="CE62">
            <v>0.27903672817739567</v>
          </cell>
          <cell r="CG62">
            <v>0.51641354821427021</v>
          </cell>
          <cell r="CN62">
            <v>43.773693279724299</v>
          </cell>
          <cell r="CZ62">
            <v>99.270660372568386</v>
          </cell>
          <cell r="DA62">
            <v>40</v>
          </cell>
          <cell r="DC62">
            <v>1.0291448972371966</v>
          </cell>
          <cell r="DE62">
            <v>34.782874617737001</v>
          </cell>
          <cell r="DH62">
            <v>2.1588538238384256</v>
          </cell>
          <cell r="EC62">
            <v>0.3180561867673854</v>
          </cell>
          <cell r="EG62">
            <v>0.29876219848240199</v>
          </cell>
          <cell r="EJ62">
            <v>0.58304639150110582</v>
          </cell>
          <cell r="EV62">
            <v>0.26127630291086645</v>
          </cell>
          <cell r="EW62">
            <v>95.981930877939604</v>
          </cell>
          <cell r="EX62">
            <v>1.6542217116599656</v>
          </cell>
          <cell r="EZ62">
            <v>74.832889854141712</v>
          </cell>
          <cell r="FH62">
            <v>50</v>
          </cell>
          <cell r="FQ62">
            <v>22.418697449203744</v>
          </cell>
          <cell r="FX62">
            <v>66.248680923820899</v>
          </cell>
          <cell r="GA62">
            <v>96.233144032647544</v>
          </cell>
          <cell r="GI62">
            <v>2.4075002514363626</v>
          </cell>
          <cell r="GL62">
            <v>0</v>
          </cell>
          <cell r="GN62">
            <v>80</v>
          </cell>
          <cell r="IL62">
            <v>5.5555555555556317</v>
          </cell>
          <cell r="IU62">
            <v>9.4744195706490615</v>
          </cell>
          <cell r="IV62">
            <v>1.8863785917964466</v>
          </cell>
          <cell r="JB62">
            <v>77.688787185354684</v>
          </cell>
          <cell r="JH62">
            <v>0.92402464065708423</v>
          </cell>
          <cell r="JI62">
            <v>0</v>
          </cell>
        </row>
        <row r="63">
          <cell r="C63">
            <v>39.137775165141406</v>
          </cell>
          <cell r="F63">
            <v>65.238154937490478</v>
          </cell>
          <cell r="H63">
            <v>49.258383490971624</v>
          </cell>
          <cell r="M63">
            <v>46.096759174310485</v>
          </cell>
          <cell r="N63">
            <v>33.474479898439697</v>
          </cell>
          <cell r="O63">
            <v>23.536216400847625</v>
          </cell>
          <cell r="P63">
            <v>19.105283547973933</v>
          </cell>
          <cell r="Q63">
            <v>44.027864568483004</v>
          </cell>
          <cell r="R63">
            <v>55.08889564083001</v>
          </cell>
          <cell r="S63">
            <v>16.829635258222066</v>
          </cell>
          <cell r="T63">
            <v>18.152540815818575</v>
          </cell>
          <cell r="U63">
            <v>16.018001699430727</v>
          </cell>
          <cell r="V63">
            <v>35.209330103874017</v>
          </cell>
          <cell r="W63">
            <v>14.29688063023392</v>
          </cell>
          <cell r="X63">
            <v>13.979009510807582</v>
          </cell>
          <cell r="Y63">
            <v>26.397392893009378</v>
          </cell>
          <cell r="Z63">
            <v>25.078336464908592</v>
          </cell>
          <cell r="AB63">
            <v>48.145792022602095</v>
          </cell>
          <cell r="AC63">
            <v>11.69835995479016</v>
          </cell>
          <cell r="AD63">
            <v>43.186347090467557</v>
          </cell>
          <cell r="AI63">
            <v>100</v>
          </cell>
          <cell r="AV63">
            <v>50.334384255278408</v>
          </cell>
          <cell r="BC63">
            <v>0.48151332760103183</v>
          </cell>
          <cell r="BD63">
            <v>3.6342725499290545</v>
          </cell>
          <cell r="BK63">
            <v>7.0904949312890508</v>
          </cell>
          <cell r="BS63">
            <v>6.0811751981348978</v>
          </cell>
          <cell r="CE63">
            <v>1.9056881813526902</v>
          </cell>
          <cell r="CG63">
            <v>3.3829829101716129</v>
          </cell>
          <cell r="CN63">
            <v>37.226999140154774</v>
          </cell>
          <cell r="CZ63">
            <v>99.197708124175023</v>
          </cell>
          <cell r="DA63">
            <v>40</v>
          </cell>
          <cell r="DC63">
            <v>6.9202586858112296</v>
          </cell>
          <cell r="DE63">
            <v>61.117557251908394</v>
          </cell>
          <cell r="DH63">
            <v>2.5140539942006939</v>
          </cell>
          <cell r="EC63">
            <v>2.1721725295546506</v>
          </cell>
          <cell r="EG63">
            <v>2.0404037642978494</v>
          </cell>
          <cell r="EJ63">
            <v>4.7159818984383497</v>
          </cell>
          <cell r="EV63">
            <v>1.7843929216071881</v>
          </cell>
          <cell r="EW63">
            <v>98.008964987683328</v>
          </cell>
          <cell r="EX63">
            <v>0.48151332760103183</v>
          </cell>
          <cell r="EZ63">
            <v>89.029125038863199</v>
          </cell>
          <cell r="FH63">
            <v>47.420464316423043</v>
          </cell>
          <cell r="FQ63">
            <v>39.230525177917087</v>
          </cell>
          <cell r="FX63">
            <v>64.103961286968328</v>
          </cell>
          <cell r="GA63">
            <v>55.658393579101798</v>
          </cell>
          <cell r="GI63">
            <v>7.1764196626265901</v>
          </cell>
          <cell r="GL63">
            <v>14.126724533765856</v>
          </cell>
          <cell r="GN63">
            <v>80</v>
          </cell>
          <cell r="IL63">
            <v>3.3518040826725661</v>
          </cell>
          <cell r="IU63">
            <v>9.4744195706490615</v>
          </cell>
          <cell r="IV63">
            <v>1.8863785917964466</v>
          </cell>
          <cell r="JB63">
            <v>67.505720823798626</v>
          </cell>
          <cell r="JH63">
            <v>2.7720739219712529</v>
          </cell>
          <cell r="JI63">
            <v>0</v>
          </cell>
        </row>
        <row r="64">
          <cell r="C64">
            <v>19.689478065459429</v>
          </cell>
          <cell r="F64">
            <v>23.366693827315938</v>
          </cell>
          <cell r="H64">
            <v>44.078135262052776</v>
          </cell>
          <cell r="M64">
            <v>56.310345242089213</v>
          </cell>
          <cell r="N64">
            <v>38.939028845709757</v>
          </cell>
          <cell r="O64">
            <v>26.450383750933991</v>
          </cell>
          <cell r="P64">
            <v>21.662439614512717</v>
          </cell>
          <cell r="Q64">
            <v>40.842278679866169</v>
          </cell>
          <cell r="R64">
            <v>56.080127659177066</v>
          </cell>
          <cell r="S64">
            <v>16.748890695199162</v>
          </cell>
          <cell r="T64">
            <v>21.557007458097562</v>
          </cell>
          <cell r="U64">
            <v>19.798580622151647</v>
          </cell>
          <cell r="V64">
            <v>37.295091531444029</v>
          </cell>
          <cell r="W64">
            <v>16.273789249324562</v>
          </cell>
          <cell r="X64">
            <v>20.80805139922343</v>
          </cell>
          <cell r="Y64">
            <v>27.485958777827978</v>
          </cell>
          <cell r="Z64">
            <v>26.947449415129583</v>
          </cell>
          <cell r="AB64">
            <v>54.211070897027646</v>
          </cell>
          <cell r="AC64">
            <v>17.476591437960391</v>
          </cell>
          <cell r="AD64">
            <v>41.86208336563309</v>
          </cell>
          <cell r="AI64">
            <v>88.913987836663765</v>
          </cell>
          <cell r="AV64">
            <v>69.088112720119227</v>
          </cell>
          <cell r="BC64">
            <v>0.77427248073176125</v>
          </cell>
          <cell r="BD64">
            <v>5.1110938832290973</v>
          </cell>
          <cell r="BK64">
            <v>28.906600248672831</v>
          </cell>
          <cell r="BS64">
            <v>19.570459878800307</v>
          </cell>
          <cell r="CE64">
            <v>3.1852945976858451</v>
          </cell>
          <cell r="CG64">
            <v>4.4114993759806689</v>
          </cell>
          <cell r="CN64">
            <v>28.79198440273748</v>
          </cell>
          <cell r="CZ64">
            <v>88.179776243198233</v>
          </cell>
          <cell r="DA64">
            <v>25.973785389810857</v>
          </cell>
          <cell r="DC64">
            <v>74.033117236841633</v>
          </cell>
          <cell r="DE64">
            <v>42.903821525956154</v>
          </cell>
          <cell r="DH64">
            <v>8.5565590074536271</v>
          </cell>
          <cell r="EC64">
            <v>3.0054168572976061</v>
          </cell>
          <cell r="EG64">
            <v>1.6521551983468246</v>
          </cell>
          <cell r="EJ64">
            <v>19.307948133081787</v>
          </cell>
          <cell r="EV64">
            <v>3.670567088683343</v>
          </cell>
          <cell r="EW64">
            <v>76.676316357926041</v>
          </cell>
          <cell r="EX64">
            <v>0.65201893114253573</v>
          </cell>
          <cell r="EZ64">
            <v>54.054045239830906</v>
          </cell>
          <cell r="FH64">
            <v>80.02258905299739</v>
          </cell>
          <cell r="FQ64">
            <v>14.680736520024992</v>
          </cell>
          <cell r="FX64">
            <v>55.579312672203407</v>
          </cell>
          <cell r="GA64">
            <v>49.698441410368467</v>
          </cell>
          <cell r="GI64">
            <v>1.557287062668864</v>
          </cell>
          <cell r="GL64">
            <v>6.448601671189782</v>
          </cell>
          <cell r="GN64">
            <v>30.05399760735126</v>
          </cell>
          <cell r="IL64">
            <v>5.5056546464313882</v>
          </cell>
          <cell r="IU64">
            <v>17.862986970489597</v>
          </cell>
          <cell r="IV64">
            <v>9.8143307498698196</v>
          </cell>
          <cell r="JB64">
            <v>44.863922924449334</v>
          </cell>
          <cell r="JH64">
            <v>18.074917445235553</v>
          </cell>
          <cell r="JI64">
            <v>19.881388584595623</v>
          </cell>
        </row>
        <row r="65">
          <cell r="C65">
            <v>29.167242760056002</v>
          </cell>
          <cell r="F65">
            <v>58.215568085934251</v>
          </cell>
          <cell r="H65">
            <v>42.918882978723403</v>
          </cell>
          <cell r="M65">
            <v>69.295538255856883</v>
          </cell>
          <cell r="N65">
            <v>42.300929987907452</v>
          </cell>
          <cell r="O65">
            <v>38.202864757759798</v>
          </cell>
          <cell r="P65">
            <v>49.146612297398988</v>
          </cell>
          <cell r="Q65">
            <v>51.90326367441773</v>
          </cell>
          <cell r="R65">
            <v>73.946252036950725</v>
          </cell>
          <cell r="S65">
            <v>41.042883717514911</v>
          </cell>
          <cell r="T65">
            <v>18.307318468861926</v>
          </cell>
          <cell r="U65">
            <v>38.203901963198696</v>
          </cell>
          <cell r="V65">
            <v>50.317093770002117</v>
          </cell>
          <cell r="W65">
            <v>32.367323748290097</v>
          </cell>
          <cell r="X65">
            <v>27.764797057304577</v>
          </cell>
          <cell r="Y65">
            <v>37.794658820942431</v>
          </cell>
          <cell r="Z65">
            <v>37.907594079689183</v>
          </cell>
          <cell r="AB65">
            <v>58.70042490656602</v>
          </cell>
          <cell r="AC65">
            <v>14.993614605938168</v>
          </cell>
          <cell r="AD65">
            <v>49.043453058878335</v>
          </cell>
          <cell r="AI65">
            <v>100</v>
          </cell>
          <cell r="AV65">
            <v>66.799645390070978</v>
          </cell>
          <cell r="BC65">
            <v>0.85106382978723405</v>
          </cell>
          <cell r="BD65">
            <v>19.42711949593696</v>
          </cell>
          <cell r="BK65">
            <v>17.75573797065077</v>
          </cell>
          <cell r="BS65">
            <v>18.896551103537792</v>
          </cell>
          <cell r="CE65">
            <v>2.5282090142643079</v>
          </cell>
          <cell r="CG65">
            <v>0.16768353109795583</v>
          </cell>
          <cell r="CN65">
            <v>24.800531914893618</v>
          </cell>
          <cell r="CZ65">
            <v>97.433758701251989</v>
          </cell>
          <cell r="DA65">
            <v>19.999999999999996</v>
          </cell>
          <cell r="DC65">
            <v>1.8692038038028655</v>
          </cell>
          <cell r="DE65">
            <v>19.97319034852546</v>
          </cell>
          <cell r="DH65">
            <v>26.880857470050877</v>
          </cell>
          <cell r="EC65">
            <v>2.8523644651162918</v>
          </cell>
          <cell r="EG65">
            <v>2.7802364217836955</v>
          </cell>
          <cell r="EJ65">
            <v>8.7806002133699419</v>
          </cell>
          <cell r="EV65">
            <v>2.56459463525995</v>
          </cell>
          <cell r="EW65">
            <v>98.402926405657624</v>
          </cell>
          <cell r="EX65">
            <v>0</v>
          </cell>
          <cell r="EZ65">
            <v>30.931160109602466</v>
          </cell>
          <cell r="FH65">
            <v>83.351063829787236</v>
          </cell>
          <cell r="FQ65">
            <v>72.595844532581083</v>
          </cell>
          <cell r="FX65">
            <v>26.740578096651848</v>
          </cell>
          <cell r="GA65">
            <v>96.831933435835992</v>
          </cell>
          <cell r="GI65">
            <v>24.120251122665572</v>
          </cell>
          <cell r="GL65">
            <v>17.793244451310169</v>
          </cell>
          <cell r="GN65">
            <v>28.936170212765958</v>
          </cell>
          <cell r="IL65">
            <v>5.5555555555555554</v>
          </cell>
          <cell r="IU65">
            <v>31.038258932223979</v>
          </cell>
          <cell r="IV65">
            <v>2</v>
          </cell>
          <cell r="JB65">
            <v>36.72768878718535</v>
          </cell>
          <cell r="JH65">
            <v>0</v>
          </cell>
          <cell r="JI65">
            <v>0</v>
          </cell>
        </row>
        <row r="66">
          <cell r="C66">
            <v>4.1125704680811843</v>
          </cell>
          <cell r="F66">
            <v>70.129140979525289</v>
          </cell>
          <cell r="H66">
            <v>33.719512195121951</v>
          </cell>
          <cell r="M66">
            <v>44.905309132211556</v>
          </cell>
          <cell r="N66">
            <v>42.825016887906713</v>
          </cell>
          <cell r="O66">
            <v>22.109225297954502</v>
          </cell>
          <cell r="P66">
            <v>13.496184985593546</v>
          </cell>
          <cell r="Q66">
            <v>46.494680713862294</v>
          </cell>
          <cell r="R66">
            <v>50.325662782209292</v>
          </cell>
          <cell r="S66">
            <v>19.693605339438083</v>
          </cell>
          <cell r="T66">
            <v>20.576175702229655</v>
          </cell>
          <cell r="U66">
            <v>14.099887692647314</v>
          </cell>
          <cell r="V66">
            <v>33.159729751889124</v>
          </cell>
          <cell r="W66">
            <v>11.000048113446443</v>
          </cell>
          <cell r="X66">
            <v>11.847616299846919</v>
          </cell>
          <cell r="Y66">
            <v>26.091250630455523</v>
          </cell>
          <cell r="Z66">
            <v>22.110589978971113</v>
          </cell>
          <cell r="AB66">
            <v>44.243370580061097</v>
          </cell>
          <cell r="AC66">
            <v>10.47703925702044</v>
          </cell>
          <cell r="AD66">
            <v>40.087527324013998</v>
          </cell>
          <cell r="AI66">
            <v>100</v>
          </cell>
          <cell r="AV66">
            <v>29.402515723270341</v>
          </cell>
          <cell r="BC66">
            <v>8.7037824054398634</v>
          </cell>
          <cell r="BD66">
            <v>1.0587469169238122</v>
          </cell>
          <cell r="BK66">
            <v>3.9911543410966162</v>
          </cell>
          <cell r="BS66">
            <v>7.0769089069143432</v>
          </cell>
          <cell r="CE66">
            <v>0.64550265257970429</v>
          </cell>
          <cell r="CG66">
            <v>0.90092179947230777</v>
          </cell>
          <cell r="CN66">
            <v>20.146621334466637</v>
          </cell>
          <cell r="CZ66">
            <v>69.546336068156009</v>
          </cell>
          <cell r="DA66">
            <v>19.999999999999996</v>
          </cell>
          <cell r="DC66">
            <v>2.7542781129869058</v>
          </cell>
          <cell r="DE66">
            <v>6.6804597701149326</v>
          </cell>
          <cell r="DH66">
            <v>0.20575534562826833</v>
          </cell>
          <cell r="EC66">
            <v>0.72936308869944755</v>
          </cell>
          <cell r="EG66">
            <v>0.81626229983927945</v>
          </cell>
          <cell r="EJ66">
            <v>1.6274438163524043</v>
          </cell>
          <cell r="EV66">
            <v>0.7169802180089625</v>
          </cell>
          <cell r="EW66">
            <v>97.175693932554523</v>
          </cell>
          <cell r="EX66">
            <v>5.7458563535911606</v>
          </cell>
          <cell r="EZ66">
            <v>27.167647190320697</v>
          </cell>
          <cell r="FH66">
            <v>70</v>
          </cell>
          <cell r="FQ66">
            <v>75.24889735956674</v>
          </cell>
          <cell r="FX66">
            <v>12.276262860870307</v>
          </cell>
          <cell r="GA66">
            <v>97.351584010134573</v>
          </cell>
          <cell r="GI66">
            <v>1.7973069029514113</v>
          </cell>
          <cell r="GL66">
            <v>0</v>
          </cell>
          <cell r="GN66">
            <v>80</v>
          </cell>
          <cell r="IL66">
            <v>9.8768158617983293</v>
          </cell>
          <cell r="IU66">
            <v>5.069513062413856</v>
          </cell>
          <cell r="IV66">
            <v>0.79545454545454541</v>
          </cell>
          <cell r="JB66">
            <v>12.128146453089251</v>
          </cell>
          <cell r="JH66">
            <v>1.8480492813141685</v>
          </cell>
          <cell r="JI66">
            <v>0</v>
          </cell>
        </row>
        <row r="67">
          <cell r="C67">
            <v>29.798823712172375</v>
          </cell>
          <cell r="F67">
            <v>60.417437969165718</v>
          </cell>
          <cell r="H67">
            <v>54.114405169137207</v>
          </cell>
          <cell r="M67">
            <v>60.05946910520629</v>
          </cell>
          <cell r="N67">
            <v>41.292513569126321</v>
          </cell>
          <cell r="O67">
            <v>23.001891247921844</v>
          </cell>
          <cell r="P67">
            <v>18.769770088295342</v>
          </cell>
          <cell r="Q67">
            <v>40.352594089857263</v>
          </cell>
          <cell r="R67">
            <v>60.000893238994635</v>
          </cell>
          <cell r="S67">
            <v>18.178920778123683</v>
          </cell>
          <cell r="T67">
            <v>20.577695442223554</v>
          </cell>
          <cell r="U67">
            <v>13.964801139551973</v>
          </cell>
          <cell r="V67">
            <v>36.779239456590261</v>
          </cell>
          <cell r="W67">
            <v>13.305362253144414</v>
          </cell>
          <cell r="X67">
            <v>11.347591606011189</v>
          </cell>
          <cell r="Y67">
            <v>27.45464751285969</v>
          </cell>
          <cell r="Z67">
            <v>23.069536969030466</v>
          </cell>
          <cell r="AB67">
            <v>48.753936443984998</v>
          </cell>
          <cell r="AC67">
            <v>7.8704458920617455</v>
          </cell>
          <cell r="AD67">
            <v>44.064921956825486</v>
          </cell>
          <cell r="AI67">
            <v>100</v>
          </cell>
          <cell r="AV67">
            <v>77.296338527809326</v>
          </cell>
          <cell r="BC67">
            <v>1.9156214367160775</v>
          </cell>
          <cell r="BD67">
            <v>0.11973151114819829</v>
          </cell>
          <cell r="BK67">
            <v>10.774587183745448</v>
          </cell>
          <cell r="BS67">
            <v>4.9751134183136267</v>
          </cell>
          <cell r="CE67">
            <v>0.22023020209893926</v>
          </cell>
          <cell r="CG67">
            <v>0.60348828672786159</v>
          </cell>
          <cell r="CN67">
            <v>43.675408589889777</v>
          </cell>
          <cell r="CZ67">
            <v>99.263198833506976</v>
          </cell>
          <cell r="DA67">
            <v>19.999999999999996</v>
          </cell>
          <cell r="DC67">
            <v>0.63351657061004563</v>
          </cell>
          <cell r="DE67">
            <v>45.856515373352856</v>
          </cell>
          <cell r="DH67">
            <v>5.622281377441149E-2</v>
          </cell>
          <cell r="EC67">
            <v>0.26381080598165663</v>
          </cell>
          <cell r="EG67">
            <v>0.28378646826160037</v>
          </cell>
          <cell r="EJ67">
            <v>1.193430402393983</v>
          </cell>
          <cell r="EV67">
            <v>0.2256266658496735</v>
          </cell>
          <cell r="EW67">
            <v>96.406738572988658</v>
          </cell>
          <cell r="EX67">
            <v>1.733181299885975</v>
          </cell>
          <cell r="EZ67">
            <v>26.241236458261</v>
          </cell>
          <cell r="FH67">
            <v>63.394146712276701</v>
          </cell>
          <cell r="FQ67">
            <v>13.217352477464781</v>
          </cell>
          <cell r="FX67">
            <v>54.112637338354034</v>
          </cell>
          <cell r="GA67">
            <v>96.631392383400637</v>
          </cell>
          <cell r="GI67">
            <v>0</v>
          </cell>
          <cell r="GL67">
            <v>19.437243181683318</v>
          </cell>
          <cell r="GN67">
            <v>80</v>
          </cell>
          <cell r="IL67">
            <v>5.5555555555555145</v>
          </cell>
          <cell r="IU67">
            <v>5.9503055553807336</v>
          </cell>
          <cell r="IV67">
            <v>7.4358411932441335</v>
          </cell>
          <cell r="JB67">
            <v>72.196796338672769</v>
          </cell>
          <cell r="JH67">
            <v>1.8480492813141685</v>
          </cell>
          <cell r="JI67">
            <v>0</v>
          </cell>
        </row>
        <row r="68">
          <cell r="C68">
            <v>81.714203475632459</v>
          </cell>
          <cell r="F68">
            <v>63.946074107175725</v>
          </cell>
          <cell r="H68">
            <v>70.533712530100473</v>
          </cell>
          <cell r="M68">
            <v>49.747912272162289</v>
          </cell>
          <cell r="N68">
            <v>42.899825160339226</v>
          </cell>
          <cell r="O68">
            <v>48.313487219266456</v>
          </cell>
          <cell r="P68">
            <v>34.674762931755986</v>
          </cell>
          <cell r="Q68">
            <v>50.643216455097161</v>
          </cell>
          <cell r="R68">
            <v>67.517548942775093</v>
          </cell>
          <cell r="S68">
            <v>31.402234315964098</v>
          </cell>
          <cell r="T68">
            <v>21.993498871953772</v>
          </cell>
          <cell r="U68">
            <v>28.962101786482773</v>
          </cell>
          <cell r="V68">
            <v>47.081169941430119</v>
          </cell>
          <cell r="W68">
            <v>39.956312662637579</v>
          </cell>
          <cell r="X68">
            <v>19.978215171809598</v>
          </cell>
          <cell r="Y68">
            <v>39.674296863961061</v>
          </cell>
          <cell r="Z68">
            <v>35.420091705547165</v>
          </cell>
          <cell r="AB68">
            <v>57.598876656195699</v>
          </cell>
          <cell r="AC68">
            <v>32.309361088239868</v>
          </cell>
          <cell r="AD68">
            <v>53.789148630132637</v>
          </cell>
          <cell r="AI68">
            <v>100</v>
          </cell>
          <cell r="AV68">
            <v>83.275208281435852</v>
          </cell>
          <cell r="BC68">
            <v>0.79714356887818649</v>
          </cell>
          <cell r="BD68">
            <v>23.019405243512306</v>
          </cell>
          <cell r="BK68">
            <v>12.956703274639704</v>
          </cell>
          <cell r="BS68">
            <v>24.916974447024415</v>
          </cell>
          <cell r="CE68">
            <v>3.3479900532035467</v>
          </cell>
          <cell r="CG68">
            <v>0.9793752767469297</v>
          </cell>
          <cell r="CN68">
            <v>66.629577347836914</v>
          </cell>
          <cell r="CZ68">
            <v>98.773625861093308</v>
          </cell>
          <cell r="DA68">
            <v>40</v>
          </cell>
          <cell r="DC68">
            <v>7.0998820444968596</v>
          </cell>
          <cell r="DE68">
            <v>51.286419359974524</v>
          </cell>
          <cell r="DH68">
            <v>23.239461551900462</v>
          </cell>
          <cell r="EC68">
            <v>3.7303099976914549</v>
          </cell>
          <cell r="EG68">
            <v>3.4328748479249609</v>
          </cell>
          <cell r="EJ68">
            <v>7.9323430112483218</v>
          </cell>
          <cell r="EV68">
            <v>3.2638058475961405</v>
          </cell>
          <cell r="EW68">
            <v>96.936236626459689</v>
          </cell>
          <cell r="EX68">
            <v>1.7205015361620859</v>
          </cell>
          <cell r="EZ68">
            <v>33.953375724493696</v>
          </cell>
          <cell r="FH68">
            <v>89.073320601179105</v>
          </cell>
          <cell r="FQ68">
            <v>14.676575884503858</v>
          </cell>
          <cell r="FX68">
            <v>77.124187424004646</v>
          </cell>
          <cell r="GA68">
            <v>85.260424470072195</v>
          </cell>
          <cell r="GI68">
            <v>10.832426132891163</v>
          </cell>
          <cell r="GL68">
            <v>77.062556028066041</v>
          </cell>
          <cell r="GN68">
            <v>64.628414846798975</v>
          </cell>
          <cell r="IL68">
            <v>5.5615525847192018</v>
          </cell>
          <cell r="IU68">
            <v>24.876487655059126</v>
          </cell>
          <cell r="IV68">
            <v>0.68226120857699801</v>
          </cell>
          <cell r="JB68">
            <v>71.967963386727689</v>
          </cell>
          <cell r="JH68">
            <v>8.3162217659137578</v>
          </cell>
          <cell r="JI68">
            <v>0</v>
          </cell>
        </row>
        <row r="69">
          <cell r="C69">
            <v>4.1125704680811843</v>
          </cell>
          <cell r="F69">
            <v>70.129140979525289</v>
          </cell>
          <cell r="H69">
            <v>33.719512195121951</v>
          </cell>
          <cell r="M69">
            <v>44.905309132211556</v>
          </cell>
          <cell r="N69">
            <v>42.825016887906713</v>
          </cell>
          <cell r="O69">
            <v>22.109225297954502</v>
          </cell>
          <cell r="P69">
            <v>13.496184985593546</v>
          </cell>
          <cell r="Q69">
            <v>46.494680713862294</v>
          </cell>
          <cell r="R69">
            <v>50.325662782209292</v>
          </cell>
          <cell r="S69">
            <v>19.693605339438083</v>
          </cell>
          <cell r="T69">
            <v>20.576175702229655</v>
          </cell>
          <cell r="U69">
            <v>14.099887692647314</v>
          </cell>
          <cell r="V69">
            <v>33.159729751889124</v>
          </cell>
          <cell r="W69">
            <v>11.000048113446443</v>
          </cell>
          <cell r="X69">
            <v>11.847616299846919</v>
          </cell>
          <cell r="Y69">
            <v>26.091250630455523</v>
          </cell>
          <cell r="Z69">
            <v>22.110589978971113</v>
          </cell>
          <cell r="AB69">
            <v>44.243370580061097</v>
          </cell>
          <cell r="AC69">
            <v>10.47703925702044</v>
          </cell>
          <cell r="AD69">
            <v>40.087527324013998</v>
          </cell>
          <cell r="AI69">
            <v>100</v>
          </cell>
          <cell r="AV69">
            <v>29.402515723270341</v>
          </cell>
          <cell r="BC69">
            <v>8.7037824054398634</v>
          </cell>
          <cell r="BD69">
            <v>1.0587469169238122</v>
          </cell>
          <cell r="BK69">
            <v>4.6414838712589059</v>
          </cell>
          <cell r="BS69">
            <v>8.3636196172624064</v>
          </cell>
          <cell r="CE69">
            <v>0.76286677123055968</v>
          </cell>
          <cell r="CG69">
            <v>1.0647257630127274</v>
          </cell>
          <cell r="CN69">
            <v>23.809643395278755</v>
          </cell>
          <cell r="CZ69">
            <v>82.191124444184382</v>
          </cell>
          <cell r="DA69">
            <v>23.636363636363633</v>
          </cell>
          <cell r="DC69">
            <v>3.2550559517117978</v>
          </cell>
          <cell r="DE69">
            <v>7.8950888192267392</v>
          </cell>
          <cell r="DH69">
            <v>0.24316540846977167</v>
          </cell>
          <cell r="EC69">
            <v>0.86197455937207446</v>
          </cell>
          <cell r="EG69">
            <v>0.96467362708278481</v>
          </cell>
          <cell r="EJ69">
            <v>1.9233426920528416</v>
          </cell>
          <cell r="EV69">
            <v>0.84734025764695575</v>
          </cell>
          <cell r="EW69">
            <v>114.84400192029172</v>
          </cell>
          <cell r="EX69">
            <v>6.7905575087895542</v>
          </cell>
          <cell r="EZ69">
            <v>32.107219406742644</v>
          </cell>
          <cell r="FH69">
            <v>82.727272727272734</v>
          </cell>
          <cell r="FQ69">
            <v>88.930515061306153</v>
          </cell>
          <cell r="FX69">
            <v>14.508310653755819</v>
          </cell>
          <cell r="GA69">
            <v>115.05187201197722</v>
          </cell>
          <cell r="GI69">
            <v>2.1240899762153043</v>
          </cell>
          <cell r="GL69">
            <v>0</v>
          </cell>
          <cell r="GN69">
            <v>94.545454545454547</v>
          </cell>
          <cell r="IL69">
            <v>11.672600563943481</v>
          </cell>
          <cell r="IU69">
            <v>5.9912427101254666</v>
          </cell>
          <cell r="IV69">
            <v>0.94008264462809921</v>
          </cell>
          <cell r="JB69">
            <v>14.33326399001457</v>
          </cell>
          <cell r="JH69">
            <v>2.1840582415531085</v>
          </cell>
          <cell r="JI69">
            <v>0</v>
          </cell>
        </row>
        <row r="70">
          <cell r="C70">
            <v>39.545238811140038</v>
          </cell>
          <cell r="F70">
            <v>77.913754091442968</v>
          </cell>
          <cell r="H70">
            <v>53.835145964510588</v>
          </cell>
          <cell r="M70">
            <v>60.036534814949398</v>
          </cell>
          <cell r="N70">
            <v>36.845116848865224</v>
          </cell>
          <cell r="O70">
            <v>20.828089639556065</v>
          </cell>
          <cell r="P70">
            <v>18.776352076753859</v>
          </cell>
          <cell r="Q70">
            <v>37.639036461815856</v>
          </cell>
          <cell r="R70">
            <v>60.54720007921906</v>
          </cell>
          <cell r="S70">
            <v>20.450835656663568</v>
          </cell>
          <cell r="T70">
            <v>19.440450699026119</v>
          </cell>
          <cell r="U70">
            <v>16.918354101333069</v>
          </cell>
          <cell r="V70">
            <v>37.066829420121891</v>
          </cell>
          <cell r="W70">
            <v>14.034591435876813</v>
          </cell>
          <cell r="X70">
            <v>12.972672855193228</v>
          </cell>
          <cell r="Y70">
            <v>28.830424632728686</v>
          </cell>
          <cell r="Z70">
            <v>23.256887193808453</v>
          </cell>
          <cell r="AB70">
            <v>53.000366882357277</v>
          </cell>
          <cell r="AC70">
            <v>17.046860695219017</v>
          </cell>
          <cell r="AD70">
            <v>45.748023122258395</v>
          </cell>
          <cell r="AI70">
            <v>100</v>
          </cell>
          <cell r="AV70">
            <v>39.534439992367119</v>
          </cell>
          <cell r="BC70">
            <v>0.11448196908986835</v>
          </cell>
          <cell r="BD70">
            <v>2.5712359203875832</v>
          </cell>
          <cell r="BK70">
            <v>7.3055413294460418</v>
          </cell>
          <cell r="BS70">
            <v>3.1252942743379064</v>
          </cell>
          <cell r="CE70">
            <v>1.0633116611397064</v>
          </cell>
          <cell r="CG70">
            <v>2.2462696158134907</v>
          </cell>
          <cell r="CN70">
            <v>28.92959358900973</v>
          </cell>
          <cell r="CZ70">
            <v>99.017702419685108</v>
          </cell>
          <cell r="DA70">
            <v>40</v>
          </cell>
          <cell r="DC70">
            <v>1.3092584288087001</v>
          </cell>
          <cell r="DE70">
            <v>12.436085806641206</v>
          </cell>
          <cell r="DH70">
            <v>1.8137194154830087</v>
          </cell>
          <cell r="EC70">
            <v>1.3827870646195966</v>
          </cell>
          <cell r="EG70">
            <v>1.3530982063202979</v>
          </cell>
          <cell r="EJ70">
            <v>1.7580787129194415</v>
          </cell>
          <cell r="EV70">
            <v>1.0387110255678049</v>
          </cell>
          <cell r="EW70">
            <v>95.797236261022519</v>
          </cell>
          <cell r="EX70">
            <v>0.27475672581568406</v>
          </cell>
          <cell r="EZ70">
            <v>39.563818593429851</v>
          </cell>
          <cell r="FH70">
            <v>49.856897538637668</v>
          </cell>
          <cell r="FQ70">
            <v>55.897036061125888</v>
          </cell>
          <cell r="FX70">
            <v>63.1314257442437</v>
          </cell>
          <cell r="GA70">
            <v>87.693477246070572</v>
          </cell>
          <cell r="GI70">
            <v>7.7379079492049003</v>
          </cell>
          <cell r="GL70">
            <v>8.1169875794843733</v>
          </cell>
          <cell r="GN70">
            <v>80</v>
          </cell>
          <cell r="IL70">
            <v>5.5555555555554959</v>
          </cell>
          <cell r="IU70">
            <v>3.6364551799661409</v>
          </cell>
          <cell r="IV70">
            <v>0.4700352526439483</v>
          </cell>
          <cell r="JB70">
            <v>73.226544622425621</v>
          </cell>
          <cell r="JH70">
            <v>3.6960985626283369</v>
          </cell>
          <cell r="JI70">
            <v>0</v>
          </cell>
        </row>
        <row r="71">
          <cell r="C71">
            <v>4.954852245444874</v>
          </cell>
          <cell r="F71">
            <v>77.198445417956165</v>
          </cell>
          <cell r="H71">
            <v>50.56590257879656</v>
          </cell>
          <cell r="M71">
            <v>38.628221059019751</v>
          </cell>
          <cell r="N71">
            <v>41.332115582200863</v>
          </cell>
          <cell r="O71">
            <v>17.70448238941789</v>
          </cell>
          <cell r="P71">
            <v>14.023071957455242</v>
          </cell>
          <cell r="Q71">
            <v>38.863077610530652</v>
          </cell>
          <cell r="R71">
            <v>43.818453071966672</v>
          </cell>
          <cell r="S71">
            <v>20.958680444796702</v>
          </cell>
          <cell r="T71">
            <v>21.523278101476873</v>
          </cell>
          <cell r="U71">
            <v>11.07272970371427</v>
          </cell>
          <cell r="V71">
            <v>29.727349795229259</v>
          </cell>
          <cell r="W71">
            <v>11.822710530582727</v>
          </cell>
          <cell r="X71">
            <v>10.476874254573614</v>
          </cell>
          <cell r="Y71">
            <v>28.284580134196631</v>
          </cell>
          <cell r="Z71">
            <v>19.784635266310129</v>
          </cell>
          <cell r="AB71">
            <v>51.548292527559482</v>
          </cell>
          <cell r="AC71">
            <v>7.3133240142611848</v>
          </cell>
          <cell r="AD71">
            <v>38.330343684950854</v>
          </cell>
          <cell r="AI71">
            <v>100</v>
          </cell>
          <cell r="AV71">
            <v>25</v>
          </cell>
          <cell r="BC71">
            <v>0.41260744985673353</v>
          </cell>
          <cell r="BD71">
            <v>1.1322753965952774</v>
          </cell>
          <cell r="BK71">
            <v>3.6652418400414319</v>
          </cell>
          <cell r="BS71">
            <v>0.22487587098121004</v>
          </cell>
          <cell r="CE71">
            <v>0.27202979933999344</v>
          </cell>
          <cell r="CG71">
            <v>0.4659791699662989</v>
          </cell>
          <cell r="CN71">
            <v>17.213467048710601</v>
          </cell>
          <cell r="CZ71">
            <v>49.542809122788817</v>
          </cell>
          <cell r="DA71">
            <v>19.999999999999996</v>
          </cell>
          <cell r="DC71">
            <v>30.500713816011572</v>
          </cell>
          <cell r="DE71">
            <v>13.646313364055306</v>
          </cell>
          <cell r="DH71">
            <v>0.84450475134736214</v>
          </cell>
          <cell r="EC71">
            <v>0.32718382274750885</v>
          </cell>
          <cell r="EG71">
            <v>0.36666303441352582</v>
          </cell>
          <cell r="EJ71">
            <v>0.18225331924954319</v>
          </cell>
          <cell r="EV71">
            <v>0.22989687207507165</v>
          </cell>
          <cell r="EW71">
            <v>38.463566584815339</v>
          </cell>
          <cell r="EX71">
            <v>41.214899713467048</v>
          </cell>
          <cell r="EZ71">
            <v>23.459389801037855</v>
          </cell>
          <cell r="FH71">
            <v>90</v>
          </cell>
          <cell r="FQ71">
            <v>92.907342739159873</v>
          </cell>
          <cell r="FX71">
            <v>30.168754581195312</v>
          </cell>
          <cell r="GA71">
            <v>12.3108775936862</v>
          </cell>
          <cell r="GI71">
            <v>5.5210172549250824</v>
          </cell>
          <cell r="GL71">
            <v>0</v>
          </cell>
          <cell r="GN71">
            <v>80</v>
          </cell>
          <cell r="IL71">
            <v>6.2161731932504765</v>
          </cell>
          <cell r="IU71">
            <v>1.7408160311156706</v>
          </cell>
          <cell r="IV71">
            <v>3.6036036036036037</v>
          </cell>
          <cell r="JB71">
            <v>4.3478260869565188</v>
          </cell>
          <cell r="JH71">
            <v>0.92402464065708423</v>
          </cell>
          <cell r="JI71">
            <v>0</v>
          </cell>
        </row>
        <row r="72">
          <cell r="C72">
            <v>51.816903556451003</v>
          </cell>
          <cell r="F72">
            <v>69.007502021232256</v>
          </cell>
          <cell r="H72">
            <v>56.792466342022344</v>
          </cell>
          <cell r="M72">
            <v>58.334477577055907</v>
          </cell>
          <cell r="N72">
            <v>35.613349976877096</v>
          </cell>
          <cell r="O72">
            <v>17.898999858026862</v>
          </cell>
          <cell r="P72">
            <v>16.996619377733495</v>
          </cell>
          <cell r="Q72">
            <v>38.692548410041354</v>
          </cell>
          <cell r="R72">
            <v>60.280909626019216</v>
          </cell>
          <cell r="S72">
            <v>18.624577569404696</v>
          </cell>
          <cell r="T72">
            <v>19.622276991271985</v>
          </cell>
          <cell r="U72">
            <v>14.685573052452474</v>
          </cell>
          <cell r="V72">
            <v>34.161079070645528</v>
          </cell>
          <cell r="W72">
            <v>12.853871126212923</v>
          </cell>
          <cell r="X72">
            <v>12.819202226377403</v>
          </cell>
          <cell r="Y72">
            <v>25.797141080412299</v>
          </cell>
          <cell r="Z72">
            <v>22.726885380147799</v>
          </cell>
          <cell r="AB72">
            <v>53.290120281824912</v>
          </cell>
          <cell r="AC72">
            <v>21.126898008440893</v>
          </cell>
          <cell r="AD72">
            <v>44.677030417857075</v>
          </cell>
          <cell r="AI72">
            <v>100</v>
          </cell>
          <cell r="AV72">
            <v>55.351857156497886</v>
          </cell>
          <cell r="BC72">
            <v>12.718418791177314</v>
          </cell>
          <cell r="BD72">
            <v>0.88904700271330572</v>
          </cell>
          <cell r="BK72">
            <v>4.2003626341672469</v>
          </cell>
          <cell r="BS72">
            <v>1.9110248047143756</v>
          </cell>
          <cell r="CE72">
            <v>0.72715251869868514</v>
          </cell>
          <cell r="CG72">
            <v>1.4505272034566101</v>
          </cell>
          <cell r="CN72">
            <v>34.96992265826411</v>
          </cell>
          <cell r="CZ72">
            <v>99.216744828409119</v>
          </cell>
          <cell r="DA72">
            <v>28.14093382984818</v>
          </cell>
          <cell r="DC72">
            <v>3.1686466910847866</v>
          </cell>
          <cell r="DE72">
            <v>19.999999999999996</v>
          </cell>
          <cell r="DH72">
            <v>1.4672956624423714</v>
          </cell>
          <cell r="EC72">
            <v>0.94562782842983972</v>
          </cell>
          <cell r="EG72">
            <v>0.92532491172840403</v>
          </cell>
          <cell r="EJ72">
            <v>1.2799186924903581</v>
          </cell>
          <cell r="EV72">
            <v>0.71032921629124246</v>
          </cell>
          <cell r="EW72">
            <v>97.614953750770312</v>
          </cell>
          <cell r="EX72">
            <v>0.41248925809223719</v>
          </cell>
          <cell r="EZ72">
            <v>52.990344150290476</v>
          </cell>
          <cell r="FH72">
            <v>50.189057576625608</v>
          </cell>
          <cell r="FQ72">
            <v>53.449664053347348</v>
          </cell>
          <cell r="FX72">
            <v>58.721429856174787</v>
          </cell>
          <cell r="GA72">
            <v>57.764068903893602</v>
          </cell>
          <cell r="GI72">
            <v>10.729390184388562</v>
          </cell>
          <cell r="GL72">
            <v>0.76696732096886244</v>
          </cell>
          <cell r="GN72">
            <v>80</v>
          </cell>
          <cell r="IL72">
            <v>5.5555555555554914</v>
          </cell>
          <cell r="IU72">
            <v>3.6364551799661409</v>
          </cell>
          <cell r="IV72">
            <v>2.2073578595317724</v>
          </cell>
          <cell r="JB72">
            <v>68.764302059496572</v>
          </cell>
          <cell r="JH72">
            <v>3.6960985626283369</v>
          </cell>
          <cell r="JI72">
            <v>3.7267080745341614</v>
          </cell>
        </row>
        <row r="73">
          <cell r="C73">
            <v>52.309790770664129</v>
          </cell>
          <cell r="F73">
            <v>63.932958702371593</v>
          </cell>
          <cell r="H73">
            <v>52.148997134670488</v>
          </cell>
          <cell r="M73">
            <v>42.451195425429624</v>
          </cell>
          <cell r="N73">
            <v>40.720318848382959</v>
          </cell>
          <cell r="O73">
            <v>30.898750694914238</v>
          </cell>
          <cell r="P73">
            <v>20.94314920949045</v>
          </cell>
          <cell r="Q73">
            <v>39.709648304994133</v>
          </cell>
          <cell r="R73">
            <v>58.392744873689765</v>
          </cell>
          <cell r="S73">
            <v>21.051409350759922</v>
          </cell>
          <cell r="T73">
            <v>19.103356689332507</v>
          </cell>
          <cell r="U73">
            <v>15.61228384661047</v>
          </cell>
          <cell r="V73">
            <v>39.532506465475727</v>
          </cell>
          <cell r="W73">
            <v>15.285024750721631</v>
          </cell>
          <cell r="X73">
            <v>15.864193218168184</v>
          </cell>
          <cell r="Y73">
            <v>29.034398945432322</v>
          </cell>
          <cell r="Z73">
            <v>23.758908462901143</v>
          </cell>
          <cell r="AB73">
            <v>50.877328761186405</v>
          </cell>
          <cell r="AC73">
            <v>18.679128962346361</v>
          </cell>
          <cell r="AD73">
            <v>48.480390554187608</v>
          </cell>
          <cell r="AI73">
            <v>100</v>
          </cell>
          <cell r="AV73">
            <v>73.562559694364836</v>
          </cell>
          <cell r="BC73">
            <v>0.29799426934097423</v>
          </cell>
          <cell r="BD73">
            <v>0.10783110620058878</v>
          </cell>
          <cell r="BK73">
            <v>17.285252843043185</v>
          </cell>
          <cell r="BS73">
            <v>1.0437964621327243</v>
          </cell>
          <cell r="CE73">
            <v>2.0250730764793522E-2</v>
          </cell>
          <cell r="CG73">
            <v>0.25605145879739272</v>
          </cell>
          <cell r="CN73">
            <v>35.179083094555871</v>
          </cell>
          <cell r="CZ73">
            <v>91.938142598724369</v>
          </cell>
          <cell r="DA73">
            <v>19.999999999999996</v>
          </cell>
          <cell r="DC73">
            <v>10.228453709426354</v>
          </cell>
          <cell r="DE73">
            <v>8.9722061378112237</v>
          </cell>
          <cell r="DH73">
            <v>0.92198391976298988</v>
          </cell>
          <cell r="EC73">
            <v>2.3061390401488479E-2</v>
          </cell>
          <cell r="EG73">
            <v>2.2802145079827744E-2</v>
          </cell>
          <cell r="EJ73">
            <v>0.61648794241034943</v>
          </cell>
          <cell r="EV73">
            <v>1.9325978761625628E-2</v>
          </cell>
          <cell r="EW73">
            <v>94.721696994387841</v>
          </cell>
          <cell r="EX73">
            <v>0.66475644699140402</v>
          </cell>
          <cell r="EZ73">
            <v>3.0398459542253433</v>
          </cell>
          <cell r="FH73">
            <v>90</v>
          </cell>
          <cell r="FQ73">
            <v>38.4625559470715</v>
          </cell>
          <cell r="FX73">
            <v>61.145076741964949</v>
          </cell>
          <cell r="GA73">
            <v>70.051701060834702</v>
          </cell>
          <cell r="GI73">
            <v>0.90134446101959376</v>
          </cell>
          <cell r="GL73">
            <v>35.799145822738481</v>
          </cell>
          <cell r="GN73">
            <v>75.988538681948427</v>
          </cell>
          <cell r="IL73">
            <v>8.6087233365169826</v>
          </cell>
          <cell r="IU73">
            <v>13.370486685841238</v>
          </cell>
          <cell r="IV73">
            <v>2.5763557033035527</v>
          </cell>
          <cell r="JB73">
            <v>74.141876430205954</v>
          </cell>
          <cell r="JH73">
            <v>0</v>
          </cell>
          <cell r="JI73">
            <v>0</v>
          </cell>
        </row>
        <row r="74">
          <cell r="C74">
            <v>5.482959614212402</v>
          </cell>
          <cell r="F74">
            <v>62.406251953335222</v>
          </cell>
          <cell r="H74">
            <v>38.44001148105626</v>
          </cell>
          <cell r="M74">
            <v>60.985483749682658</v>
          </cell>
          <cell r="N74">
            <v>40.004807461240944</v>
          </cell>
          <cell r="O74">
            <v>23.727869593581264</v>
          </cell>
          <cell r="P74">
            <v>18.095414878884984</v>
          </cell>
          <cell r="Q74">
            <v>46.670422554454021</v>
          </cell>
          <cell r="R74">
            <v>56.898296241937572</v>
          </cell>
          <cell r="S74">
            <v>19.744841385162761</v>
          </cell>
          <cell r="T74">
            <v>16.632695807550153</v>
          </cell>
          <cell r="U74">
            <v>16.240338807014915</v>
          </cell>
          <cell r="V74">
            <v>33.167496671732032</v>
          </cell>
          <cell r="W74">
            <v>13.861962419933356</v>
          </cell>
          <cell r="X74">
            <v>13.262828562742159</v>
          </cell>
          <cell r="Y74">
            <v>30.100790531948167</v>
          </cell>
          <cell r="Z74">
            <v>23.939717369031289</v>
          </cell>
          <cell r="AB74">
            <v>44.129244104793301</v>
          </cell>
          <cell r="AC74">
            <v>21.62393216844649</v>
          </cell>
          <cell r="AD74">
            <v>41.141642633416822</v>
          </cell>
          <cell r="AI74">
            <v>100</v>
          </cell>
          <cell r="AV74">
            <v>25.770187523919084</v>
          </cell>
          <cell r="BC74">
            <v>0.91848450057405284</v>
          </cell>
          <cell r="BD74">
            <v>1.8895928885837179</v>
          </cell>
          <cell r="BK74">
            <v>5.2510925258050332</v>
          </cell>
          <cell r="BS74">
            <v>5.2930349699680637</v>
          </cell>
          <cell r="CE74">
            <v>0.62253733404072087</v>
          </cell>
          <cell r="CG74">
            <v>1.4169042846246294</v>
          </cell>
          <cell r="CN74">
            <v>14.974167623421355</v>
          </cell>
          <cell r="CZ74">
            <v>70.512826187029788</v>
          </cell>
          <cell r="DA74">
            <v>19.999999999999996</v>
          </cell>
          <cell r="DC74">
            <v>8.785158620450801</v>
          </cell>
          <cell r="DE74">
            <v>9.0622235328811644</v>
          </cell>
          <cell r="DH74">
            <v>1.4510570435570269</v>
          </cell>
          <cell r="EC74">
            <v>0.70341423149518989</v>
          </cell>
          <cell r="EG74">
            <v>0.78722179301555029</v>
          </cell>
          <cell r="EJ74">
            <v>2.5100915992915129</v>
          </cell>
          <cell r="EV74">
            <v>0.69147191214039549</v>
          </cell>
          <cell r="EW74">
            <v>97.864999074115261</v>
          </cell>
          <cell r="EX74">
            <v>0</v>
          </cell>
          <cell r="EZ74">
            <v>33.180658845651841</v>
          </cell>
          <cell r="FH74">
            <v>86.268656716417908</v>
          </cell>
          <cell r="FQ74">
            <v>87.341923275716539</v>
          </cell>
          <cell r="FX74">
            <v>20.832053952064445</v>
          </cell>
          <cell r="GA74">
            <v>59.451032369442501</v>
          </cell>
          <cell r="GI74">
            <v>3.5970792147025068</v>
          </cell>
          <cell r="GL74">
            <v>0</v>
          </cell>
          <cell r="GN74">
            <v>66.750861079219291</v>
          </cell>
          <cell r="IL74">
            <v>10.081005230258821</v>
          </cell>
          <cell r="IU74">
            <v>5.069513062413856</v>
          </cell>
          <cell r="IV74">
            <v>1.1218568665377175</v>
          </cell>
          <cell r="JB74">
            <v>18.764302059496561</v>
          </cell>
          <cell r="JH74">
            <v>3.6960985626283369</v>
          </cell>
          <cell r="JI74">
            <v>0</v>
          </cell>
        </row>
        <row r="75">
          <cell r="C75">
            <v>11.300126670619857</v>
          </cell>
          <cell r="F75">
            <v>54.877795132954915</v>
          </cell>
          <cell r="H75">
            <v>73.46198156682027</v>
          </cell>
          <cell r="M75">
            <v>55.006196270834131</v>
          </cell>
          <cell r="N75">
            <v>38.146198003299631</v>
          </cell>
          <cell r="O75">
            <v>21.521523480771965</v>
          </cell>
          <cell r="P75">
            <v>11.598769984867635</v>
          </cell>
          <cell r="Q75">
            <v>40.747053881409556</v>
          </cell>
          <cell r="R75">
            <v>51.396651141810352</v>
          </cell>
          <cell r="S75">
            <v>26.941254355681032</v>
          </cell>
          <cell r="T75">
            <v>18.68360932574841</v>
          </cell>
          <cell r="U75">
            <v>11.892097054146735</v>
          </cell>
          <cell r="V75">
            <v>32.062386010287355</v>
          </cell>
          <cell r="W75">
            <v>11.696888134059355</v>
          </cell>
          <cell r="X75">
            <v>13.320341353211086</v>
          </cell>
          <cell r="Y75">
            <v>31.605600858663511</v>
          </cell>
          <cell r="Z75">
            <v>21.694705147268234</v>
          </cell>
          <cell r="AB75">
            <v>42.145154601378778</v>
          </cell>
          <cell r="AC75">
            <v>32.964852509585498</v>
          </cell>
          <cell r="AD75">
            <v>40.922498612184441</v>
          </cell>
          <cell r="AI75">
            <v>100</v>
          </cell>
          <cell r="AV75">
            <v>29.00216751819168</v>
          </cell>
          <cell r="BC75">
            <v>2.2400000000000002</v>
          </cell>
          <cell r="BD75">
            <v>1.8888327764157629</v>
          </cell>
          <cell r="BK75">
            <v>11.805229834809202</v>
          </cell>
          <cell r="BS75">
            <v>11.802675923202896</v>
          </cell>
          <cell r="CE75">
            <v>1.8195002681261019</v>
          </cell>
          <cell r="CG75">
            <v>2.6260361733900952</v>
          </cell>
          <cell r="CN75">
            <v>29.375555555555554</v>
          </cell>
          <cell r="CZ75">
            <v>80.993988251295804</v>
          </cell>
          <cell r="DA75">
            <v>0</v>
          </cell>
          <cell r="DC75">
            <v>2.1519770839793368</v>
          </cell>
          <cell r="DE75">
            <v>0</v>
          </cell>
          <cell r="DH75">
            <v>2.2766142814586274</v>
          </cell>
          <cell r="EC75">
            <v>1.8401389222785069</v>
          </cell>
          <cell r="EG75">
            <v>2.3151955647618676</v>
          </cell>
          <cell r="EJ75">
            <v>6.3761856724740493</v>
          </cell>
          <cell r="EV75">
            <v>2.0379076189278473</v>
          </cell>
          <cell r="EW75">
            <v>93.67112301408045</v>
          </cell>
          <cell r="EX75">
            <v>2.9155555555555557</v>
          </cell>
          <cell r="EZ75">
            <v>34.434080427732269</v>
          </cell>
          <cell r="FH75">
            <v>90</v>
          </cell>
          <cell r="FQ75">
            <v>54.846525874243845</v>
          </cell>
          <cell r="FX75">
            <v>8.9329888027562063</v>
          </cell>
          <cell r="GA75">
            <v>61.066809873886598</v>
          </cell>
          <cell r="GI75">
            <v>3.3978419923850578</v>
          </cell>
          <cell r="GL75">
            <v>0</v>
          </cell>
          <cell r="GN75">
            <v>80</v>
          </cell>
          <cell r="IL75">
            <v>5.5555555555556362</v>
          </cell>
          <cell r="IU75">
            <v>5.0921701040335829</v>
          </cell>
          <cell r="IV75">
            <v>2.6113157013726145</v>
          </cell>
          <cell r="JB75">
            <v>20.480549199084663</v>
          </cell>
          <cell r="JH75">
            <v>2.7720739219712529</v>
          </cell>
          <cell r="JI75">
            <v>0</v>
          </cell>
        </row>
        <row r="76">
          <cell r="C76">
            <v>18.795597151884998</v>
          </cell>
          <cell r="F76">
            <v>41.777494005312953</v>
          </cell>
          <cell r="H76">
            <v>47.364085667215818</v>
          </cell>
          <cell r="M76">
            <v>63.038956143393349</v>
          </cell>
          <cell r="N76">
            <v>44.237258570784945</v>
          </cell>
          <cell r="O76">
            <v>25.750977214174945</v>
          </cell>
          <cell r="P76">
            <v>22.770664011293039</v>
          </cell>
          <cell r="Q76">
            <v>47.888568969437422</v>
          </cell>
          <cell r="R76">
            <v>62.573654291807046</v>
          </cell>
          <cell r="S76">
            <v>18.801919115192909</v>
          </cell>
          <cell r="T76">
            <v>22.980294526354243</v>
          </cell>
          <cell r="U76">
            <v>21.352103815789537</v>
          </cell>
          <cell r="V76">
            <v>39.226376785443748</v>
          </cell>
          <cell r="W76">
            <v>17.219301239328203</v>
          </cell>
          <cell r="X76">
            <v>18.286582718820217</v>
          </cell>
          <cell r="Y76">
            <v>30.041993318146343</v>
          </cell>
          <cell r="Z76">
            <v>26.985489100620942</v>
          </cell>
          <cell r="AB76">
            <v>58.927352958095256</v>
          </cell>
          <cell r="AC76">
            <v>20.492650285427089</v>
          </cell>
          <cell r="AD76">
            <v>43.351680403398106</v>
          </cell>
          <cell r="AI76">
            <v>28.400544373612203</v>
          </cell>
          <cell r="AV76">
            <v>68.317097629110449</v>
          </cell>
          <cell r="BC76">
            <v>0.97414225342024208</v>
          </cell>
          <cell r="BD76">
            <v>9.4071211363890406</v>
          </cell>
          <cell r="BK76">
            <v>19.224838571160827</v>
          </cell>
          <cell r="BS76">
            <v>8.9764654419542236</v>
          </cell>
          <cell r="CE76">
            <v>2.1976017974086157</v>
          </cell>
          <cell r="CG76">
            <v>12.970256470967593</v>
          </cell>
          <cell r="CN76">
            <v>33.490079507198622</v>
          </cell>
          <cell r="CZ76">
            <v>97.864753367533311</v>
          </cell>
          <cell r="DA76">
            <v>19.999999999999996</v>
          </cell>
          <cell r="DC76">
            <v>17.752026071298051</v>
          </cell>
          <cell r="DE76">
            <v>45.863479586107324</v>
          </cell>
          <cell r="DH76">
            <v>9.0288965386144664</v>
          </cell>
          <cell r="EC76">
            <v>2.3022462198150948</v>
          </cell>
          <cell r="EG76">
            <v>1.9259593105570822</v>
          </cell>
          <cell r="EJ76">
            <v>5.8143442394416276</v>
          </cell>
          <cell r="EV76">
            <v>2.3193635645423925</v>
          </cell>
          <cell r="EW76">
            <v>96.026724979670732</v>
          </cell>
          <cell r="EX76">
            <v>0.77931380273619366</v>
          </cell>
          <cell r="EZ76">
            <v>50.412278504121069</v>
          </cell>
          <cell r="FH76">
            <v>90</v>
          </cell>
          <cell r="FQ76">
            <v>35.969701394405654</v>
          </cell>
          <cell r="FX76">
            <v>57.940433733173663</v>
          </cell>
          <cell r="GA76">
            <v>65.094900175797306</v>
          </cell>
          <cell r="GI76">
            <v>7.474460004581009</v>
          </cell>
          <cell r="GL76">
            <v>2.5569122151907408E-4</v>
          </cell>
          <cell r="GN76">
            <v>21.419669078146264</v>
          </cell>
          <cell r="IL76">
            <v>5.030282771848209</v>
          </cell>
          <cell r="IU76">
            <v>14.675154665777169</v>
          </cell>
          <cell r="IV76">
            <v>5.1136363636363642</v>
          </cell>
          <cell r="JB76">
            <v>60.183066361556058</v>
          </cell>
          <cell r="JH76">
            <v>19.404517453798768</v>
          </cell>
          <cell r="JI76">
            <v>14.906832298136646</v>
          </cell>
        </row>
        <row r="77">
          <cell r="C77">
            <v>8.3870643102992801</v>
          </cell>
          <cell r="F77">
            <v>61.022802664230966</v>
          </cell>
          <cell r="H77">
            <v>42.125645438898452</v>
          </cell>
          <cell r="M77">
            <v>53.569959553438345</v>
          </cell>
          <cell r="N77">
            <v>39.791473227882385</v>
          </cell>
          <cell r="O77">
            <v>26.36052427059953</v>
          </cell>
          <cell r="P77">
            <v>21.138481282839091</v>
          </cell>
          <cell r="Q77">
            <v>50.333864647136728</v>
          </cell>
          <cell r="R77">
            <v>61.465328054279695</v>
          </cell>
          <cell r="S77">
            <v>19.717442657457436</v>
          </cell>
          <cell r="T77">
            <v>17.129191118682979</v>
          </cell>
          <cell r="U77">
            <v>19.070856192247195</v>
          </cell>
          <cell r="V77">
            <v>34.689290649021949</v>
          </cell>
          <cell r="W77">
            <v>15.391605224482658</v>
          </cell>
          <cell r="X77">
            <v>13.921955588414532</v>
          </cell>
          <cell r="Y77">
            <v>28.731578989213229</v>
          </cell>
          <cell r="Z77">
            <v>26.510921917578919</v>
          </cell>
          <cell r="AB77">
            <v>50.942488696136849</v>
          </cell>
          <cell r="AC77">
            <v>11.63416485841023</v>
          </cell>
          <cell r="AD77">
            <v>43.697874280257984</v>
          </cell>
          <cell r="AI77">
            <v>100</v>
          </cell>
          <cell r="AV77">
            <v>65.598106712564402</v>
          </cell>
          <cell r="BC77">
            <v>1.9047619047619047</v>
          </cell>
          <cell r="BD77">
            <v>5.0595733188547971</v>
          </cell>
          <cell r="BK77">
            <v>10.942738361765919</v>
          </cell>
          <cell r="BS77">
            <v>7.4479017743358842</v>
          </cell>
          <cell r="CE77">
            <v>2.6759945612079297</v>
          </cell>
          <cell r="CG77">
            <v>6.1409243805179408</v>
          </cell>
          <cell r="CN77">
            <v>50.120481927710841</v>
          </cell>
          <cell r="CZ77">
            <v>99.115990945551161</v>
          </cell>
          <cell r="DA77">
            <v>19.999999999999996</v>
          </cell>
          <cell r="DC77">
            <v>3.9467197034580384</v>
          </cell>
          <cell r="DE77">
            <v>9.5034756703078482</v>
          </cell>
          <cell r="DH77">
            <v>7.7755082946492458</v>
          </cell>
          <cell r="EC77">
            <v>3.1607621070194205</v>
          </cell>
          <cell r="EG77">
            <v>3.2081483992742856</v>
          </cell>
          <cell r="EJ77">
            <v>5.5783113645572744</v>
          </cell>
          <cell r="EV77">
            <v>2.5397929635601355</v>
          </cell>
          <cell r="EW77">
            <v>98.143509434759892</v>
          </cell>
          <cell r="EX77">
            <v>2.6391279403327594</v>
          </cell>
          <cell r="EZ77">
            <v>61.261867072655242</v>
          </cell>
          <cell r="FH77">
            <v>77.997705106138838</v>
          </cell>
          <cell r="FQ77">
            <v>63.346666360407539</v>
          </cell>
          <cell r="FX77">
            <v>37.789641400596899</v>
          </cell>
          <cell r="GA77">
            <v>97.345292027934065</v>
          </cell>
          <cell r="GI77">
            <v>5.3819331861373119</v>
          </cell>
          <cell r="GL77">
            <v>18.111519105826304</v>
          </cell>
          <cell r="GN77">
            <v>38.118187033849686</v>
          </cell>
          <cell r="IL77">
            <v>5.6208962835468412</v>
          </cell>
          <cell r="IU77">
            <v>6.9311666488347354</v>
          </cell>
          <cell r="IV77">
            <v>0.34327964087668339</v>
          </cell>
          <cell r="JB77">
            <v>53.546910755148744</v>
          </cell>
          <cell r="JH77">
            <v>5.5441478439425058</v>
          </cell>
          <cell r="JI77">
            <v>7.4534161490683228</v>
          </cell>
        </row>
        <row r="78">
          <cell r="C78">
            <v>4.7485581339978298</v>
          </cell>
          <cell r="F78">
            <v>59.33036956321429</v>
          </cell>
          <cell r="H78">
            <v>48.921232876712331</v>
          </cell>
          <cell r="M78">
            <v>38.68343107608333</v>
          </cell>
          <cell r="N78">
            <v>40.623142491098164</v>
          </cell>
          <cell r="O78">
            <v>17.792857556343961</v>
          </cell>
          <cell r="P78">
            <v>12.634958679287239</v>
          </cell>
          <cell r="Q78">
            <v>38.769153468913949</v>
          </cell>
          <cell r="R78">
            <v>43.498505424231517</v>
          </cell>
          <cell r="S78">
            <v>18.718689112733873</v>
          </cell>
          <cell r="T78">
            <v>19.046747398780056</v>
          </cell>
          <cell r="U78">
            <v>10.488534187811306</v>
          </cell>
          <cell r="V78">
            <v>30.253917806049689</v>
          </cell>
          <cell r="W78">
            <v>11.378043279182817</v>
          </cell>
          <cell r="X78">
            <v>10.747391170720693</v>
          </cell>
          <cell r="Y78">
            <v>27.190503990698829</v>
          </cell>
          <cell r="Z78">
            <v>19.832489933279422</v>
          </cell>
          <cell r="AB78">
            <v>51.498306356336911</v>
          </cell>
          <cell r="AC78">
            <v>9.2423691212219179</v>
          </cell>
          <cell r="AD78">
            <v>36.633233231314776</v>
          </cell>
          <cell r="AI78">
            <v>100</v>
          </cell>
          <cell r="AV78">
            <v>25</v>
          </cell>
          <cell r="BC78">
            <v>1.19362495761275</v>
          </cell>
          <cell r="BD78">
            <v>0.39263404189701134</v>
          </cell>
          <cell r="BK78">
            <v>1.119099951630564</v>
          </cell>
          <cell r="BS78">
            <v>0.10031031826581255</v>
          </cell>
          <cell r="CE78">
            <v>0.49670510317460087</v>
          </cell>
          <cell r="CG78">
            <v>0.29915776499224001</v>
          </cell>
          <cell r="CN78">
            <v>16.051203797897593</v>
          </cell>
          <cell r="CZ78">
            <v>47.378906677812395</v>
          </cell>
          <cell r="DA78">
            <v>30</v>
          </cell>
          <cell r="DC78">
            <v>31.526492098703542</v>
          </cell>
          <cell r="DE78">
            <v>77.359667359667398</v>
          </cell>
          <cell r="DH78">
            <v>0.27610809722083923</v>
          </cell>
          <cell r="EC78">
            <v>0.5974120294131956</v>
          </cell>
          <cell r="EG78">
            <v>0.66949797641431008</v>
          </cell>
          <cell r="EJ78">
            <v>0.1511454520915809</v>
          </cell>
          <cell r="EV78">
            <v>0.41977367832058099</v>
          </cell>
          <cell r="EW78">
            <v>27.489179957711158</v>
          </cell>
          <cell r="EX78">
            <v>9.5761275008477451</v>
          </cell>
          <cell r="EZ78">
            <v>23.060046025455279</v>
          </cell>
          <cell r="FH78">
            <v>90</v>
          </cell>
          <cell r="FQ78">
            <v>90.027392871503551</v>
          </cell>
          <cell r="FX78">
            <v>29.606478476639314</v>
          </cell>
          <cell r="GA78">
            <v>12.022619104707699</v>
          </cell>
          <cell r="GI78">
            <v>2.1757724617951619</v>
          </cell>
          <cell r="GL78">
            <v>0</v>
          </cell>
          <cell r="GN78">
            <v>80</v>
          </cell>
          <cell r="IL78">
            <v>6.4833672776646729</v>
          </cell>
          <cell r="IU78">
            <v>1.7408160311156706</v>
          </cell>
          <cell r="IV78">
            <v>1.3419216317767042</v>
          </cell>
          <cell r="JB78">
            <v>2.7459954233409634</v>
          </cell>
          <cell r="JH78">
            <v>1.8480492813141685</v>
          </cell>
          <cell r="JI78">
            <v>0</v>
          </cell>
        </row>
        <row r="79">
          <cell r="C79">
            <v>4.7485581339978298</v>
          </cell>
          <cell r="F79">
            <v>59.33036956321429</v>
          </cell>
          <cell r="H79">
            <v>48.921232876712331</v>
          </cell>
          <cell r="M79">
            <v>38.68343107608333</v>
          </cell>
          <cell r="N79">
            <v>40.623142491098164</v>
          </cell>
          <cell r="O79">
            <v>17.792857556343961</v>
          </cell>
          <cell r="P79">
            <v>12.634958679287239</v>
          </cell>
          <cell r="Q79">
            <v>38.769153468913949</v>
          </cell>
          <cell r="R79">
            <v>43.498505424231517</v>
          </cell>
          <cell r="S79">
            <v>18.718689112733873</v>
          </cell>
          <cell r="T79">
            <v>19.046747398780056</v>
          </cell>
          <cell r="U79">
            <v>10.488534187811306</v>
          </cell>
          <cell r="V79">
            <v>30.253917806049689</v>
          </cell>
          <cell r="W79">
            <v>11.378043279182817</v>
          </cell>
          <cell r="X79">
            <v>10.747391170720693</v>
          </cell>
          <cell r="Y79">
            <v>27.190503990698829</v>
          </cell>
          <cell r="Z79">
            <v>19.832489933279422</v>
          </cell>
          <cell r="AB79">
            <v>51.498306356336911</v>
          </cell>
          <cell r="AC79">
            <v>9.2423691212219179</v>
          </cell>
          <cell r="AD79">
            <v>36.633233231314776</v>
          </cell>
          <cell r="AI79">
            <v>100</v>
          </cell>
          <cell r="AV79">
            <v>25</v>
          </cell>
          <cell r="BC79">
            <v>1.19362495761275</v>
          </cell>
          <cell r="BD79">
            <v>1.2972764525502118</v>
          </cell>
          <cell r="BK79">
            <v>3.8276023924926137</v>
          </cell>
          <cell r="BS79">
            <v>0.33142876049496856</v>
          </cell>
          <cell r="CE79">
            <v>0.49670510317460087</v>
          </cell>
          <cell r="CG79">
            <v>0.98842760104784766</v>
          </cell>
          <cell r="CN79">
            <v>16.051203797897593</v>
          </cell>
          <cell r="CZ79">
            <v>47.378906677812395</v>
          </cell>
          <cell r="DA79">
            <v>19.999999999999996</v>
          </cell>
          <cell r="DC79">
            <v>31.526492098703542</v>
          </cell>
          <cell r="DE79">
            <v>57.359667359667355</v>
          </cell>
          <cell r="DH79">
            <v>0.91227070162447321</v>
          </cell>
          <cell r="EC79">
            <v>0.5974120294131956</v>
          </cell>
          <cell r="EG79">
            <v>0.66949797641431008</v>
          </cell>
          <cell r="EJ79">
            <v>0.49938980064264404</v>
          </cell>
          <cell r="EV79">
            <v>0.41977367832058099</v>
          </cell>
          <cell r="EW79">
            <v>27.489179957711158</v>
          </cell>
          <cell r="EX79">
            <v>9.5761275008477451</v>
          </cell>
          <cell r="EZ79">
            <v>23.060046025455279</v>
          </cell>
          <cell r="FH79">
            <v>90</v>
          </cell>
          <cell r="FQ79">
            <v>90.027392871503551</v>
          </cell>
          <cell r="FX79">
            <v>29.606478476639314</v>
          </cell>
          <cell r="GA79">
            <v>12.022619104707699</v>
          </cell>
          <cell r="GI79">
            <v>7.1888274566229198</v>
          </cell>
          <cell r="GL79">
            <v>0</v>
          </cell>
          <cell r="GN79">
            <v>80</v>
          </cell>
          <cell r="IL79">
            <v>6.4833672776646729</v>
          </cell>
          <cell r="IU79">
            <v>1.7408160311156706</v>
          </cell>
          <cell r="IV79">
            <v>1.3419216317767042</v>
          </cell>
          <cell r="JB79">
            <v>2.7459954233409634</v>
          </cell>
          <cell r="JH79">
            <v>1.8480492813141685</v>
          </cell>
          <cell r="JI79">
            <v>0</v>
          </cell>
        </row>
        <row r="80">
          <cell r="C80">
            <v>63.765964257129589</v>
          </cell>
          <cell r="F80">
            <v>73.10127158023127</v>
          </cell>
          <cell r="H80">
            <v>57.962671624713956</v>
          </cell>
          <cell r="M80">
            <v>60.924708574100173</v>
          </cell>
          <cell r="N80">
            <v>41.52064943560044</v>
          </cell>
          <cell r="O80">
            <v>30.598970567919977</v>
          </cell>
          <cell r="P80">
            <v>26.530174848603611</v>
          </cell>
          <cell r="Q80">
            <v>47.622350030456758</v>
          </cell>
          <cell r="R80">
            <v>69.28757817596734</v>
          </cell>
          <cell r="S80">
            <v>23.985196338492322</v>
          </cell>
          <cell r="T80">
            <v>20.681727309065778</v>
          </cell>
          <cell r="U80">
            <v>23.59689799905129</v>
          </cell>
          <cell r="V80">
            <v>42.144542299664131</v>
          </cell>
          <cell r="W80">
            <v>20.778238300635564</v>
          </cell>
          <cell r="X80">
            <v>15.843231890398794</v>
          </cell>
          <cell r="Y80">
            <v>31.813863456040497</v>
          </cell>
          <cell r="Z80">
            <v>30.210035511670625</v>
          </cell>
          <cell r="AB80">
            <v>57.767466863214324</v>
          </cell>
          <cell r="AC80">
            <v>19.076251361216709</v>
          </cell>
          <cell r="AD80">
            <v>48.675979995360706</v>
          </cell>
          <cell r="AI80">
            <v>100</v>
          </cell>
          <cell r="AV80">
            <v>88.319984744469878</v>
          </cell>
          <cell r="BC80">
            <v>1.6933638443935928</v>
          </cell>
          <cell r="BD80">
            <v>5.9162109133647878</v>
          </cell>
          <cell r="BK80">
            <v>15.420685781090842</v>
          </cell>
          <cell r="BS80">
            <v>15.247183807231741</v>
          </cell>
          <cell r="CE80">
            <v>2.891443658336041</v>
          </cell>
          <cell r="CG80">
            <v>6.401286469934818</v>
          </cell>
          <cell r="CN80">
            <v>42.857551487414185</v>
          </cell>
          <cell r="CZ80">
            <v>98.975191076596317</v>
          </cell>
          <cell r="DA80">
            <v>39.759725400457668</v>
          </cell>
          <cell r="DC80">
            <v>5.7738352351125268</v>
          </cell>
          <cell r="DE80">
            <v>15.923180592991915</v>
          </cell>
          <cell r="DH80">
            <v>3.8342639880376379</v>
          </cell>
          <cell r="EC80">
            <v>2.8949511395158303</v>
          </cell>
          <cell r="EG80">
            <v>2.8946277310483217</v>
          </cell>
          <cell r="EJ80">
            <v>7.3764446296645918</v>
          </cell>
          <cell r="EV80">
            <v>2.890289736618131</v>
          </cell>
          <cell r="EW80">
            <v>97.301149471286692</v>
          </cell>
          <cell r="EX80">
            <v>2.8375286041189933</v>
          </cell>
          <cell r="EZ80">
            <v>7.1623236259089138</v>
          </cell>
          <cell r="FH80">
            <v>90</v>
          </cell>
          <cell r="FQ80">
            <v>42.389785211882817</v>
          </cell>
          <cell r="FX80">
            <v>65.840306973196604</v>
          </cell>
          <cell r="GA80">
            <v>97.46988393921319</v>
          </cell>
          <cell r="GI80">
            <v>9.9673099921784729</v>
          </cell>
          <cell r="GL80">
            <v>40.051648863634227</v>
          </cell>
          <cell r="GN80">
            <v>80</v>
          </cell>
          <cell r="IL80">
            <v>5.5555555555555269</v>
          </cell>
          <cell r="IU80">
            <v>97.890692361430169</v>
          </cell>
          <cell r="IV80">
            <v>3.98801529083583</v>
          </cell>
          <cell r="JB80">
            <v>78.94736842105263</v>
          </cell>
          <cell r="JH80">
            <v>3.6960985626283369</v>
          </cell>
          <cell r="JI80">
            <v>3.7267080745341614</v>
          </cell>
        </row>
        <row r="81">
          <cell r="C81">
            <v>8.3563696640904084</v>
          </cell>
          <cell r="F81">
            <v>38.725355622696071</v>
          </cell>
          <cell r="H81">
            <v>50.443617630223237</v>
          </cell>
          <cell r="M81">
            <v>48.16274698479377</v>
          </cell>
          <cell r="N81">
            <v>41.462984214127658</v>
          </cell>
          <cell r="O81">
            <v>36.864015373674754</v>
          </cell>
          <cell r="P81">
            <v>17.594867322566451</v>
          </cell>
          <cell r="Q81">
            <v>41.888165176754377</v>
          </cell>
          <cell r="R81">
            <v>53.933127903636716</v>
          </cell>
          <cell r="S81">
            <v>18.94293135352601</v>
          </cell>
          <cell r="T81">
            <v>25.515083591323737</v>
          </cell>
          <cell r="U81">
            <v>18.38813070051155</v>
          </cell>
          <cell r="V81">
            <v>37.620908646816289</v>
          </cell>
          <cell r="W81">
            <v>17.876689492359041</v>
          </cell>
          <cell r="X81">
            <v>21.388616503138483</v>
          </cell>
          <cell r="Y81">
            <v>28.940898764930754</v>
          </cell>
          <cell r="Z81">
            <v>23.05330590297314</v>
          </cell>
          <cell r="AB81">
            <v>53.371982641540804</v>
          </cell>
          <cell r="AC81">
            <v>10.362736233420302</v>
          </cell>
          <cell r="AD81">
            <v>39.942128168366587</v>
          </cell>
          <cell r="AI81">
            <v>100</v>
          </cell>
          <cell r="AV81">
            <v>61.152451822171287</v>
          </cell>
          <cell r="BC81">
            <v>6.8689181453921014E-2</v>
          </cell>
          <cell r="BD81">
            <v>0.21534807001538406</v>
          </cell>
          <cell r="BK81">
            <v>27.413645986135826</v>
          </cell>
          <cell r="BS81">
            <v>7.5503814596023036</v>
          </cell>
          <cell r="CE81">
            <v>7.955745731933403E-2</v>
          </cell>
          <cell r="CG81">
            <v>0.14914781943417152</v>
          </cell>
          <cell r="CN81">
            <v>34.816828849456208</v>
          </cell>
          <cell r="CZ81">
            <v>84.328207097663523</v>
          </cell>
          <cell r="DA81">
            <v>19.999999999999996</v>
          </cell>
          <cell r="DC81">
            <v>5.2018638440768823E-2</v>
          </cell>
          <cell r="DE81">
            <v>75.275883446993191</v>
          </cell>
          <cell r="DH81">
            <v>6.9352911355236015</v>
          </cell>
          <cell r="EC81">
            <v>9.8813009982404554E-2</v>
          </cell>
          <cell r="EG81">
            <v>7.9866556510588535E-2</v>
          </cell>
          <cell r="EJ81">
            <v>1.4842972563383339</v>
          </cell>
          <cell r="EV81">
            <v>5.8131363311869397E-2</v>
          </cell>
          <cell r="EW81">
            <v>91.181878375925223</v>
          </cell>
          <cell r="EX81">
            <v>6.8689181453921014E-2</v>
          </cell>
          <cell r="EZ81">
            <v>83.411375679703781</v>
          </cell>
          <cell r="FH81">
            <v>90</v>
          </cell>
          <cell r="FQ81">
            <v>24.522227834822726</v>
          </cell>
          <cell r="FX81">
            <v>55.600242719523948</v>
          </cell>
          <cell r="GA81">
            <v>51.733194962197999</v>
          </cell>
          <cell r="GI81">
            <v>3.9601303763765527E-2</v>
          </cell>
          <cell r="GL81">
            <v>1.9188120116435001</v>
          </cell>
          <cell r="GN81">
            <v>79.496279336004577</v>
          </cell>
          <cell r="IL81">
            <v>5.641417032372904</v>
          </cell>
          <cell r="IU81">
            <v>16.344223398430369</v>
          </cell>
          <cell r="IV81">
            <v>3.6895487285021318</v>
          </cell>
          <cell r="JB81">
            <v>45.423340961098404</v>
          </cell>
          <cell r="JH81">
            <v>0</v>
          </cell>
          <cell r="JI81">
            <v>0</v>
          </cell>
        </row>
        <row r="82">
          <cell r="C82">
            <v>30.199589437532659</v>
          </cell>
          <cell r="F82">
            <v>70.707885078870717</v>
          </cell>
          <cell r="H82">
            <v>50.533136482939632</v>
          </cell>
          <cell r="M82">
            <v>63.940267363826948</v>
          </cell>
          <cell r="N82">
            <v>48.000312765346727</v>
          </cell>
          <cell r="O82">
            <v>30.20808360471403</v>
          </cell>
          <cell r="P82">
            <v>30.259493958149385</v>
          </cell>
          <cell r="Q82">
            <v>50.446936462291873</v>
          </cell>
          <cell r="R82">
            <v>67.728965460390455</v>
          </cell>
          <cell r="S82">
            <v>45.041360656360062</v>
          </cell>
          <cell r="T82">
            <v>24.09590821857697</v>
          </cell>
          <cell r="U82">
            <v>23.227147849717785</v>
          </cell>
          <cell r="V82">
            <v>45.79466277249346</v>
          </cell>
          <cell r="W82">
            <v>27.522878895470516</v>
          </cell>
          <cell r="X82">
            <v>18.062427846083363</v>
          </cell>
          <cell r="Y82">
            <v>34.038370238351625</v>
          </cell>
          <cell r="Z82">
            <v>31.17137661547935</v>
          </cell>
          <cell r="AB82">
            <v>59.560759469091984</v>
          </cell>
          <cell r="AC82">
            <v>8.6694977070122405</v>
          </cell>
          <cell r="AD82">
            <v>50.013062946757337</v>
          </cell>
          <cell r="AI82">
            <v>100</v>
          </cell>
          <cell r="AV82">
            <v>87.439851268591411</v>
          </cell>
          <cell r="BC82">
            <v>2.8346456692913384</v>
          </cell>
          <cell r="BD82">
            <v>3.7862111040597131</v>
          </cell>
          <cell r="BK82">
            <v>9.5072617624729681</v>
          </cell>
          <cell r="BS82">
            <v>17.703548334930975</v>
          </cell>
          <cell r="CE82">
            <v>1.5487167745656676</v>
          </cell>
          <cell r="CG82">
            <v>0.5569334760374266</v>
          </cell>
          <cell r="CN82">
            <v>46.820866141732282</v>
          </cell>
          <cell r="CZ82">
            <v>98.587791130137603</v>
          </cell>
          <cell r="DA82">
            <v>19.999999999999996</v>
          </cell>
          <cell r="DC82">
            <v>3.1246015697246419</v>
          </cell>
          <cell r="DE82">
            <v>10.438799076212479</v>
          </cell>
          <cell r="DH82">
            <v>6.9427429796592985</v>
          </cell>
          <cell r="EC82">
            <v>1.5550071027187766</v>
          </cell>
          <cell r="EG82">
            <v>1.7309629520761962</v>
          </cell>
          <cell r="EJ82">
            <v>3.9926236880429027</v>
          </cell>
          <cell r="EV82">
            <v>1.7991062815148</v>
          </cell>
          <cell r="EW82">
            <v>97.078251436151561</v>
          </cell>
          <cell r="EX82">
            <v>25.144356955380577</v>
          </cell>
          <cell r="EZ82">
            <v>24.607895358552579</v>
          </cell>
          <cell r="FH82">
            <v>90</v>
          </cell>
          <cell r="FQ82">
            <v>86.473420773904152</v>
          </cell>
          <cell r="FX82">
            <v>25.334442206352261</v>
          </cell>
          <cell r="GA82">
            <v>97.175627402457678</v>
          </cell>
          <cell r="GI82">
            <v>12.329404405889973</v>
          </cell>
          <cell r="GL82">
            <v>14.047120926669923</v>
          </cell>
          <cell r="GN82">
            <v>68.346456692913392</v>
          </cell>
          <cell r="IL82">
            <v>9.4706911636046627</v>
          </cell>
          <cell r="IU82">
            <v>31.038258932223979</v>
          </cell>
          <cell r="IV82">
            <v>0.83038869257950532</v>
          </cell>
          <cell r="JB82">
            <v>30.205949656750576</v>
          </cell>
          <cell r="JH82">
            <v>0</v>
          </cell>
          <cell r="JI82">
            <v>0</v>
          </cell>
        </row>
        <row r="83">
          <cell r="C83">
            <v>5.2509273436422781</v>
          </cell>
          <cell r="F83">
            <v>42.278705572518774</v>
          </cell>
          <cell r="H83">
            <v>27.866633858267715</v>
          </cell>
          <cell r="M83">
            <v>61.65944018654082</v>
          </cell>
          <cell r="N83">
            <v>34.641687558963497</v>
          </cell>
          <cell r="O83">
            <v>28.791534457223229</v>
          </cell>
          <cell r="P83">
            <v>19.737289024344307</v>
          </cell>
          <cell r="Q83">
            <v>48.546587625094581</v>
          </cell>
          <cell r="R83">
            <v>59.617373342149861</v>
          </cell>
          <cell r="S83">
            <v>16.956723645219697</v>
          </cell>
          <cell r="T83">
            <v>18.617823176596556</v>
          </cell>
          <cell r="U83">
            <v>21.532114808124948</v>
          </cell>
          <cell r="V83">
            <v>44.971184135502341</v>
          </cell>
          <cell r="W83">
            <v>17.649024701190715</v>
          </cell>
          <cell r="X83">
            <v>20.786453186511036</v>
          </cell>
          <cell r="Y83">
            <v>26.113134264628926</v>
          </cell>
          <cell r="Z83">
            <v>28.538273397142429</v>
          </cell>
          <cell r="AB83">
            <v>53.651179789806491</v>
          </cell>
          <cell r="AC83">
            <v>13.518714699960306</v>
          </cell>
          <cell r="AD83">
            <v>42.083645939822404</v>
          </cell>
          <cell r="AI83">
            <v>100</v>
          </cell>
          <cell r="AV83">
            <v>37.921041119859687</v>
          </cell>
          <cell r="BC83">
            <v>0.13123359580052493</v>
          </cell>
          <cell r="BD83">
            <v>7.2658629836667057</v>
          </cell>
          <cell r="BK83">
            <v>23.981262268326404</v>
          </cell>
          <cell r="BS83">
            <v>18.055922873190156</v>
          </cell>
          <cell r="CE83">
            <v>4.4098317112874064</v>
          </cell>
          <cell r="CG83">
            <v>5.512865499259016</v>
          </cell>
          <cell r="CN83">
            <v>36.770013123359583</v>
          </cell>
          <cell r="CZ83">
            <v>99.224750657166823</v>
          </cell>
          <cell r="DA83">
            <v>19.999999999999996</v>
          </cell>
          <cell r="DC83">
            <v>56.875187204122099</v>
          </cell>
          <cell r="DE83">
            <v>4.5382107931908671</v>
          </cell>
          <cell r="DH83">
            <v>18.762278480605183</v>
          </cell>
          <cell r="EC83">
            <v>4.002075608290669</v>
          </cell>
          <cell r="EG83">
            <v>6.6300153666687711</v>
          </cell>
          <cell r="EJ83">
            <v>16.560867480536601</v>
          </cell>
          <cell r="EV83">
            <v>4.3581193016678847</v>
          </cell>
          <cell r="EW83">
            <v>97.850977015147492</v>
          </cell>
          <cell r="EX83">
            <v>0</v>
          </cell>
          <cell r="EZ83">
            <v>13.417416704804241</v>
          </cell>
          <cell r="FH83">
            <v>50</v>
          </cell>
          <cell r="FQ83">
            <v>73.812525516107016</v>
          </cell>
          <cell r="FX83">
            <v>29.13977140938772</v>
          </cell>
          <cell r="GA83">
            <v>43.6200556412917</v>
          </cell>
          <cell r="GI83">
            <v>12.279600543557402</v>
          </cell>
          <cell r="GL83">
            <v>0</v>
          </cell>
          <cell r="GN83">
            <v>80</v>
          </cell>
          <cell r="IL83">
            <v>5.810731991834337</v>
          </cell>
          <cell r="IU83">
            <v>17.953817396831791</v>
          </cell>
          <cell r="IV83">
            <v>9.7509829619921362</v>
          </cell>
          <cell r="JB83">
            <v>36.270022883295198</v>
          </cell>
          <cell r="JH83">
            <v>19.404517453798768</v>
          </cell>
          <cell r="JI83">
            <v>14.906832298136646</v>
          </cell>
        </row>
        <row r="84">
          <cell r="C84">
            <v>7.8027830110812992</v>
          </cell>
          <cell r="F84">
            <v>63.745438045804221</v>
          </cell>
          <cell r="H84">
            <v>33.495562553678788</v>
          </cell>
          <cell r="M84">
            <v>60.685597688191045</v>
          </cell>
          <cell r="N84">
            <v>35.757804253325752</v>
          </cell>
          <cell r="O84">
            <v>22.845181756337006</v>
          </cell>
          <cell r="P84">
            <v>16.662786650878484</v>
          </cell>
          <cell r="Q84">
            <v>45.356508608864686</v>
          </cell>
          <cell r="R84">
            <v>56.875579676518655</v>
          </cell>
          <cell r="S84">
            <v>17.133146036868688</v>
          </cell>
          <cell r="T84">
            <v>15.537654609920985</v>
          </cell>
          <cell r="U84">
            <v>13.252159417217914</v>
          </cell>
          <cell r="V84">
            <v>38.424724173046343</v>
          </cell>
          <cell r="W84">
            <v>13.242665256966339</v>
          </cell>
          <cell r="X84">
            <v>12.312857402068957</v>
          </cell>
          <cell r="Y84">
            <v>26.072992608301117</v>
          </cell>
          <cell r="Z84">
            <v>23.814288100250575</v>
          </cell>
          <cell r="AB84">
            <v>49.448141516213667</v>
          </cell>
          <cell r="AC84">
            <v>11.378239042606898</v>
          </cell>
          <cell r="AD84">
            <v>39.71975828707734</v>
          </cell>
          <cell r="AI84">
            <v>100</v>
          </cell>
          <cell r="AV84">
            <v>41.595094951809287</v>
          </cell>
          <cell r="BC84">
            <v>0.32064128256513025</v>
          </cell>
          <cell r="BD84">
            <v>3.2246161769084036</v>
          </cell>
          <cell r="BK84">
            <v>8.8854542422775094</v>
          </cell>
          <cell r="BS84">
            <v>2.5457193544335208</v>
          </cell>
          <cell r="CE84">
            <v>1.4672164068509543</v>
          </cell>
          <cell r="CG84">
            <v>3.3803965317999221</v>
          </cell>
          <cell r="CN84">
            <v>33.335241912396221</v>
          </cell>
          <cell r="CZ84">
            <v>99.22244783419346</v>
          </cell>
          <cell r="DA84">
            <v>19.999999999999996</v>
          </cell>
          <cell r="DC84">
            <v>8.7075985735331844</v>
          </cell>
          <cell r="DE84">
            <v>1.0537251409913906</v>
          </cell>
          <cell r="DH84">
            <v>0.66598850939732779</v>
          </cell>
          <cell r="EC84">
            <v>1.3315499040312557</v>
          </cell>
          <cell r="EG84">
            <v>2.2059044381443327</v>
          </cell>
          <cell r="EJ84">
            <v>2.2701529693999349</v>
          </cell>
          <cell r="EV84">
            <v>1.4500109216910031</v>
          </cell>
          <cell r="EW84">
            <v>97.582191416271954</v>
          </cell>
          <cell r="EX84">
            <v>0.16032064128256512</v>
          </cell>
          <cell r="EZ84">
            <v>28.495502627784706</v>
          </cell>
          <cell r="FH84">
            <v>78.903521328371028</v>
          </cell>
          <cell r="FQ84">
            <v>91.943813621025186</v>
          </cell>
          <cell r="FX84">
            <v>24.186745584191701</v>
          </cell>
          <cell r="GA84">
            <v>51.503722730753402</v>
          </cell>
          <cell r="GI84">
            <v>0</v>
          </cell>
          <cell r="GL84">
            <v>0</v>
          </cell>
          <cell r="GN84">
            <v>66.326939593472659</v>
          </cell>
          <cell r="IL84">
            <v>7.3941533861373072</v>
          </cell>
          <cell r="IU84">
            <v>17.953817396831791</v>
          </cell>
          <cell r="IV84">
            <v>1.0954902318787656</v>
          </cell>
          <cell r="JB84">
            <v>30.549199084668189</v>
          </cell>
          <cell r="JH84">
            <v>1.8480492813141685</v>
          </cell>
          <cell r="JI84">
            <v>0</v>
          </cell>
        </row>
        <row r="85">
          <cell r="C85">
            <v>26.074746066755893</v>
          </cell>
          <cell r="F85">
            <v>49.421085451121847</v>
          </cell>
          <cell r="H85">
            <v>43.429844097995549</v>
          </cell>
          <cell r="M85">
            <v>68.105700385014558</v>
          </cell>
          <cell r="N85">
            <v>41.225671688550364</v>
          </cell>
          <cell r="O85">
            <v>35.094645759321246</v>
          </cell>
          <cell r="P85">
            <v>48.389927248417003</v>
          </cell>
          <cell r="Q85">
            <v>48.793371958733843</v>
          </cell>
          <cell r="R85">
            <v>73.304547083318724</v>
          </cell>
          <cell r="S85">
            <v>36.466659525841749</v>
          </cell>
          <cell r="T85">
            <v>19.153541313499357</v>
          </cell>
          <cell r="U85">
            <v>32.726750568659497</v>
          </cell>
          <cell r="V85">
            <v>48.78920057162113</v>
          </cell>
          <cell r="W85">
            <v>28.522425650285442</v>
          </cell>
          <cell r="X85">
            <v>21.97698864321476</v>
          </cell>
          <cell r="Y85">
            <v>35.918149731779465</v>
          </cell>
          <cell r="Z85">
            <v>36.04001573577851</v>
          </cell>
          <cell r="AB85">
            <v>57.401215271780416</v>
          </cell>
          <cell r="AC85">
            <v>10.935183868149736</v>
          </cell>
          <cell r="AD85">
            <v>48.002143895126018</v>
          </cell>
          <cell r="AI85">
            <v>100</v>
          </cell>
          <cell r="AV85">
            <v>61.989606533036444</v>
          </cell>
          <cell r="BC85">
            <v>6.2360801781737196</v>
          </cell>
          <cell r="BD85">
            <v>11.521023198019739</v>
          </cell>
          <cell r="BK85">
            <v>16.957700610156586</v>
          </cell>
          <cell r="BS85">
            <v>19.83819580800446</v>
          </cell>
          <cell r="CE85">
            <v>1.3452356450942486</v>
          </cell>
          <cell r="CG85">
            <v>0.19397837787681266</v>
          </cell>
          <cell r="CN85">
            <v>26.792873051224944</v>
          </cell>
          <cell r="CZ85">
            <v>97.810915313956315</v>
          </cell>
          <cell r="DA85">
            <v>19.999999999999996</v>
          </cell>
          <cell r="DC85">
            <v>1.4808134255230636</v>
          </cell>
          <cell r="DE85">
            <v>17.753623188405797</v>
          </cell>
          <cell r="DH85">
            <v>24.436385038393233</v>
          </cell>
          <cell r="EC85">
            <v>1.5202785365369378</v>
          </cell>
          <cell r="EG85">
            <v>1.4789656437505754</v>
          </cell>
          <cell r="EJ85">
            <v>10.153372276014245</v>
          </cell>
          <cell r="EV85">
            <v>1.3615557175795496</v>
          </cell>
          <cell r="EW85">
            <v>97.835206629578479</v>
          </cell>
          <cell r="EX85">
            <v>9.6213808463251667</v>
          </cell>
          <cell r="EZ85">
            <v>37.28967655237139</v>
          </cell>
          <cell r="FH85">
            <v>60.066815144766146</v>
          </cell>
          <cell r="FQ85">
            <v>47.097452108472389</v>
          </cell>
          <cell r="FX85">
            <v>30.403048980507883</v>
          </cell>
          <cell r="GA85">
            <v>85.9614299215703</v>
          </cell>
          <cell r="GI85">
            <v>5.6960069794515693</v>
          </cell>
          <cell r="GL85">
            <v>17.671565492137045</v>
          </cell>
          <cell r="GN85">
            <v>80</v>
          </cell>
          <cell r="IL85">
            <v>5.5555555555555785</v>
          </cell>
          <cell r="IU85">
            <v>35.036282734704919</v>
          </cell>
          <cell r="IV85">
            <v>1.3419216317767042</v>
          </cell>
          <cell r="JB85">
            <v>36.95652173913043</v>
          </cell>
          <cell r="JH85">
            <v>0</v>
          </cell>
          <cell r="JI85">
            <v>0</v>
          </cell>
        </row>
        <row r="86">
          <cell r="C86">
            <v>22.885784571530014</v>
          </cell>
          <cell r="F86">
            <v>61.971391532482592</v>
          </cell>
          <cell r="H86">
            <v>53.631805157593121</v>
          </cell>
          <cell r="M86">
            <v>39.375805009585463</v>
          </cell>
          <cell r="N86">
            <v>35.361586321971792</v>
          </cell>
          <cell r="O86">
            <v>21.219044097302383</v>
          </cell>
          <cell r="P86">
            <v>18.544760101141762</v>
          </cell>
          <cell r="Q86">
            <v>43.562107333940865</v>
          </cell>
          <cell r="R86">
            <v>53.503806845020769</v>
          </cell>
          <cell r="S86">
            <v>20.052200459390185</v>
          </cell>
          <cell r="T86">
            <v>18.070011853615604</v>
          </cell>
          <cell r="U86">
            <v>14.43113581523453</v>
          </cell>
          <cell r="V86">
            <v>38.465505997181523</v>
          </cell>
          <cell r="W86">
            <v>12.391089384381468</v>
          </cell>
          <cell r="X86">
            <v>12.75664763972617</v>
          </cell>
          <cell r="Y86">
            <v>27.975568582825154</v>
          </cell>
          <cell r="Z86">
            <v>23.855431055642757</v>
          </cell>
          <cell r="AB86">
            <v>49.205313331885051</v>
          </cell>
          <cell r="AC86">
            <v>16.170447745277173</v>
          </cell>
          <cell r="AD86">
            <v>43.935115317633425</v>
          </cell>
          <cell r="AI86">
            <v>100</v>
          </cell>
          <cell r="AV86">
            <v>36.972301814708594</v>
          </cell>
          <cell r="BC86">
            <v>4.4011461318051577</v>
          </cell>
          <cell r="BD86">
            <v>1.3956267024094737</v>
          </cell>
          <cell r="BK86">
            <v>4.7427447762786539</v>
          </cell>
          <cell r="BS86">
            <v>1.1107762106097796</v>
          </cell>
          <cell r="CE86">
            <v>0.48359521001282985</v>
          </cell>
          <cell r="CG86">
            <v>1.2875853660400876</v>
          </cell>
          <cell r="CN86">
            <v>33.891117478510026</v>
          </cell>
          <cell r="CZ86">
            <v>99.145787044072193</v>
          </cell>
          <cell r="DA86">
            <v>19.999999999999996</v>
          </cell>
          <cell r="DC86">
            <v>1.3564171252886978</v>
          </cell>
          <cell r="DE86">
            <v>11.886792452830196</v>
          </cell>
          <cell r="DH86">
            <v>1.0473009523223491</v>
          </cell>
          <cell r="EC86">
            <v>0.5791174477124531</v>
          </cell>
          <cell r="EG86">
            <v>0.62318338591767852</v>
          </cell>
          <cell r="EJ86">
            <v>1.3508783542242779</v>
          </cell>
          <cell r="EV86">
            <v>0.4955262781629558</v>
          </cell>
          <cell r="EW86">
            <v>89.758978263985924</v>
          </cell>
          <cell r="EX86">
            <v>4.8595988538681949</v>
          </cell>
          <cell r="EZ86">
            <v>39.889235930869262</v>
          </cell>
          <cell r="FH86">
            <v>50</v>
          </cell>
          <cell r="FQ86">
            <v>83.116725146668003</v>
          </cell>
          <cell r="FX86">
            <v>43.495702005730706</v>
          </cell>
          <cell r="GA86">
            <v>55.394749265079902</v>
          </cell>
          <cell r="GI86">
            <v>5.4105296715148885</v>
          </cell>
          <cell r="GL86">
            <v>7.2086622732033678</v>
          </cell>
          <cell r="GN86">
            <v>69.455587392550143</v>
          </cell>
          <cell r="IL86">
            <v>5.64469914040109</v>
          </cell>
          <cell r="IU86">
            <v>5.9503055553807336</v>
          </cell>
          <cell r="IV86">
            <v>1.0463800904977374</v>
          </cell>
          <cell r="JB86">
            <v>60.068649885583525</v>
          </cell>
          <cell r="JH86">
            <v>4.6201232032854209</v>
          </cell>
          <cell r="JI86">
            <v>3.7267080745341614</v>
          </cell>
        </row>
        <row r="87">
          <cell r="C87">
            <v>13.855411049982091</v>
          </cell>
          <cell r="F87">
            <v>56.4746377222598</v>
          </cell>
          <cell r="H87">
            <v>35.358266590389015</v>
          </cell>
          <cell r="M87">
            <v>57.481305233168278</v>
          </cell>
          <cell r="N87">
            <v>31.927613380566282</v>
          </cell>
          <cell r="O87">
            <v>22.287774349785089</v>
          </cell>
          <cell r="P87">
            <v>12.999688459797044</v>
          </cell>
          <cell r="Q87">
            <v>41.028220456139643</v>
          </cell>
          <cell r="R87">
            <v>50.192116437781259</v>
          </cell>
          <cell r="S87">
            <v>17.431149284491301</v>
          </cell>
          <cell r="T87">
            <v>15.167288438947834</v>
          </cell>
          <cell r="U87">
            <v>12.269328738726026</v>
          </cell>
          <cell r="V87">
            <v>29.034128831183413</v>
          </cell>
          <cell r="W87">
            <v>12.201076696502739</v>
          </cell>
          <cell r="X87">
            <v>8.9059918142049206</v>
          </cell>
          <cell r="Y87">
            <v>24.490889975522492</v>
          </cell>
          <cell r="Z87">
            <v>19.199594412974186</v>
          </cell>
          <cell r="AB87">
            <v>48.863536810142207</v>
          </cell>
          <cell r="AC87">
            <v>9.8807522685440485</v>
          </cell>
          <cell r="AD87">
            <v>39.251919617407545</v>
          </cell>
          <cell r="AI87">
            <v>100</v>
          </cell>
          <cell r="AV87">
            <v>28.556445461480131</v>
          </cell>
          <cell r="BC87">
            <v>1.2814645308924486</v>
          </cell>
          <cell r="BD87">
            <v>0.82224090719375442</v>
          </cell>
          <cell r="BK87">
            <v>6.8733946477711472</v>
          </cell>
          <cell r="BS87">
            <v>2.4400269365422456</v>
          </cell>
          <cell r="CE87">
            <v>0.58514292641725185</v>
          </cell>
          <cell r="CG87">
            <v>1.2224948436858682</v>
          </cell>
          <cell r="CN87">
            <v>33.408180778032033</v>
          </cell>
          <cell r="CZ87">
            <v>99.112818404047616</v>
          </cell>
          <cell r="DA87">
            <v>19.999999999999996</v>
          </cell>
          <cell r="DC87">
            <v>6.6333759915412402</v>
          </cell>
          <cell r="DE87">
            <v>1.9970501474926294</v>
          </cell>
          <cell r="DH87">
            <v>2.4097975153308027</v>
          </cell>
          <cell r="EC87">
            <v>0.67518553364288192</v>
          </cell>
          <cell r="EG87">
            <v>1.2552438076638448</v>
          </cell>
          <cell r="EJ87">
            <v>1.8022880277182893</v>
          </cell>
          <cell r="EV87">
            <v>0.59361341461170647</v>
          </cell>
          <cell r="EW87">
            <v>98.179575198077089</v>
          </cell>
          <cell r="EX87">
            <v>1.0297482837528604</v>
          </cell>
          <cell r="EZ87">
            <v>18.765131053939289</v>
          </cell>
          <cell r="FH87">
            <v>50</v>
          </cell>
          <cell r="FQ87">
            <v>73.211948386046103</v>
          </cell>
          <cell r="FX87">
            <v>59.704834317847236</v>
          </cell>
          <cell r="GA87">
            <v>40.114020536961</v>
          </cell>
          <cell r="GI87">
            <v>0.89525364505850036</v>
          </cell>
          <cell r="GL87">
            <v>0</v>
          </cell>
          <cell r="GN87">
            <v>80</v>
          </cell>
          <cell r="IL87">
            <v>4.0713196033562093</v>
          </cell>
          <cell r="IU87">
            <v>4.2821808661283525</v>
          </cell>
          <cell r="IV87">
            <v>2.7564102564102564</v>
          </cell>
          <cell r="JB87">
            <v>60.640732265446218</v>
          </cell>
          <cell r="JH87">
            <v>5.5441478439425058</v>
          </cell>
          <cell r="JI87">
            <v>3.7267080745341614</v>
          </cell>
        </row>
        <row r="88">
          <cell r="C88">
            <v>42.854961320781968</v>
          </cell>
          <cell r="F88">
            <v>43.929082744964035</v>
          </cell>
          <cell r="H88">
            <v>45.36838340486409</v>
          </cell>
          <cell r="M88">
            <v>49.931969348121648</v>
          </cell>
          <cell r="N88">
            <v>47.411580034907431</v>
          </cell>
          <cell r="O88">
            <v>34.379477957440884</v>
          </cell>
          <cell r="P88">
            <v>22.305487365169007</v>
          </cell>
          <cell r="Q88">
            <v>42.220267300188468</v>
          </cell>
          <cell r="R88">
            <v>60.908694172314462</v>
          </cell>
          <cell r="S88">
            <v>20.066752779174113</v>
          </cell>
          <cell r="T88">
            <v>23.629503746128094</v>
          </cell>
          <cell r="U88">
            <v>18.526841160910735</v>
          </cell>
          <cell r="V88">
            <v>39.828150004918825</v>
          </cell>
          <cell r="W88">
            <v>17.779138972814405</v>
          </cell>
          <cell r="X88">
            <v>20.460642545769481</v>
          </cell>
          <cell r="Y88">
            <v>29.334692709002869</v>
          </cell>
          <cell r="Z88">
            <v>24.514367387732239</v>
          </cell>
          <cell r="AB88">
            <v>57.676975592000922</v>
          </cell>
          <cell r="AC88">
            <v>19.278374936928518</v>
          </cell>
          <cell r="AD88">
            <v>46.451332812154469</v>
          </cell>
          <cell r="AI88">
            <v>32.103004291845494</v>
          </cell>
          <cell r="AV88">
            <v>72.91845493562208</v>
          </cell>
          <cell r="BC88">
            <v>0.80114449213161665</v>
          </cell>
          <cell r="BD88">
            <v>2.5852528892672719</v>
          </cell>
          <cell r="BK88">
            <v>26.906460941773076</v>
          </cell>
          <cell r="BS88">
            <v>8.5160723881920291</v>
          </cell>
          <cell r="CE88">
            <v>0.27074639087630348</v>
          </cell>
          <cell r="CG88">
            <v>0.75608461065762089</v>
          </cell>
          <cell r="CN88">
            <v>44.490701001430615</v>
          </cell>
          <cell r="CZ88">
            <v>99.218684243237789</v>
          </cell>
          <cell r="DA88">
            <v>40</v>
          </cell>
          <cell r="DC88">
            <v>9.6851051488808562</v>
          </cell>
          <cell r="DE88">
            <v>28.196417541692398</v>
          </cell>
          <cell r="DH88">
            <v>2.478047792902855</v>
          </cell>
          <cell r="EC88">
            <v>0.27503481910963146</v>
          </cell>
          <cell r="EG88">
            <v>0.24013239621422861</v>
          </cell>
          <cell r="EJ88">
            <v>3.4343219218039884</v>
          </cell>
          <cell r="EV88">
            <v>0.2365260000401159</v>
          </cell>
          <cell r="EW88">
            <v>96.34102647560259</v>
          </cell>
          <cell r="EX88">
            <v>1.0987124463519313</v>
          </cell>
          <cell r="EZ88">
            <v>8.0496778468164543</v>
          </cell>
          <cell r="FH88">
            <v>90</v>
          </cell>
          <cell r="FQ88">
            <v>26.056291611580036</v>
          </cell>
          <cell r="FX88">
            <v>60.833749209834728</v>
          </cell>
          <cell r="GA88">
            <v>75.379732553316003</v>
          </cell>
          <cell r="GI88">
            <v>1.0726569507217496</v>
          </cell>
          <cell r="GL88">
            <v>18.351951929961253</v>
          </cell>
          <cell r="GN88">
            <v>0.27467811158798283</v>
          </cell>
          <cell r="IL88">
            <v>5.4347480527737888</v>
          </cell>
          <cell r="IU88">
            <v>14.471241291199627</v>
          </cell>
          <cell r="IV88">
            <v>2.620718118035493</v>
          </cell>
          <cell r="JB88">
            <v>72.997711670480541</v>
          </cell>
          <cell r="JH88">
            <v>0</v>
          </cell>
          <cell r="JI88">
            <v>0</v>
          </cell>
        </row>
        <row r="89">
          <cell r="C89">
            <v>36.979369219457702</v>
          </cell>
          <cell r="F89">
            <v>48.047042585428891</v>
          </cell>
          <cell r="H89">
            <v>48.908999713384901</v>
          </cell>
          <cell r="M89">
            <v>71.258937047377714</v>
          </cell>
          <cell r="N89">
            <v>42.29894037683701</v>
          </cell>
          <cell r="O89">
            <v>37.707794492462561</v>
          </cell>
          <cell r="P89">
            <v>53.282377842647961</v>
          </cell>
          <cell r="Q89">
            <v>53.736441836092759</v>
          </cell>
          <cell r="R89">
            <v>74.592568787797788</v>
          </cell>
          <cell r="S89">
            <v>37.672844496101959</v>
          </cell>
          <cell r="T89">
            <v>20.470400389179396</v>
          </cell>
          <cell r="U89">
            <v>39.861234452812866</v>
          </cell>
          <cell r="V89">
            <v>53.20324586251953</v>
          </cell>
          <cell r="W89">
            <v>32.995451999130594</v>
          </cell>
          <cell r="X89">
            <v>30.130566168605608</v>
          </cell>
          <cell r="Y89">
            <v>41.069284036630499</v>
          </cell>
          <cell r="Z89">
            <v>41.496842895689603</v>
          </cell>
          <cell r="AB89">
            <v>59.762426049864935</v>
          </cell>
          <cell r="AC89">
            <v>39.122167323159331</v>
          </cell>
          <cell r="AD89">
            <v>48.713586898647193</v>
          </cell>
          <cell r="AI89">
            <v>100</v>
          </cell>
          <cell r="AV89">
            <v>68.858698767555495</v>
          </cell>
          <cell r="BC89">
            <v>2.287188306104901</v>
          </cell>
          <cell r="BD89">
            <v>19.840921001735097</v>
          </cell>
          <cell r="BK89">
            <v>37.635797617358492</v>
          </cell>
          <cell r="BS89">
            <v>35.657705444225812</v>
          </cell>
          <cell r="CE89">
            <v>5.5704382254668339</v>
          </cell>
          <cell r="CG89">
            <v>29.131672789539724</v>
          </cell>
          <cell r="CN89">
            <v>30.041917454858126</v>
          </cell>
          <cell r="CZ89">
            <v>98.423529627665502</v>
          </cell>
          <cell r="DA89">
            <v>19.999999999999996</v>
          </cell>
          <cell r="DC89">
            <v>1.8426607759375604</v>
          </cell>
          <cell r="DE89">
            <v>47.716225276567215</v>
          </cell>
          <cell r="DH89">
            <v>27.903180028253217</v>
          </cell>
          <cell r="EC89">
            <v>6.2951420129998059</v>
          </cell>
          <cell r="EG89">
            <v>6.1242141224516091</v>
          </cell>
          <cell r="EJ89">
            <v>24.860188573383216</v>
          </cell>
          <cell r="EV89">
            <v>5.6381657968908172</v>
          </cell>
          <cell r="EW89">
            <v>97.80550666609696</v>
          </cell>
          <cell r="EX89">
            <v>2.1209515620521637</v>
          </cell>
          <cell r="EZ89">
            <v>33.183978548609936</v>
          </cell>
          <cell r="FH89">
            <v>81.894525652049296</v>
          </cell>
          <cell r="FQ89">
            <v>54.392460941157935</v>
          </cell>
          <cell r="FX89">
            <v>29.037773200823821</v>
          </cell>
          <cell r="GA89">
            <v>95.212685679989576</v>
          </cell>
          <cell r="GI89">
            <v>21.392066839644528</v>
          </cell>
          <cell r="GL89">
            <v>17.984915919809854</v>
          </cell>
          <cell r="GN89">
            <v>65.921467469188883</v>
          </cell>
          <cell r="IL89">
            <v>5.5555555555551255</v>
          </cell>
          <cell r="IU89">
            <v>35.036282734704919</v>
          </cell>
          <cell r="IV89">
            <v>13.385362980415255</v>
          </cell>
          <cell r="JB89">
            <v>36.384439359267738</v>
          </cell>
          <cell r="JH89">
            <v>30.492813141683779</v>
          </cell>
          <cell r="JI89">
            <v>48.447204968944099</v>
          </cell>
        </row>
        <row r="90">
          <cell r="C90">
            <v>0.13799753039896573</v>
          </cell>
          <cell r="F90">
            <v>82.876193402418451</v>
          </cell>
          <cell r="H90">
            <v>53.559127439724456</v>
          </cell>
          <cell r="M90">
            <v>39.555167380694108</v>
          </cell>
          <cell r="N90">
            <v>35.110400150211248</v>
          </cell>
          <cell r="O90">
            <v>21.118388261038167</v>
          </cell>
          <cell r="P90">
            <v>17.262808435934982</v>
          </cell>
          <cell r="Q90">
            <v>42.603152440047715</v>
          </cell>
          <cell r="R90">
            <v>49.346899709812526</v>
          </cell>
          <cell r="S90">
            <v>17.137321068629397</v>
          </cell>
          <cell r="T90">
            <v>16.680891182758721</v>
          </cell>
          <cell r="U90">
            <v>15.427885483383983</v>
          </cell>
          <cell r="V90">
            <v>32.282348580498137</v>
          </cell>
          <cell r="W90">
            <v>12.017160260384379</v>
          </cell>
          <cell r="X90">
            <v>11.037425327027417</v>
          </cell>
          <cell r="Y90">
            <v>26.145032265868512</v>
          </cell>
          <cell r="Z90">
            <v>21.029383911366509</v>
          </cell>
          <cell r="AB90">
            <v>42.953647962917778</v>
          </cell>
          <cell r="AD90">
            <v>39.462334911124422</v>
          </cell>
          <cell r="AI90">
            <v>100</v>
          </cell>
          <cell r="AV90">
            <v>27.061806352851136</v>
          </cell>
          <cell r="BC90">
            <v>5.5629139072847682</v>
          </cell>
          <cell r="BD90">
            <v>0.6386228234912511</v>
          </cell>
          <cell r="BK90">
            <v>6.6153954004198523</v>
          </cell>
          <cell r="BS90">
            <v>3.474406934822674</v>
          </cell>
          <cell r="CE90">
            <v>0.34652555241302657</v>
          </cell>
          <cell r="CG90">
            <v>0.74185952961332136</v>
          </cell>
          <cell r="CN90">
            <v>23.355338691159588</v>
          </cell>
          <cell r="CZ90">
            <v>99.223341762407642</v>
          </cell>
          <cell r="DA90">
            <v>19.999999999999996</v>
          </cell>
          <cell r="DC90">
            <v>8.014489043046952</v>
          </cell>
          <cell r="DE90">
            <v>70.853543307086625</v>
          </cell>
          <cell r="DH90">
            <v>0.7936761739599919</v>
          </cell>
          <cell r="EC90">
            <v>0.41202845716570435</v>
          </cell>
          <cell r="EG90">
            <v>0.60235458971520506</v>
          </cell>
          <cell r="EJ90">
            <v>0.95048722433379451</v>
          </cell>
          <cell r="EV90">
            <v>0.33590085496816213</v>
          </cell>
          <cell r="EW90">
            <v>97.605989858235617</v>
          </cell>
          <cell r="EX90">
            <v>1.9977037887485649</v>
          </cell>
          <cell r="EZ90">
            <v>79.644809811846102</v>
          </cell>
          <cell r="FH90">
            <v>36.194029850746269</v>
          </cell>
          <cell r="FQ90">
            <v>92.749838103109326</v>
          </cell>
          <cell r="FX90">
            <v>28.164466130883941</v>
          </cell>
          <cell r="GA90">
            <v>37.755665441668498</v>
          </cell>
          <cell r="GI90">
            <v>5.3961054321923072</v>
          </cell>
          <cell r="GL90">
            <v>0</v>
          </cell>
          <cell r="GN90">
            <v>80</v>
          </cell>
          <cell r="IL90">
            <v>5.555555555555495</v>
          </cell>
          <cell r="IU90">
            <v>3.7129226954327184</v>
          </cell>
          <cell r="IV90">
            <v>1.1756569847856155</v>
          </cell>
          <cell r="JB90">
            <v>38.901601830663616</v>
          </cell>
          <cell r="JH90">
            <v>0.92402464065708423</v>
          </cell>
          <cell r="JI90">
            <v>0</v>
          </cell>
        </row>
        <row r="91">
          <cell r="C91">
            <v>0</v>
          </cell>
          <cell r="F91">
            <v>69.657253487330863</v>
          </cell>
          <cell r="H91">
            <v>51.400831183720264</v>
          </cell>
          <cell r="M91">
            <v>39.397466874520426</v>
          </cell>
          <cell r="N91">
            <v>43.715721217836467</v>
          </cell>
          <cell r="O91">
            <v>22.57178707064573</v>
          </cell>
          <cell r="P91">
            <v>15.688507430810045</v>
          </cell>
          <cell r="Q91">
            <v>47.076533566528227</v>
          </cell>
          <cell r="R91">
            <v>45.808633393472817</v>
          </cell>
          <cell r="S91">
            <v>22.009798852858321</v>
          </cell>
          <cell r="T91">
            <v>28.410638314658875</v>
          </cell>
          <cell r="U91">
            <v>12.578181713645636</v>
          </cell>
          <cell r="V91">
            <v>33.334566195370805</v>
          </cell>
          <cell r="W91">
            <v>11.660746972240549</v>
          </cell>
          <cell r="X91">
            <v>11.55692606192525</v>
          </cell>
          <cell r="Y91">
            <v>30.351620474626749</v>
          </cell>
          <cell r="Z91">
            <v>20.415192983711638</v>
          </cell>
          <cell r="AB91">
            <v>48.39440444255812</v>
          </cell>
          <cell r="AD91">
            <v>40.709306956589792</v>
          </cell>
          <cell r="AI91">
            <v>100</v>
          </cell>
          <cell r="AV91">
            <v>35.420846469856329</v>
          </cell>
          <cell r="BC91">
            <v>0.89423903697334484</v>
          </cell>
          <cell r="BD91">
            <v>0.25493566861997352</v>
          </cell>
          <cell r="BK91">
            <v>9.1557219794454578</v>
          </cell>
          <cell r="BS91">
            <v>0.93751923496911738</v>
          </cell>
          <cell r="CE91">
            <v>0.32892338366456797</v>
          </cell>
          <cell r="CG91">
            <v>0.188805621133431</v>
          </cell>
          <cell r="CN91">
            <v>34.732014903983952</v>
          </cell>
          <cell r="CZ91">
            <v>68.770094978209059</v>
          </cell>
          <cell r="DA91">
            <v>19.999999999999996</v>
          </cell>
          <cell r="DC91">
            <v>1.3497313044977182</v>
          </cell>
          <cell r="DE91">
            <v>43.877668782458166</v>
          </cell>
          <cell r="DH91">
            <v>0.94335322459284265</v>
          </cell>
          <cell r="EC91">
            <v>0.408533099846631</v>
          </cell>
          <cell r="EG91">
            <v>0.33020155899518455</v>
          </cell>
          <cell r="EJ91">
            <v>1.6106177290829296</v>
          </cell>
          <cell r="EV91">
            <v>0.24034059933303104</v>
          </cell>
          <cell r="EW91">
            <v>97.826155252997125</v>
          </cell>
          <cell r="EX91">
            <v>4.4482659787904844</v>
          </cell>
          <cell r="EZ91">
            <v>56.404381358859716</v>
          </cell>
          <cell r="FH91">
            <v>90</v>
          </cell>
          <cell r="FQ91">
            <v>20.249435447218357</v>
          </cell>
          <cell r="FX91">
            <v>42.186295355725044</v>
          </cell>
          <cell r="GA91">
            <v>47.9620659056393</v>
          </cell>
          <cell r="GI91">
            <v>2.343656083473431</v>
          </cell>
          <cell r="GL91">
            <v>0</v>
          </cell>
          <cell r="GN91">
            <v>76.560619088564053</v>
          </cell>
          <cell r="IL91">
            <v>6.0412088786980513</v>
          </cell>
          <cell r="IU91">
            <v>16.344223398430369</v>
          </cell>
          <cell r="IV91">
            <v>3.6895487285021318</v>
          </cell>
          <cell r="JB91">
            <v>33.638443935926773</v>
          </cell>
          <cell r="JH91">
            <v>0.92402464065708423</v>
          </cell>
          <cell r="JI91">
            <v>0</v>
          </cell>
        </row>
        <row r="92">
          <cell r="C92">
            <v>38.032056623961481</v>
          </cell>
          <cell r="F92">
            <v>47.653165114636451</v>
          </cell>
          <cell r="H92">
            <v>30.442880794701988</v>
          </cell>
          <cell r="M92">
            <v>60.151006464100504</v>
          </cell>
          <cell r="N92">
            <v>39.61155617295087</v>
          </cell>
          <cell r="O92">
            <v>21.499242275927681</v>
          </cell>
          <cell r="P92">
            <v>19.331660052434096</v>
          </cell>
          <cell r="Q92">
            <v>37.6152811533075</v>
          </cell>
          <cell r="R92">
            <v>60.763720702677205</v>
          </cell>
          <cell r="S92">
            <v>23.165537763388155</v>
          </cell>
          <cell r="T92">
            <v>22.205334868520584</v>
          </cell>
          <cell r="U92">
            <v>17.898232820086999</v>
          </cell>
          <cell r="V92">
            <v>37.956051992199441</v>
          </cell>
          <cell r="W92">
            <v>14.517899976826371</v>
          </cell>
          <cell r="X92">
            <v>13.073488478105897</v>
          </cell>
          <cell r="Y92">
            <v>24.905701578689573</v>
          </cell>
          <cell r="Z92">
            <v>23.546367559637741</v>
          </cell>
          <cell r="AB92">
            <v>53.496638763488534</v>
          </cell>
          <cell r="AD92">
            <v>43.911829509809657</v>
          </cell>
          <cell r="AI92">
            <v>100</v>
          </cell>
          <cell r="AV92">
            <v>67.149558498896255</v>
          </cell>
          <cell r="BC92">
            <v>5.5629139072847682</v>
          </cell>
          <cell r="BD92">
            <v>2.0407234584986162</v>
          </cell>
          <cell r="BK92">
            <v>13.773185049789806</v>
          </cell>
          <cell r="BS92">
            <v>5.0081853506285867</v>
          </cell>
          <cell r="CE92">
            <v>0.38933721359159273</v>
          </cell>
          <cell r="CG92">
            <v>0.52934544007272433</v>
          </cell>
          <cell r="CN92">
            <v>43.16639072847682</v>
          </cell>
          <cell r="CZ92">
            <v>99.245477154942989</v>
          </cell>
          <cell r="DA92">
            <v>40</v>
          </cell>
          <cell r="DC92">
            <v>1.0654018878210547</v>
          </cell>
          <cell r="DE92">
            <v>1.3280562884784519</v>
          </cell>
          <cell r="DH92">
            <v>1.6880457137361404</v>
          </cell>
          <cell r="EC92">
            <v>0.50631482974181241</v>
          </cell>
          <cell r="EG92">
            <v>0.4954440960579109</v>
          </cell>
          <cell r="EJ92">
            <v>2.104721002924864</v>
          </cell>
          <cell r="EV92">
            <v>0.38032956035865939</v>
          </cell>
          <cell r="EW92">
            <v>96.611532516116796</v>
          </cell>
          <cell r="EX92">
            <v>6.4238410596026494</v>
          </cell>
          <cell r="EZ92">
            <v>38.108348171756234</v>
          </cell>
          <cell r="FH92">
            <v>49.528145695364238</v>
          </cell>
          <cell r="FQ92">
            <v>45.728562601354739</v>
          </cell>
          <cell r="FX92">
            <v>62.698691539606699</v>
          </cell>
          <cell r="GA92">
            <v>96.810813821183331</v>
          </cell>
          <cell r="GI92">
            <v>7.750663574331031</v>
          </cell>
          <cell r="GL92">
            <v>9.9443479352718711</v>
          </cell>
          <cell r="GN92">
            <v>80</v>
          </cell>
          <cell r="IL92">
            <v>6.0476453274466859</v>
          </cell>
          <cell r="IU92">
            <v>3.6364551799661409</v>
          </cell>
          <cell r="IV92">
            <v>4.918032786885246</v>
          </cell>
          <cell r="JB92">
            <v>75.286041189931353</v>
          </cell>
          <cell r="JH92">
            <v>2.7720739219712529</v>
          </cell>
          <cell r="JI92">
            <v>0</v>
          </cell>
        </row>
        <row r="93">
          <cell r="C93">
            <v>19.004906223848945</v>
          </cell>
          <cell r="F93">
            <v>62.837011221385197</v>
          </cell>
          <cell r="H93">
            <v>54.256233877901977</v>
          </cell>
          <cell r="M93">
            <v>58.201303591214725</v>
          </cell>
          <cell r="N93">
            <v>30.119462202487803</v>
          </cell>
          <cell r="O93">
            <v>22.469711017161877</v>
          </cell>
          <cell r="P93">
            <v>16.719489964105879</v>
          </cell>
          <cell r="Q93">
            <v>46.121731804015923</v>
          </cell>
          <cell r="R93">
            <v>57.197962233373026</v>
          </cell>
          <cell r="S93">
            <v>19.675141314985201</v>
          </cell>
          <cell r="T93">
            <v>16.0729227652667</v>
          </cell>
          <cell r="U93">
            <v>15.998756668915251</v>
          </cell>
          <cell r="V93">
            <v>43.93142710314627</v>
          </cell>
          <cell r="W93">
            <v>13.516934738539284</v>
          </cell>
          <cell r="X93">
            <v>14.56239059092969</v>
          </cell>
          <cell r="Y93">
            <v>24.910850951500205</v>
          </cell>
          <cell r="Z93">
            <v>24.350450813711863</v>
          </cell>
          <cell r="AB93">
            <v>50.467257661286943</v>
          </cell>
          <cell r="AD93">
            <v>41.629629646235777</v>
          </cell>
          <cell r="AI93">
            <v>100</v>
          </cell>
          <cell r="AV93">
            <v>39.999522308207581</v>
          </cell>
          <cell r="BC93">
            <v>21.966179421037548</v>
          </cell>
          <cell r="BD93">
            <v>4.1112548786921979</v>
          </cell>
          <cell r="BK93">
            <v>6.9919448860731279</v>
          </cell>
          <cell r="BS93">
            <v>4.8158714691172868</v>
          </cell>
          <cell r="CE93">
            <v>1.6340557664010062</v>
          </cell>
          <cell r="CG93">
            <v>3.5579945133226922</v>
          </cell>
          <cell r="CN93">
            <v>33.499570077386068</v>
          </cell>
          <cell r="CZ93">
            <v>99.052473281767391</v>
          </cell>
          <cell r="DA93">
            <v>19.999999999999996</v>
          </cell>
          <cell r="DC93">
            <v>6.2184623711063196</v>
          </cell>
          <cell r="DE93">
            <v>8.4473365617433451</v>
          </cell>
          <cell r="DH93">
            <v>2.5252322024595273</v>
          </cell>
          <cell r="EC93">
            <v>2.3583479818911215</v>
          </cell>
          <cell r="EG93">
            <v>2.0884114532428666</v>
          </cell>
          <cell r="EJ93">
            <v>3.9734847812741281</v>
          </cell>
          <cell r="EV93">
            <v>1.7707054813622289</v>
          </cell>
          <cell r="EW93">
            <v>97.690491154599087</v>
          </cell>
          <cell r="EX93">
            <v>1.8114072800229293</v>
          </cell>
          <cell r="EZ93">
            <v>53.970276844175338</v>
          </cell>
          <cell r="FH93">
            <v>35.227858985382632</v>
          </cell>
          <cell r="FQ93">
            <v>66.78649648467939</v>
          </cell>
          <cell r="FX93">
            <v>41.765815486545854</v>
          </cell>
          <cell r="GA93">
            <v>50.705072008026001</v>
          </cell>
          <cell r="GI93">
            <v>6.6206556747686633</v>
          </cell>
          <cell r="GL93">
            <v>0</v>
          </cell>
          <cell r="GN93">
            <v>80</v>
          </cell>
          <cell r="IL93">
            <v>5.555555555555495</v>
          </cell>
          <cell r="IU93">
            <v>7.1303598064081664</v>
          </cell>
          <cell r="IV93">
            <v>1.3084112149532712</v>
          </cell>
          <cell r="JB93">
            <v>48.398169336384441</v>
          </cell>
          <cell r="JH93">
            <v>8.3162217659137578</v>
          </cell>
          <cell r="JI93">
            <v>3.7267080745341614</v>
          </cell>
        </row>
        <row r="94">
          <cell r="C94">
            <v>3.7864997532012135</v>
          </cell>
          <cell r="F94">
            <v>52.183777162746118</v>
          </cell>
          <cell r="H94">
            <v>17.577955825032483</v>
          </cell>
          <cell r="M94">
            <v>42.583972055226951</v>
          </cell>
          <cell r="N94">
            <v>41.939025326075878</v>
          </cell>
          <cell r="O94">
            <v>29.637629797037945</v>
          </cell>
          <cell r="P94">
            <v>15.275609184165642</v>
          </cell>
          <cell r="Q94">
            <v>41.839337759510464</v>
          </cell>
          <cell r="R94">
            <v>49.125193546505962</v>
          </cell>
          <cell r="S94">
            <v>19.218427763753891</v>
          </cell>
          <cell r="T94">
            <v>16.682746894618603</v>
          </cell>
          <cell r="U94">
            <v>16.477221058158939</v>
          </cell>
          <cell r="V94">
            <v>35.194880352393973</v>
          </cell>
          <cell r="W94">
            <v>14.610120001334863</v>
          </cell>
          <cell r="X94">
            <v>17.050357694490184</v>
          </cell>
          <cell r="Y94">
            <v>26.409157281426406</v>
          </cell>
          <cell r="Z94">
            <v>22.595474299863437</v>
          </cell>
          <cell r="AB94">
            <v>38.808370834457996</v>
          </cell>
          <cell r="AD94">
            <v>39.612060490502586</v>
          </cell>
          <cell r="AI94">
            <v>56.385642737896504</v>
          </cell>
          <cell r="AV94">
            <v>18.434343434344104</v>
          </cell>
          <cell r="BC94">
            <v>21.966179421037548</v>
          </cell>
          <cell r="BD94">
            <v>9.241228244148221E-2</v>
          </cell>
          <cell r="BK94">
            <v>18.953682484734241</v>
          </cell>
          <cell r="BS94">
            <v>3.9102188130469244</v>
          </cell>
          <cell r="CE94">
            <v>0.17266261089083643</v>
          </cell>
          <cell r="CG94">
            <v>0.25863783716908356</v>
          </cell>
          <cell r="CN94">
            <v>14.019198664440735</v>
          </cell>
          <cell r="CZ94">
            <v>87.145511457717546</v>
          </cell>
          <cell r="DA94">
            <v>10.252737994945239</v>
          </cell>
          <cell r="DC94">
            <v>4.2263376307113392</v>
          </cell>
          <cell r="DE94">
            <v>5.6503014642549481</v>
          </cell>
          <cell r="DH94">
            <v>9.264267546853644E-2</v>
          </cell>
          <cell r="EC94">
            <v>0.15669732296421793</v>
          </cell>
          <cell r="EG94">
            <v>0.25959171223360389</v>
          </cell>
          <cell r="EJ94">
            <v>2.863221602244082</v>
          </cell>
          <cell r="EV94">
            <v>0.17063786263892136</v>
          </cell>
          <cell r="EW94">
            <v>98.11431586530756</v>
          </cell>
          <cell r="EX94">
            <v>3.5392320534223707</v>
          </cell>
          <cell r="EZ94">
            <v>16.367185737254474</v>
          </cell>
          <cell r="FH94">
            <v>70</v>
          </cell>
          <cell r="FQ94">
            <v>75.210184632239233</v>
          </cell>
          <cell r="FX94">
            <v>4.6704941051623647</v>
          </cell>
          <cell r="GA94">
            <v>97.210776681968966</v>
          </cell>
          <cell r="GI94">
            <v>2.2130637994039475</v>
          </cell>
          <cell r="GL94">
            <v>0</v>
          </cell>
          <cell r="GN94">
            <v>30.65108514190317</v>
          </cell>
          <cell r="IL94">
            <v>7.4734340044741616</v>
          </cell>
          <cell r="IU94">
            <v>17.953817396831791</v>
          </cell>
          <cell r="IV94">
            <v>1.0954902318787656</v>
          </cell>
          <cell r="JB94">
            <v>22.768878718535468</v>
          </cell>
          <cell r="JH94">
            <v>0</v>
          </cell>
          <cell r="JI94">
            <v>0</v>
          </cell>
        </row>
        <row r="95">
          <cell r="C95">
            <v>12.770166547459651</v>
          </cell>
          <cell r="F95">
            <v>45.925292653955495</v>
          </cell>
          <cell r="H95">
            <v>56.371776504297998</v>
          </cell>
          <cell r="M95">
            <v>38.822955564401525</v>
          </cell>
          <cell r="N95">
            <v>32.674209952098586</v>
          </cell>
          <cell r="O95">
            <v>21.345008076055041</v>
          </cell>
          <cell r="P95">
            <v>15.794401146726976</v>
          </cell>
          <cell r="Q95">
            <v>39.864491410448814</v>
          </cell>
          <cell r="R95">
            <v>50.56022480645008</v>
          </cell>
          <cell r="S95">
            <v>15.447060003585884</v>
          </cell>
          <cell r="T95">
            <v>14.099337350574089</v>
          </cell>
          <cell r="U95">
            <v>14.961357067577664</v>
          </cell>
          <cell r="V95">
            <v>36.039383686619864</v>
          </cell>
          <cell r="W95">
            <v>13.007222135531372</v>
          </cell>
          <cell r="X95">
            <v>12.236764913508367</v>
          </cell>
          <cell r="Y95">
            <v>25.495591943084598</v>
          </cell>
          <cell r="Z95">
            <v>22.566537479380017</v>
          </cell>
          <cell r="AB95">
            <v>46.970420010492454</v>
          </cell>
          <cell r="AD95">
            <v>39.401608765725229</v>
          </cell>
          <cell r="AI95">
            <v>100</v>
          </cell>
          <cell r="AV95">
            <v>41.666666666667375</v>
          </cell>
          <cell r="BC95">
            <v>4.607449856733524</v>
          </cell>
          <cell r="BD95">
            <v>0.33576682543991426</v>
          </cell>
          <cell r="BK95">
            <v>8.9816524533159363</v>
          </cell>
          <cell r="BS95">
            <v>1.2662464812437655</v>
          </cell>
          <cell r="CE95">
            <v>0.21504484931712867</v>
          </cell>
          <cell r="CG95">
            <v>0.54270839499312695</v>
          </cell>
          <cell r="CN95">
            <v>27.194842406876791</v>
          </cell>
          <cell r="CZ95">
            <v>99.223409580824807</v>
          </cell>
          <cell r="DA95">
            <v>19.999999999999996</v>
          </cell>
          <cell r="DC95">
            <v>1.115586589661266</v>
          </cell>
          <cell r="DE95">
            <v>68.251890634089591</v>
          </cell>
          <cell r="DH95">
            <v>0.41934349039171143</v>
          </cell>
          <cell r="EC95">
            <v>0.25569426839044967</v>
          </cell>
          <cell r="EG95">
            <v>0.37380577297812995</v>
          </cell>
          <cell r="EJ95">
            <v>1.0115552349837951</v>
          </cell>
          <cell r="EV95">
            <v>0.20845143512705558</v>
          </cell>
          <cell r="EW95">
            <v>87.806520418392068</v>
          </cell>
          <cell r="EX95">
            <v>2.2005730659025788</v>
          </cell>
          <cell r="EZ95">
            <v>77.386495773779998</v>
          </cell>
          <cell r="FH95">
            <v>50</v>
          </cell>
          <cell r="FQ95">
            <v>78.604551473797898</v>
          </cell>
          <cell r="FX95">
            <v>38.643966149130499</v>
          </cell>
          <cell r="GA95">
            <v>40.212200009295103</v>
          </cell>
          <cell r="GI95">
            <v>5.4104396427205685</v>
          </cell>
          <cell r="GL95">
            <v>7.4994469641338725E-3</v>
          </cell>
          <cell r="GN95">
            <v>80</v>
          </cell>
          <cell r="IL95">
            <v>5.5555555555555118</v>
          </cell>
          <cell r="IU95">
            <v>3.7129226954327184</v>
          </cell>
          <cell r="IV95">
            <v>3.6900369003690034</v>
          </cell>
          <cell r="JB95">
            <v>48.283752860411902</v>
          </cell>
          <cell r="JH95">
            <v>0.92402464065708423</v>
          </cell>
          <cell r="JI95">
            <v>0</v>
          </cell>
        </row>
        <row r="96">
          <cell r="C96">
            <v>70.537933873473733</v>
          </cell>
          <cell r="F96">
            <v>72.329179875282406</v>
          </cell>
          <cell r="H96">
            <v>62.407585675779742</v>
          </cell>
          <cell r="M96">
            <v>44.931938211690031</v>
          </cell>
          <cell r="N96">
            <v>45.350549854319851</v>
          </cell>
          <cell r="O96">
            <v>33.882989005310748</v>
          </cell>
          <cell r="P96">
            <v>27.53234648347124</v>
          </cell>
          <cell r="Q96">
            <v>45.743021809691392</v>
          </cell>
          <cell r="R96">
            <v>63.721822179509665</v>
          </cell>
          <cell r="S96">
            <v>19.73454362244977</v>
          </cell>
          <cell r="T96">
            <v>24.79099927440636</v>
          </cell>
          <cell r="U96">
            <v>20.522951849722009</v>
          </cell>
          <cell r="V96">
            <v>43.094079194284518</v>
          </cell>
          <cell r="W96">
            <v>20.499636401501235</v>
          </cell>
          <cell r="X96">
            <v>15.278489252921375</v>
          </cell>
          <cell r="Y96">
            <v>32.045431455703195</v>
          </cell>
          <cell r="Z96">
            <v>29.828987493881659</v>
          </cell>
          <cell r="AB96">
            <v>58.300222892353446</v>
          </cell>
          <cell r="AC96">
            <v>20.969980862245194</v>
          </cell>
          <cell r="AD96">
            <v>48.827857228630876</v>
          </cell>
          <cell r="AI96">
            <v>100</v>
          </cell>
          <cell r="AV96">
            <v>94.683609292773767</v>
          </cell>
          <cell r="BC96">
            <v>3.1544089333846745</v>
          </cell>
          <cell r="BD96">
            <v>10.825271324114956</v>
          </cell>
          <cell r="BK96">
            <v>12.676383396833808</v>
          </cell>
          <cell r="BS96">
            <v>4.1601299040268369</v>
          </cell>
          <cell r="CE96">
            <v>2.3231413575430357</v>
          </cell>
          <cell r="CG96">
            <v>9.7368524432920989</v>
          </cell>
          <cell r="CN96">
            <v>41.455525606469003</v>
          </cell>
          <cell r="CZ96">
            <v>98.217364862683098</v>
          </cell>
          <cell r="DA96">
            <v>40</v>
          </cell>
          <cell r="DC96">
            <v>2.0557154352062907</v>
          </cell>
          <cell r="DE96">
            <v>63.83729478069101</v>
          </cell>
          <cell r="DH96">
            <v>11.161949403912949</v>
          </cell>
          <cell r="EC96">
            <v>2.3730274141309771</v>
          </cell>
          <cell r="EG96">
            <v>2.4404845076161745</v>
          </cell>
          <cell r="EJ96">
            <v>3.1921433851213439</v>
          </cell>
          <cell r="EV96">
            <v>1.9574231644086784</v>
          </cell>
          <cell r="EW96">
            <v>95.39275865247815</v>
          </cell>
          <cell r="EX96">
            <v>3.9245283018867925</v>
          </cell>
          <cell r="EZ96">
            <v>23.850192759692511</v>
          </cell>
          <cell r="FH96">
            <v>89.986137851366962</v>
          </cell>
          <cell r="FQ96">
            <v>22.931551735649947</v>
          </cell>
          <cell r="FX96">
            <v>75.483055881413279</v>
          </cell>
          <cell r="GA96">
            <v>95.680112741237309</v>
          </cell>
          <cell r="GI96">
            <v>6.1745429924526265</v>
          </cell>
          <cell r="GL96">
            <v>66.450103295277785</v>
          </cell>
          <cell r="GN96">
            <v>65.780515979976897</v>
          </cell>
          <cell r="IL96">
            <v>8.3540837718729577</v>
          </cell>
          <cell r="IU96">
            <v>6.7829518349056892</v>
          </cell>
          <cell r="IV96">
            <v>1.6561775422325273</v>
          </cell>
          <cell r="JB96">
            <v>78.260869565217391</v>
          </cell>
          <cell r="JH96">
            <v>5.5441478439425058</v>
          </cell>
          <cell r="JI96">
            <v>7.4534161490683228</v>
          </cell>
        </row>
        <row r="97">
          <cell r="C97">
            <v>24.297020867375522</v>
          </cell>
          <cell r="F97">
            <v>75.736012018559862</v>
          </cell>
          <cell r="H97">
            <v>46.391752577319586</v>
          </cell>
          <cell r="M97">
            <v>61.546901256849949</v>
          </cell>
          <cell r="N97">
            <v>38.228830192014307</v>
          </cell>
          <cell r="O97">
            <v>21.259211987188319</v>
          </cell>
          <cell r="P97">
            <v>21.848762902684985</v>
          </cell>
          <cell r="Q97">
            <v>42.877621884476518</v>
          </cell>
          <cell r="R97">
            <v>65.708446632339673</v>
          </cell>
          <cell r="S97">
            <v>22.81358962322005</v>
          </cell>
          <cell r="T97">
            <v>17.506088936962104</v>
          </cell>
          <cell r="U97">
            <v>20.14702741396464</v>
          </cell>
          <cell r="V97">
            <v>36.542229451641575</v>
          </cell>
          <cell r="W97">
            <v>15.39330289334535</v>
          </cell>
          <cell r="X97">
            <v>12.736911469935851</v>
          </cell>
          <cell r="Y97">
            <v>26.985014535214262</v>
          </cell>
          <cell r="Z97">
            <v>23.889405508939465</v>
          </cell>
          <cell r="AB97">
            <v>55.097821682268801</v>
          </cell>
          <cell r="AD97">
            <v>44.55941911152383</v>
          </cell>
          <cell r="AI97">
            <v>100</v>
          </cell>
          <cell r="AV97">
            <v>61.965444826269533</v>
          </cell>
          <cell r="BC97">
            <v>5.7961053837342495</v>
          </cell>
          <cell r="BD97">
            <v>2.6725002591949449</v>
          </cell>
          <cell r="BK97">
            <v>6.431762847956989</v>
          </cell>
          <cell r="BS97">
            <v>5.6260812917824508</v>
          </cell>
          <cell r="CE97">
            <v>0.48483622614785671</v>
          </cell>
          <cell r="CG97">
            <v>0.94359704260520649</v>
          </cell>
          <cell r="CN97">
            <v>39.782359679266897</v>
          </cell>
          <cell r="CZ97">
            <v>96.381036908993508</v>
          </cell>
          <cell r="DA97">
            <v>19.999999999999996</v>
          </cell>
          <cell r="DC97">
            <v>2.5571691779487948</v>
          </cell>
          <cell r="DE97">
            <v>25.24220919469299</v>
          </cell>
          <cell r="DH97">
            <v>3.0554553375051259</v>
          </cell>
          <cell r="EC97">
            <v>0.69156173104713659</v>
          </cell>
          <cell r="EG97">
            <v>0.51227468106167884</v>
          </cell>
          <cell r="EJ97">
            <v>1.0554800612636845</v>
          </cell>
          <cell r="EV97">
            <v>0.50247551540607305</v>
          </cell>
          <cell r="EW97">
            <v>97.031750446554511</v>
          </cell>
          <cell r="EX97">
            <v>2.5200458190148911</v>
          </cell>
          <cell r="EZ97">
            <v>57.851006597472562</v>
          </cell>
          <cell r="FH97">
            <v>54.11225658648339</v>
          </cell>
          <cell r="FQ97">
            <v>91.013399346997232</v>
          </cell>
          <cell r="FX97">
            <v>32.412457710647963</v>
          </cell>
          <cell r="GA97">
            <v>96.586671817258761</v>
          </cell>
          <cell r="GI97">
            <v>5.726452198597471</v>
          </cell>
          <cell r="GL97">
            <v>3.1505506272711195</v>
          </cell>
          <cell r="GN97">
            <v>64.238258877434134</v>
          </cell>
          <cell r="IL97">
            <v>6.023291332569654</v>
          </cell>
          <cell r="IU97">
            <v>6.2174698378133444</v>
          </cell>
          <cell r="IV97">
            <v>1.0589318600368325</v>
          </cell>
          <cell r="JB97">
            <v>47.254004576659035</v>
          </cell>
          <cell r="JH97">
            <v>8.3162217659137578</v>
          </cell>
          <cell r="JI97">
            <v>0</v>
          </cell>
        </row>
        <row r="98">
          <cell r="C98">
            <v>7.5251304900235958</v>
          </cell>
          <cell r="F98">
            <v>63.006424940727925</v>
          </cell>
          <cell r="H98">
            <v>37.886487260234752</v>
          </cell>
          <cell r="M98">
            <v>37.707909634263608</v>
          </cell>
          <cell r="N98">
            <v>34.591321838573435</v>
          </cell>
          <cell r="O98">
            <v>22.450089207971043</v>
          </cell>
          <cell r="P98">
            <v>14.563510788230516</v>
          </cell>
          <cell r="Q98">
            <v>42.54832131453437</v>
          </cell>
          <cell r="R98">
            <v>44.0284465597639</v>
          </cell>
          <cell r="S98">
            <v>16.760314082860411</v>
          </cell>
          <cell r="T98">
            <v>13.531272106161786</v>
          </cell>
          <cell r="U98">
            <v>12.733479939208609</v>
          </cell>
          <cell r="V98">
            <v>30.923484613253944</v>
          </cell>
          <cell r="W98">
            <v>12.102814042354657</v>
          </cell>
          <cell r="X98">
            <v>8.9386645586756011</v>
          </cell>
          <cell r="Y98">
            <v>25.009351240705303</v>
          </cell>
          <cell r="Z98">
            <v>19.44752763795471</v>
          </cell>
          <cell r="AB98">
            <v>38.363740766319296</v>
          </cell>
          <cell r="AD98">
            <v>37.237050904877457</v>
          </cell>
          <cell r="AI98">
            <v>100</v>
          </cell>
          <cell r="AV98">
            <v>28.010783471705349</v>
          </cell>
          <cell r="BC98">
            <v>6.6189521900944746</v>
          </cell>
          <cell r="BD98">
            <v>1.1314381050382862</v>
          </cell>
          <cell r="BK98">
            <v>8.23680692906653</v>
          </cell>
          <cell r="BS98">
            <v>1.5764438014919584</v>
          </cell>
          <cell r="CE98">
            <v>0.60621712572120123</v>
          </cell>
          <cell r="CG98">
            <v>1.4518203926424558</v>
          </cell>
          <cell r="CN98">
            <v>14.121099341540223</v>
          </cell>
          <cell r="CZ98">
            <v>99.136622348261383</v>
          </cell>
          <cell r="DA98">
            <v>19.999999999999996</v>
          </cell>
          <cell r="DC98">
            <v>19.384170569425414</v>
          </cell>
          <cell r="DE98">
            <v>24.798935541099929</v>
          </cell>
          <cell r="DH98">
            <v>1.0477381141975259</v>
          </cell>
          <cell r="EC98">
            <v>0.69950266054741039</v>
          </cell>
          <cell r="EG98">
            <v>1.3004520076616468</v>
          </cell>
          <cell r="EJ98">
            <v>1.5086188847139625</v>
          </cell>
          <cell r="EV98">
            <v>0.61499268237998428</v>
          </cell>
          <cell r="EW98">
            <v>97.882690555370559</v>
          </cell>
          <cell r="EX98">
            <v>0.27483538505582594</v>
          </cell>
          <cell r="EZ98">
            <v>43.718223849334336</v>
          </cell>
          <cell r="FH98">
            <v>63.799026624677929</v>
          </cell>
          <cell r="FQ98">
            <v>82.431474703688551</v>
          </cell>
          <cell r="FX98">
            <v>26.668231257642631</v>
          </cell>
          <cell r="GA98">
            <v>45.516233136647799</v>
          </cell>
          <cell r="GI98">
            <v>1.7984498770250668</v>
          </cell>
          <cell r="GL98">
            <v>0</v>
          </cell>
          <cell r="GN98">
            <v>80</v>
          </cell>
          <cell r="IL98">
            <v>7.324172153831471</v>
          </cell>
          <cell r="IU98">
            <v>4.2821808661283525</v>
          </cell>
          <cell r="IV98">
            <v>1.5142517814726841</v>
          </cell>
          <cell r="JB98">
            <v>45.423340961098404</v>
          </cell>
          <cell r="JH98">
            <v>5.5441478439425058</v>
          </cell>
          <cell r="JI98">
            <v>3.7267080745341614</v>
          </cell>
        </row>
        <row r="99">
          <cell r="C99">
            <v>69.227547225171435</v>
          </cell>
          <cell r="F99">
            <v>72.57529336005706</v>
          </cell>
          <cell r="H99">
            <v>63.323782234957022</v>
          </cell>
          <cell r="M99">
            <v>52.599487009167063</v>
          </cell>
          <cell r="N99">
            <v>47.177622888286848</v>
          </cell>
          <cell r="O99">
            <v>28.559235456996532</v>
          </cell>
          <cell r="P99">
            <v>24.122733832996232</v>
          </cell>
          <cell r="Q99">
            <v>43.790764415335282</v>
          </cell>
          <cell r="R99">
            <v>66.776720096771143</v>
          </cell>
          <cell r="S99">
            <v>22.98126041200765</v>
          </cell>
          <cell r="T99">
            <v>24.80424599229303</v>
          </cell>
          <cell r="U99">
            <v>19.903831345405528</v>
          </cell>
          <cell r="V99">
            <v>44.431985283313097</v>
          </cell>
          <cell r="W99">
            <v>17.393578645482066</v>
          </cell>
          <cell r="X99">
            <v>12.559132541832666</v>
          </cell>
          <cell r="Y99">
            <v>31.989999571226161</v>
          </cell>
          <cell r="Z99">
            <v>27.996090505904153</v>
          </cell>
          <cell r="AB99">
            <v>59.027774778497196</v>
          </cell>
          <cell r="AD99">
            <v>50.805203303266381</v>
          </cell>
          <cell r="AI99">
            <v>100</v>
          </cell>
          <cell r="AV99">
            <v>82.382999044889885</v>
          </cell>
          <cell r="BC99">
            <v>2.9570200573065901</v>
          </cell>
          <cell r="BD99">
            <v>3.0196393618031707</v>
          </cell>
          <cell r="BK99">
            <v>6.3996575597019874</v>
          </cell>
          <cell r="BS99">
            <v>1.4311934266334672</v>
          </cell>
          <cell r="CE99">
            <v>1.4051459145012379</v>
          </cell>
          <cell r="CG99">
            <v>2.694144137177954</v>
          </cell>
          <cell r="CN99">
            <v>43.863896848137536</v>
          </cell>
          <cell r="CZ99">
            <v>99.112405273690413</v>
          </cell>
          <cell r="DA99">
            <v>40</v>
          </cell>
          <cell r="DC99">
            <v>3.4281949143951915</v>
          </cell>
          <cell r="DE99">
            <v>29.14382402707275</v>
          </cell>
          <cell r="DH99">
            <v>7.3371246181303578</v>
          </cell>
          <cell r="EC99">
            <v>1.4274271245166434</v>
          </cell>
          <cell r="EG99">
            <v>1.2472637099234767</v>
          </cell>
          <cell r="EJ99">
            <v>1.0890735628088757</v>
          </cell>
          <cell r="EV99">
            <v>1.2273464440154234</v>
          </cell>
          <cell r="EW99">
            <v>97.582647764137349</v>
          </cell>
          <cell r="EX99">
            <v>2.1547277936962752</v>
          </cell>
          <cell r="EZ99">
            <v>13.581156417320614</v>
          </cell>
          <cell r="FH99">
            <v>87.805157593123212</v>
          </cell>
          <cell r="FQ99">
            <v>20.812576957042715</v>
          </cell>
          <cell r="FX99">
            <v>73.559283445503056</v>
          </cell>
          <cell r="GA99">
            <v>97.733782715469971</v>
          </cell>
          <cell r="GI99">
            <v>4.4872430053599182</v>
          </cell>
          <cell r="GL99">
            <v>44.74315754499316</v>
          </cell>
          <cell r="GN99">
            <v>54.005730659025787</v>
          </cell>
          <cell r="IL99">
            <v>5.9503342884431198</v>
          </cell>
          <cell r="IU99">
            <v>14.471241291199627</v>
          </cell>
          <cell r="IV99">
            <v>0.44799999999999995</v>
          </cell>
          <cell r="JB99">
            <v>78.71853546910755</v>
          </cell>
          <cell r="JH99">
            <v>1.8480492813141685</v>
          </cell>
          <cell r="JI99">
            <v>0</v>
          </cell>
        </row>
      </sheetData>
      <sheetData sheetId="3"/>
      <sheetData sheetId="4">
        <row r="2">
          <cell r="D2">
            <v>26.440928587266431</v>
          </cell>
          <cell r="E2">
            <v>70.319037425639166</v>
          </cell>
          <cell r="F2">
            <v>16.207136711868586</v>
          </cell>
          <cell r="G2">
            <v>43.607149984959491</v>
          </cell>
          <cell r="J2">
            <v>17.31788599682519</v>
          </cell>
          <cell r="T2">
            <v>1.3586453254759654</v>
          </cell>
          <cell r="U2">
            <v>0.45269523516033988</v>
          </cell>
          <cell r="Z2">
            <v>0.37232449098657022</v>
          </cell>
          <cell r="AA2">
            <v>19.288403796042743</v>
          </cell>
          <cell r="AB2">
            <v>24.485125858123567</v>
          </cell>
        </row>
        <row r="3">
          <cell r="D3">
            <v>20.108658476742992</v>
          </cell>
          <cell r="E3">
            <v>66.364967131792966</v>
          </cell>
          <cell r="F3">
            <v>54.047311948598256</v>
          </cell>
          <cell r="G3">
            <v>31.669573080949441</v>
          </cell>
          <cell r="J3">
            <v>18.016649273139262</v>
          </cell>
          <cell r="T3">
            <v>4.1461382337139074</v>
          </cell>
          <cell r="U3">
            <v>4.6223232482500727</v>
          </cell>
          <cell r="Z3">
            <v>0.46149039208456444</v>
          </cell>
          <cell r="AA3">
            <v>14.040277125673565</v>
          </cell>
          <cell r="AB3">
            <v>6.636155606407323</v>
          </cell>
        </row>
        <row r="4">
          <cell r="D4">
            <v>32.690366073039201</v>
          </cell>
          <cell r="E4">
            <v>34.253160863441366</v>
          </cell>
          <cell r="F4">
            <v>54.35377962725638</v>
          </cell>
          <cell r="G4">
            <v>55.743722593304916</v>
          </cell>
          <cell r="J4">
            <v>2.4576334588721944</v>
          </cell>
          <cell r="T4">
            <v>0.1479323484822693</v>
          </cell>
          <cell r="U4">
            <v>0.34699315100700395</v>
          </cell>
          <cell r="Z4">
            <v>3.268888977042915E-2</v>
          </cell>
          <cell r="AA4">
            <v>6.4256107990256028</v>
          </cell>
          <cell r="AB4">
            <v>14.530892448512589</v>
          </cell>
        </row>
        <row r="5">
          <cell r="D5">
            <v>45.632063552133943</v>
          </cell>
          <cell r="E5">
            <v>30.743363269345032</v>
          </cell>
          <cell r="F5">
            <v>54.246770607412174</v>
          </cell>
          <cell r="G5">
            <v>28.455492526370591</v>
          </cell>
          <cell r="J5">
            <v>8.007931372065638</v>
          </cell>
          <cell r="T5">
            <v>35.248356997659762</v>
          </cell>
          <cell r="U5">
            <v>3.2162711546257601</v>
          </cell>
          <cell r="Z5">
            <v>0.76464971218737854</v>
          </cell>
          <cell r="AA5">
            <v>10.378651546433568</v>
          </cell>
          <cell r="AB5">
            <v>22.196796338672765</v>
          </cell>
        </row>
        <row r="6">
          <cell r="D6">
            <v>56.091858692141948</v>
          </cell>
          <cell r="E6">
            <v>76.544445498207779</v>
          </cell>
          <cell r="F6">
            <v>41.225557356730292</v>
          </cell>
          <cell r="G6">
            <v>33.338489529899121</v>
          </cell>
          <cell r="J6">
            <v>14.086234534504626</v>
          </cell>
          <cell r="T6">
            <v>11.294401030855044</v>
          </cell>
          <cell r="U6">
            <v>3.4374501797477559</v>
          </cell>
          <cell r="Z6">
            <v>11.478744434429958</v>
          </cell>
          <cell r="AA6">
            <v>22.767672624325218</v>
          </cell>
          <cell r="AB6">
            <v>75.972540045766593</v>
          </cell>
        </row>
        <row r="7">
          <cell r="D7">
            <v>23.092094377729225</v>
          </cell>
          <cell r="E7">
            <v>28.082382714056752</v>
          </cell>
          <cell r="F7">
            <v>17.681221034240416</v>
          </cell>
          <cell r="G7">
            <v>51.333842151820683</v>
          </cell>
          <cell r="J7">
            <v>8.1918293875947157</v>
          </cell>
          <cell r="T7">
            <v>1.3959098304612958</v>
          </cell>
          <cell r="U7">
            <v>0.93568659055733372</v>
          </cell>
          <cell r="Z7">
            <v>1.0821726613425593</v>
          </cell>
          <cell r="AA7">
            <v>8.553506988521475</v>
          </cell>
          <cell r="AB7">
            <v>41.53318077803204</v>
          </cell>
        </row>
        <row r="8">
          <cell r="D8">
            <v>34.656515468124461</v>
          </cell>
          <cell r="E8">
            <v>16.4725092701749</v>
          </cell>
          <cell r="F8">
            <v>55.009579135814015</v>
          </cell>
          <cell r="G8">
            <v>66.28515916362916</v>
          </cell>
          <cell r="J8">
            <v>14.048680178954179</v>
          </cell>
          <cell r="T8">
            <v>2.8446520088412912</v>
          </cell>
          <cell r="U8">
            <v>4.1201071893662853</v>
          </cell>
          <cell r="Z8">
            <v>1.931416851691879</v>
          </cell>
          <cell r="AA8">
            <v>8.1694982718558045</v>
          </cell>
          <cell r="AB8">
            <v>55.377574370709382</v>
          </cell>
        </row>
        <row r="9">
          <cell r="D9">
            <v>37.402839534262029</v>
          </cell>
          <cell r="E9">
            <v>54.119077176850659</v>
          </cell>
          <cell r="F9">
            <v>36.241759816566358</v>
          </cell>
          <cell r="G9">
            <v>28.359452531704484</v>
          </cell>
          <cell r="J9">
            <v>5.3353009908315254</v>
          </cell>
          <cell r="T9">
            <v>1.2727842367809621</v>
          </cell>
          <cell r="U9">
            <v>0.27475210607681727</v>
          </cell>
          <cell r="Z9">
            <v>1.0332800716534272</v>
          </cell>
          <cell r="AA9">
            <v>11.018775853506073</v>
          </cell>
          <cell r="AB9">
            <v>31.578947368421051</v>
          </cell>
        </row>
        <row r="10">
          <cell r="D10">
            <v>34.820228890333127</v>
          </cell>
          <cell r="E10">
            <v>24.318384952877096</v>
          </cell>
          <cell r="F10">
            <v>53.775742155375724</v>
          </cell>
          <cell r="G10">
            <v>33.585979411404409</v>
          </cell>
          <cell r="J10">
            <v>20.160707508050471</v>
          </cell>
          <cell r="T10">
            <v>6.1672180450667398</v>
          </cell>
          <cell r="U10">
            <v>4.5661233153952541</v>
          </cell>
          <cell r="Z10">
            <v>1.5883992839808856</v>
          </cell>
          <cell r="AA10">
            <v>15.539464374333392</v>
          </cell>
          <cell r="AB10">
            <v>56.864988558352401</v>
          </cell>
        </row>
        <row r="11">
          <cell r="D11">
            <v>40.130466064400537</v>
          </cell>
          <cell r="E11">
            <v>42.766729095284703</v>
          </cell>
          <cell r="F11">
            <v>6.8342272135197755</v>
          </cell>
          <cell r="G11">
            <v>31.276980271499013</v>
          </cell>
          <cell r="J11">
            <v>8.2422637140820498</v>
          </cell>
          <cell r="T11">
            <v>0.76946352232873227</v>
          </cell>
          <cell r="U11">
            <v>0.76836942590074997</v>
          </cell>
          <cell r="Z11">
            <v>0.86779648526596942</v>
          </cell>
          <cell r="AA11">
            <v>2.9718607044414909</v>
          </cell>
          <cell r="AB11">
            <v>64.302059496567509</v>
          </cell>
        </row>
        <row r="12">
          <cell r="D12">
            <v>21.899670312233127</v>
          </cell>
          <cell r="E12">
            <v>25.338700830328374</v>
          </cell>
          <cell r="F12">
            <v>62.01048161685862</v>
          </cell>
          <cell r="G12">
            <v>45.617289560078362</v>
          </cell>
          <cell r="J12">
            <v>26.635423096282203</v>
          </cell>
          <cell r="T12">
            <v>2.7073728454815966</v>
          </cell>
          <cell r="U12">
            <v>2.5926265639414403</v>
          </cell>
          <cell r="Z12">
            <v>2.7604098080085451</v>
          </cell>
          <cell r="AA12">
            <v>15.649309873217597</v>
          </cell>
          <cell r="AB12">
            <v>38.558352402745996</v>
          </cell>
        </row>
        <row r="13">
          <cell r="D13">
            <v>32.269159726785382</v>
          </cell>
          <cell r="E13">
            <v>51.6177373280049</v>
          </cell>
          <cell r="F13">
            <v>35.950394110114438</v>
          </cell>
          <cell r="G13">
            <v>26.745315908156687</v>
          </cell>
          <cell r="J13">
            <v>14.57408181144274</v>
          </cell>
          <cell r="T13">
            <v>8.7381733078258677</v>
          </cell>
          <cell r="U13">
            <v>4.7173779566442704</v>
          </cell>
          <cell r="Z13">
            <v>6.0560236099663225</v>
          </cell>
          <cell r="AA13">
            <v>26.950165572468538</v>
          </cell>
          <cell r="AB13">
            <v>35.469107551487411</v>
          </cell>
        </row>
        <row r="14">
          <cell r="D14">
            <v>46.046437616305759</v>
          </cell>
          <cell r="E14">
            <v>22.731600163396863</v>
          </cell>
          <cell r="F14">
            <v>53.706460540127928</v>
          </cell>
          <cell r="G14">
            <v>28.773693948759661</v>
          </cell>
          <cell r="J14">
            <v>10.568553280124121</v>
          </cell>
          <cell r="T14">
            <v>38.349629925435721</v>
          </cell>
          <cell r="U14">
            <v>4.9062029800481826</v>
          </cell>
          <cell r="Z14">
            <v>3.6920880436828569</v>
          </cell>
          <cell r="AA14">
            <v>11.575124856297526</v>
          </cell>
          <cell r="AB14">
            <v>26.315789473684216</v>
          </cell>
        </row>
        <row r="15">
          <cell r="D15">
            <v>41.901473452189919</v>
          </cell>
          <cell r="E15">
            <v>18.538977494003525</v>
          </cell>
          <cell r="F15">
            <v>32.43637253358753</v>
          </cell>
          <cell r="G15">
            <v>67.611971411482259</v>
          </cell>
          <cell r="J15">
            <v>35.991486100107466</v>
          </cell>
          <cell r="T15">
            <v>6.0315954603757964</v>
          </cell>
          <cell r="U15">
            <v>5.6900586189738496</v>
          </cell>
          <cell r="Z15">
            <v>6.940781914534405</v>
          </cell>
          <cell r="AA15">
            <v>18.612628211975984</v>
          </cell>
          <cell r="AB15">
            <v>73.455377574370701</v>
          </cell>
        </row>
        <row r="16">
          <cell r="D16">
            <v>30.578964546990015</v>
          </cell>
          <cell r="E16">
            <v>54.724396464560101</v>
          </cell>
          <cell r="F16">
            <v>27.901576843857004</v>
          </cell>
          <cell r="G16">
            <v>36.216941107700279</v>
          </cell>
          <cell r="J16">
            <v>43.630944398603667</v>
          </cell>
          <cell r="T16">
            <v>5.3060113120280832</v>
          </cell>
          <cell r="U16">
            <v>1.3790381955805304</v>
          </cell>
          <cell r="Z16">
            <v>5.1769264124206904</v>
          </cell>
          <cell r="AA16">
            <v>17.480485332066834</v>
          </cell>
          <cell r="AB16">
            <v>33.524027459954233</v>
          </cell>
        </row>
        <row r="17">
          <cell r="D17">
            <v>45.044111450759672</v>
          </cell>
          <cell r="E17">
            <v>69.904868226507929</v>
          </cell>
          <cell r="F17">
            <v>17.194401909940318</v>
          </cell>
          <cell r="G17">
            <v>49.0660609114354</v>
          </cell>
          <cell r="J17">
            <v>17.55869325902755</v>
          </cell>
          <cell r="T17">
            <v>8.7387292139506787</v>
          </cell>
          <cell r="U17">
            <v>3.9275568761265398</v>
          </cell>
          <cell r="Z17">
            <v>4.5882922038936211</v>
          </cell>
          <cell r="AA17">
            <v>15.582338367271994</v>
          </cell>
          <cell r="AB17">
            <v>63.501144164759729</v>
          </cell>
        </row>
        <row r="18">
          <cell r="D18">
            <v>34.493088325453527</v>
          </cell>
          <cell r="E18">
            <v>21.540686031391285</v>
          </cell>
          <cell r="F18">
            <v>31.632920909023014</v>
          </cell>
          <cell r="G18">
            <v>47.645814924633008</v>
          </cell>
          <cell r="J18">
            <v>11.213934609111099</v>
          </cell>
          <cell r="T18">
            <v>9.2554533160345684</v>
          </cell>
          <cell r="U18">
            <v>6.9814258796577686</v>
          </cell>
          <cell r="Z18">
            <v>9.1327453133744108</v>
          </cell>
          <cell r="AA18">
            <v>11.062518313368615</v>
          </cell>
          <cell r="AB18">
            <v>60.640732265446218</v>
          </cell>
        </row>
        <row r="19">
          <cell r="D19">
            <v>50.992673475464933</v>
          </cell>
          <cell r="E19">
            <v>76.649476302729937</v>
          </cell>
          <cell r="F19">
            <v>31.198826223876303</v>
          </cell>
          <cell r="G19">
            <v>24.016133457531726</v>
          </cell>
          <cell r="J19">
            <v>11.777255701713678</v>
          </cell>
          <cell r="T19">
            <v>5.2051354572830908</v>
          </cell>
          <cell r="U19">
            <v>2.0957758174046357</v>
          </cell>
          <cell r="Z19">
            <v>7.22976576072407</v>
          </cell>
          <cell r="AA19">
            <v>25.212355594567029</v>
          </cell>
          <cell r="AB19">
            <v>68.306636155606412</v>
          </cell>
        </row>
        <row r="20">
          <cell r="D20">
            <v>44.529619737344959</v>
          </cell>
          <cell r="E20">
            <v>65.510116869142621</v>
          </cell>
          <cell r="F20">
            <v>8.0462565569860995</v>
          </cell>
          <cell r="G20">
            <v>67.117286360168634</v>
          </cell>
          <cell r="J20">
            <v>5.4781868606738575</v>
          </cell>
          <cell r="T20">
            <v>4.4137431080971137</v>
          </cell>
          <cell r="U20">
            <v>1.9026801801576023</v>
          </cell>
          <cell r="Z20">
            <v>3.4827536566291246</v>
          </cell>
          <cell r="AA20">
            <v>17.108360270217986</v>
          </cell>
          <cell r="AB20">
            <v>46.453089244851256</v>
          </cell>
        </row>
        <row r="21">
          <cell r="D21">
            <v>52.993712815278386</v>
          </cell>
          <cell r="E21">
            <v>63.7871247949764</v>
          </cell>
          <cell r="F21">
            <v>17.385644669245245</v>
          </cell>
          <cell r="G21">
            <v>31.142884065756633</v>
          </cell>
          <cell r="J21">
            <v>27.191637405937538</v>
          </cell>
          <cell r="T21">
            <v>18.929376914005164</v>
          </cell>
          <cell r="U21">
            <v>6.3558081609871131</v>
          </cell>
          <cell r="Z21">
            <v>6.6024354883252627</v>
          </cell>
          <cell r="AA21">
            <v>11.992298712347024</v>
          </cell>
          <cell r="AB21">
            <v>68.192219679633865</v>
          </cell>
        </row>
        <row r="22">
          <cell r="D22">
            <v>50.919470604461011</v>
          </cell>
          <cell r="E22">
            <v>33.538977494003525</v>
          </cell>
          <cell r="F22">
            <v>40.262969332186863</v>
          </cell>
          <cell r="G22">
            <v>35.542663231543536</v>
          </cell>
          <cell r="J22">
            <v>32.204871924755075</v>
          </cell>
          <cell r="T22">
            <v>45.401016810250496</v>
          </cell>
          <cell r="U22">
            <v>3.2654791517399486</v>
          </cell>
          <cell r="Z22">
            <v>7.774737000398658</v>
          </cell>
          <cell r="AA22">
            <v>14.279553507140681</v>
          </cell>
          <cell r="AB22">
            <v>31.693363844393595</v>
          </cell>
        </row>
        <row r="23">
          <cell r="D23">
            <v>27.258733183666926</v>
          </cell>
          <cell r="E23">
            <v>50.858424259482831</v>
          </cell>
          <cell r="F23">
            <v>49.937067037582487</v>
          </cell>
          <cell r="G23">
            <v>26.933066865256073</v>
          </cell>
          <cell r="J23">
            <v>5.1755949559326684</v>
          </cell>
          <cell r="T23">
            <v>0.24434730591148149</v>
          </cell>
          <cell r="U23">
            <v>0.1829057774585037</v>
          </cell>
          <cell r="Z23">
            <v>0.17354017178731396</v>
          </cell>
          <cell r="AA23">
            <v>7.024905706508215</v>
          </cell>
          <cell r="AB23">
            <v>22.311212814645309</v>
          </cell>
        </row>
        <row r="24">
          <cell r="D24">
            <v>23.873885452296015</v>
          </cell>
          <cell r="E24">
            <v>30.401683939403668</v>
          </cell>
          <cell r="F24">
            <v>17.806978362539727</v>
          </cell>
          <cell r="G24">
            <v>29.050028230212892</v>
          </cell>
          <cell r="J24">
            <v>11.364731350321527</v>
          </cell>
          <cell r="T24">
            <v>2.4944665196090128</v>
          </cell>
          <cell r="U24">
            <v>1.586508276101712</v>
          </cell>
          <cell r="Z24">
            <v>0.60110006130537985</v>
          </cell>
          <cell r="AA24">
            <v>7.9421580133091876</v>
          </cell>
          <cell r="AB24">
            <v>45.194508009153324</v>
          </cell>
        </row>
        <row r="25">
          <cell r="D25">
            <v>65.269270989175084</v>
          </cell>
          <cell r="E25">
            <v>66.745404598227523</v>
          </cell>
          <cell r="F25">
            <v>17.432617301199258</v>
          </cell>
          <cell r="G25">
            <v>49.323010903575152</v>
          </cell>
          <cell r="J25">
            <v>6.3722048463316412</v>
          </cell>
          <cell r="T25">
            <v>12.793354211331582</v>
          </cell>
          <cell r="U25">
            <v>2.6009337860584352</v>
          </cell>
          <cell r="Z25">
            <v>12.898598416586847</v>
          </cell>
          <cell r="AA25">
            <v>13.900623763671527</v>
          </cell>
          <cell r="AB25">
            <v>74.485125858123567</v>
          </cell>
        </row>
        <row r="26">
          <cell r="D26">
            <v>36.058486460350139</v>
          </cell>
          <cell r="E26">
            <v>39.686836703997571</v>
          </cell>
          <cell r="F26">
            <v>50.552576533586965</v>
          </cell>
          <cell r="G26">
            <v>37.36638081149809</v>
          </cell>
          <cell r="J26">
            <v>8.8315492610211574</v>
          </cell>
          <cell r="T26">
            <v>0.87295154331388003</v>
          </cell>
          <cell r="U26">
            <v>0.79591236927886311</v>
          </cell>
          <cell r="Z26">
            <v>0.94452976046820614</v>
          </cell>
          <cell r="AA26">
            <v>6.5854392780336122</v>
          </cell>
          <cell r="AB26">
            <v>50.45766590389016</v>
          </cell>
        </row>
        <row r="27">
          <cell r="D27">
            <v>40.543458806620386</v>
          </cell>
          <cell r="E27">
            <v>42.766729095284703</v>
          </cell>
          <cell r="F27">
            <v>6.8342272135197755</v>
          </cell>
          <cell r="G27">
            <v>33.758629871376698</v>
          </cell>
          <cell r="J27">
            <v>14.318007477685892</v>
          </cell>
          <cell r="T27">
            <v>2.2698997345245946</v>
          </cell>
          <cell r="U27">
            <v>2.2666721751675176</v>
          </cell>
          <cell r="Z27">
            <v>2.5599797188112214</v>
          </cell>
          <cell r="AA27">
            <v>8.7082997863758926</v>
          </cell>
          <cell r="AB27">
            <v>64.302059496567509</v>
          </cell>
        </row>
        <row r="28">
          <cell r="D28">
            <v>42.980277398317945</v>
          </cell>
          <cell r="E28">
            <v>30.401683939403668</v>
          </cell>
          <cell r="F28">
            <v>30.436030244714658</v>
          </cell>
          <cell r="G28">
            <v>53.309433944102949</v>
          </cell>
          <cell r="J28">
            <v>11.772992845161077</v>
          </cell>
          <cell r="T28">
            <v>15.719175335710302</v>
          </cell>
          <cell r="U28">
            <v>3.2548519838751813</v>
          </cell>
          <cell r="Z28">
            <v>2.8068681635442525</v>
          </cell>
          <cell r="AA28">
            <v>11.95085748640472</v>
          </cell>
          <cell r="AB28">
            <v>47.139588100686503</v>
          </cell>
        </row>
        <row r="29">
          <cell r="D29">
            <v>21.852747157118824</v>
          </cell>
          <cell r="E29">
            <v>24.37952624300079</v>
          </cell>
          <cell r="F29">
            <v>55.157283231949307</v>
          </cell>
          <cell r="G29">
            <v>51.500165057720878</v>
          </cell>
          <cell r="J29">
            <v>7.20064409009718</v>
          </cell>
          <cell r="T29">
            <v>0.13633037159640948</v>
          </cell>
          <cell r="U29">
            <v>8.3848701808730039E-2</v>
          </cell>
          <cell r="Z29">
            <v>0.21781571488522963</v>
          </cell>
          <cell r="AA29">
            <v>0.74499161045147066</v>
          </cell>
          <cell r="AB29">
            <v>2.7459954233409634</v>
          </cell>
        </row>
        <row r="30">
          <cell r="D30">
            <v>40.178617925838232</v>
          </cell>
          <cell r="E30">
            <v>26.331900160589068</v>
          </cell>
          <cell r="F30">
            <v>29.62035673375884</v>
          </cell>
          <cell r="G30">
            <v>44.085273686514917</v>
          </cell>
          <cell r="J30">
            <v>9.802789433665211</v>
          </cell>
          <cell r="T30">
            <v>9.4256697783684142</v>
          </cell>
          <cell r="U30">
            <v>0.89951876340709491</v>
          </cell>
          <cell r="Z30">
            <v>0.98381892424641604</v>
          </cell>
          <cell r="AA30">
            <v>8.6327526173693965</v>
          </cell>
          <cell r="AB30">
            <v>42.21967963386728</v>
          </cell>
        </row>
        <row r="31">
          <cell r="D31">
            <v>41.333360333590782</v>
          </cell>
          <cell r="E31">
            <v>15.40168393940367</v>
          </cell>
          <cell r="F31">
            <v>25.70317094014781</v>
          </cell>
          <cell r="G31">
            <v>48.559821561957662</v>
          </cell>
          <cell r="J31">
            <v>12.336517618348692</v>
          </cell>
          <cell r="T31">
            <v>2.3839836137442663</v>
          </cell>
          <cell r="U31">
            <v>3.0678669456777721</v>
          </cell>
          <cell r="Z31">
            <v>1.5179296153515962</v>
          </cell>
          <cell r="AA31">
            <v>8.1661073323506432</v>
          </cell>
          <cell r="AB31">
            <v>65.217391304347828</v>
          </cell>
        </row>
        <row r="32">
          <cell r="D32">
            <v>65.051441030647538</v>
          </cell>
          <cell r="E32">
            <v>56.154065189568492</v>
          </cell>
          <cell r="F32">
            <v>17.371852146001032</v>
          </cell>
          <cell r="G32">
            <v>43.361753271508817</v>
          </cell>
          <cell r="J32">
            <v>14.273952561133642</v>
          </cell>
          <cell r="T32">
            <v>16.572747187133821</v>
          </cell>
          <cell r="U32">
            <v>4.2459571268155107</v>
          </cell>
          <cell r="Z32">
            <v>9.2192097879125008</v>
          </cell>
          <cell r="AA32">
            <v>8.6694845574811641</v>
          </cell>
          <cell r="AB32">
            <v>71.4004576659039</v>
          </cell>
        </row>
        <row r="33">
          <cell r="D33">
            <v>31.315882791781451</v>
          </cell>
          <cell r="E33">
            <v>38.146702105188112</v>
          </cell>
          <cell r="F33">
            <v>53.723409573803274</v>
          </cell>
          <cell r="G33">
            <v>23.788374947133203</v>
          </cell>
          <cell r="J33">
            <v>7.0765856948338133</v>
          </cell>
          <cell r="T33">
            <v>1.3751604490370721</v>
          </cell>
          <cell r="U33">
            <v>0.9726859951278658</v>
          </cell>
          <cell r="Z33">
            <v>0.46978302302913372</v>
          </cell>
          <cell r="AA33">
            <v>23.071186447007641</v>
          </cell>
          <cell r="AB33">
            <v>39.359267734553768</v>
          </cell>
        </row>
        <row r="34">
          <cell r="D34">
            <v>49.38230246583381</v>
          </cell>
          <cell r="E34">
            <v>62.238291867430135</v>
          </cell>
          <cell r="F34">
            <v>54.50958176305361</v>
          </cell>
          <cell r="G34">
            <v>45.873170650706662</v>
          </cell>
          <cell r="J34">
            <v>15.919432796536469</v>
          </cell>
          <cell r="T34">
            <v>7.9331162622334723</v>
          </cell>
          <cell r="U34">
            <v>4.0044805330355846</v>
          </cell>
          <cell r="Z34">
            <v>4.6457723564521523</v>
          </cell>
          <cell r="AA34">
            <v>9.1317537999987994</v>
          </cell>
          <cell r="AB34">
            <v>70.022883295194504</v>
          </cell>
        </row>
        <row r="35">
          <cell r="D35">
            <v>39.557656891985665</v>
          </cell>
          <cell r="E35">
            <v>89.305443648482665</v>
          </cell>
          <cell r="F35">
            <v>17.205962614272053</v>
          </cell>
          <cell r="G35">
            <v>77.605353546277613</v>
          </cell>
          <cell r="J35">
            <v>16.551495686557562</v>
          </cell>
          <cell r="T35">
            <v>35.925924752473676</v>
          </cell>
          <cell r="U35">
            <v>2.6759469855398685</v>
          </cell>
          <cell r="Z35">
            <v>2.0600170469967427</v>
          </cell>
          <cell r="AA35">
            <v>26.307546575864315</v>
          </cell>
          <cell r="AB35">
            <v>45.995423340961096</v>
          </cell>
        </row>
        <row r="36">
          <cell r="D36">
            <v>65.051441030647538</v>
          </cell>
          <cell r="E36">
            <v>56.154065189568492</v>
          </cell>
          <cell r="F36">
            <v>17.371852146001032</v>
          </cell>
          <cell r="G36">
            <v>43.361753271508817</v>
          </cell>
          <cell r="J36">
            <v>14.673952561133641</v>
          </cell>
          <cell r="T36">
            <v>36.428371098484405</v>
          </cell>
          <cell r="U36">
            <v>9.3329910929896975</v>
          </cell>
          <cell r="Z36">
            <v>15.868464668069866</v>
          </cell>
          <cell r="AA36">
            <v>16.941335631650748</v>
          </cell>
          <cell r="AB36">
            <v>75.400457665903886</v>
          </cell>
        </row>
        <row r="37">
          <cell r="D37">
            <v>41.378488693609995</v>
          </cell>
          <cell r="E37">
            <v>25.387263117355026</v>
          </cell>
          <cell r="F37">
            <v>41.774396775339468</v>
          </cell>
          <cell r="G37">
            <v>39.404102937095615</v>
          </cell>
          <cell r="J37">
            <v>19.494475072684551</v>
          </cell>
          <cell r="T37">
            <v>46.223830379654864</v>
          </cell>
          <cell r="U37">
            <v>9.3627876122057287</v>
          </cell>
          <cell r="Z37">
            <v>3.8712461291537772</v>
          </cell>
          <cell r="AA37">
            <v>15.715060428566881</v>
          </cell>
          <cell r="AB37">
            <v>24.370709382151034</v>
          </cell>
        </row>
        <row r="38">
          <cell r="D38">
            <v>50.098427920069625</v>
          </cell>
          <cell r="E38">
            <v>32.910578975798273</v>
          </cell>
          <cell r="F38">
            <v>31.133666232450373</v>
          </cell>
          <cell r="G38">
            <v>42.51231515911465</v>
          </cell>
          <cell r="J38">
            <v>35.173191347632347</v>
          </cell>
          <cell r="T38">
            <v>38.690012216762021</v>
          </cell>
          <cell r="U38">
            <v>6.5993004647692217</v>
          </cell>
          <cell r="Z38">
            <v>16.230462338796499</v>
          </cell>
          <cell r="AA38">
            <v>19.186293583937573</v>
          </cell>
          <cell r="AB38">
            <v>30.663615560640732</v>
          </cell>
        </row>
        <row r="39">
          <cell r="D39">
            <v>41.435981343645786</v>
          </cell>
          <cell r="E39">
            <v>40.258708715463129</v>
          </cell>
          <cell r="F39">
            <v>50.033467202141885</v>
          </cell>
          <cell r="G39">
            <v>24.569663920155037</v>
          </cell>
          <cell r="J39">
            <v>2.4608218878307957</v>
          </cell>
          <cell r="T39">
            <v>0.88996600169377404</v>
          </cell>
          <cell r="U39">
            <v>0.65460103607897868</v>
          </cell>
          <cell r="Z39">
            <v>0.61995162190389574</v>
          </cell>
          <cell r="AA39">
            <v>7.5693423042062644</v>
          </cell>
          <cell r="AB39">
            <v>43.478260869565219</v>
          </cell>
        </row>
        <row r="40">
          <cell r="D40">
            <v>49.542166761459178</v>
          </cell>
          <cell r="E40">
            <v>34.771686331507567</v>
          </cell>
          <cell r="F40">
            <v>54.408862281996647</v>
          </cell>
          <cell r="G40">
            <v>36.51591009322091</v>
          </cell>
          <cell r="J40">
            <v>7.4173988711577454</v>
          </cell>
          <cell r="T40">
            <v>33.647969191683345</v>
          </cell>
          <cell r="U40">
            <v>2.8573513123813958</v>
          </cell>
          <cell r="Z40">
            <v>3.6117731753912588</v>
          </cell>
          <cell r="AA40">
            <v>12.805371346107712</v>
          </cell>
          <cell r="AB40">
            <v>33.867276887871853</v>
          </cell>
        </row>
        <row r="41">
          <cell r="D41">
            <v>43.737203791488433</v>
          </cell>
          <cell r="E41">
            <v>88.310426342626982</v>
          </cell>
          <cell r="F41">
            <v>17.413825186585843</v>
          </cell>
          <cell r="G41">
            <v>57.434954470934109</v>
          </cell>
          <cell r="J41">
            <v>59.573355847588942</v>
          </cell>
          <cell r="T41">
            <v>23.987217702180747</v>
          </cell>
          <cell r="U41">
            <v>21.715310046098434</v>
          </cell>
          <cell r="Z41">
            <v>5.7483574942316702</v>
          </cell>
          <cell r="AA41">
            <v>38.581278176038659</v>
          </cell>
          <cell r="AB41">
            <v>50.45766590389016</v>
          </cell>
        </row>
        <row r="42">
          <cell r="D42">
            <v>49.317275488954749</v>
          </cell>
          <cell r="E42">
            <v>35.557126592476365</v>
          </cell>
          <cell r="F42">
            <v>54.411098755661769</v>
          </cell>
          <cell r="G42">
            <v>33.982379778454757</v>
          </cell>
          <cell r="J42">
            <v>30.5398843810869</v>
          </cell>
          <cell r="T42">
            <v>41.702402691062566</v>
          </cell>
          <cell r="U42">
            <v>8.3627776372940534</v>
          </cell>
          <cell r="Z42">
            <v>3.7244915053991772</v>
          </cell>
          <cell r="AA42">
            <v>11.645385536221722</v>
          </cell>
          <cell r="AB42">
            <v>7.2082379862700279</v>
          </cell>
        </row>
        <row r="43">
          <cell r="D43">
            <v>30.493164232723764</v>
          </cell>
          <cell r="E43">
            <v>35.075919850633511</v>
          </cell>
          <cell r="F43">
            <v>41.05473503018645</v>
          </cell>
          <cell r="G43">
            <v>56.320136194816556</v>
          </cell>
          <cell r="J43">
            <v>6.5499163069502995</v>
          </cell>
          <cell r="T43">
            <v>8.0796967659867391</v>
          </cell>
          <cell r="U43">
            <v>4.208688798337012</v>
          </cell>
          <cell r="Z43">
            <v>2.1034284092257556</v>
          </cell>
          <cell r="AA43">
            <v>7.3424809882369413</v>
          </cell>
          <cell r="AB43">
            <v>33.524027459954233</v>
          </cell>
        </row>
        <row r="44">
          <cell r="D44">
            <v>49.518547378934187</v>
          </cell>
          <cell r="E44">
            <v>73.081706893152386</v>
          </cell>
          <cell r="F44">
            <v>93.304236419363207</v>
          </cell>
          <cell r="G44">
            <v>44.974808945579753</v>
          </cell>
          <cell r="J44">
            <v>87.789092439706536</v>
          </cell>
          <cell r="T44">
            <v>82.885462102733598</v>
          </cell>
          <cell r="U44">
            <v>77.202517458808401</v>
          </cell>
          <cell r="Z44">
            <v>81.363900346966616</v>
          </cell>
          <cell r="AA44">
            <v>79.223835849158505</v>
          </cell>
          <cell r="AB44">
            <v>82.379862700228841</v>
          </cell>
        </row>
        <row r="45">
          <cell r="D45">
            <v>21.852747157118824</v>
          </cell>
          <cell r="E45">
            <v>24.37952624300079</v>
          </cell>
          <cell r="F45">
            <v>55.157283231949307</v>
          </cell>
          <cell r="G45">
            <v>51.500165057720878</v>
          </cell>
          <cell r="J45">
            <v>7.20064409009718</v>
          </cell>
          <cell r="T45">
            <v>0.26927476738667483</v>
          </cell>
          <cell r="U45">
            <v>0.19046489830458427</v>
          </cell>
          <cell r="Z45">
            <v>9.1989785146132153E-2</v>
          </cell>
          <cell r="AA45">
            <v>4.5116488932034038</v>
          </cell>
          <cell r="AB45">
            <v>2.7459954233409634</v>
          </cell>
        </row>
        <row r="46">
          <cell r="D46">
            <v>28.018853839255232</v>
          </cell>
          <cell r="E46">
            <v>65.527843768036107</v>
          </cell>
          <cell r="F46">
            <v>52.984040280177631</v>
          </cell>
          <cell r="G46">
            <v>34.738302516457637</v>
          </cell>
          <cell r="J46">
            <v>5.9386182794284084</v>
          </cell>
          <cell r="T46">
            <v>11.845149701418476</v>
          </cell>
          <cell r="U46">
            <v>9.1713003382534293</v>
          </cell>
          <cell r="Z46">
            <v>0.14772481013780039</v>
          </cell>
          <cell r="AA46">
            <v>15.085987404912242</v>
          </cell>
          <cell r="AB46">
            <v>30.320366132723109</v>
          </cell>
        </row>
        <row r="47">
          <cell r="D47">
            <v>33.693405243423278</v>
          </cell>
          <cell r="E47">
            <v>58.469874446964177</v>
          </cell>
          <cell r="F47">
            <v>36.156067984340709</v>
          </cell>
          <cell r="G47">
            <v>25.202282715280376</v>
          </cell>
          <cell r="J47">
            <v>7.0667602826725675</v>
          </cell>
          <cell r="T47">
            <v>1.3349677530949033</v>
          </cell>
          <cell r="U47">
            <v>0.47577327272636749</v>
          </cell>
          <cell r="Z47">
            <v>2.08948709857204</v>
          </cell>
          <cell r="AA47">
            <v>10.984186171169798</v>
          </cell>
          <cell r="AB47">
            <v>28.375286041189931</v>
          </cell>
        </row>
        <row r="48">
          <cell r="D48">
            <v>47.677259417987869</v>
          </cell>
          <cell r="E48">
            <v>74.685119870815356</v>
          </cell>
          <cell r="F48">
            <v>18.004672730269132</v>
          </cell>
          <cell r="G48">
            <v>49.913264350091779</v>
          </cell>
          <cell r="J48">
            <v>72.981259863930148</v>
          </cell>
          <cell r="T48">
            <v>24.917046640795014</v>
          </cell>
          <cell r="U48">
            <v>12.478542831896311</v>
          </cell>
          <cell r="Z48">
            <v>26.367192063819658</v>
          </cell>
          <cell r="AA48">
            <v>37.591657428390114</v>
          </cell>
          <cell r="AB48">
            <v>52.974828375286044</v>
          </cell>
        </row>
        <row r="49">
          <cell r="D49">
            <v>37.474963104213465</v>
          </cell>
          <cell r="E49">
            <v>26.90009386320952</v>
          </cell>
          <cell r="F49">
            <v>29.781706269682239</v>
          </cell>
          <cell r="G49">
            <v>39.121751019280062</v>
          </cell>
          <cell r="J49">
            <v>6.7318653186758954</v>
          </cell>
          <cell r="T49">
            <v>13.13076589990694</v>
          </cell>
          <cell r="U49">
            <v>5.6045688656443877</v>
          </cell>
          <cell r="Z49">
            <v>1.0007880549469024</v>
          </cell>
          <cell r="AA49">
            <v>12.599999712580539</v>
          </cell>
          <cell r="AB49">
            <v>36.95652173913043</v>
          </cell>
        </row>
        <row r="50">
          <cell r="D50">
            <v>42.00824287834827</v>
          </cell>
          <cell r="E50">
            <v>76.140554667780165</v>
          </cell>
          <cell r="F50">
            <v>16.007299768044739</v>
          </cell>
          <cell r="G50">
            <v>48.971217307149523</v>
          </cell>
          <cell r="J50">
            <v>31.088119844391173</v>
          </cell>
          <cell r="T50">
            <v>8.9674520345651363</v>
          </cell>
          <cell r="U50">
            <v>2.7904786913129831</v>
          </cell>
          <cell r="Z50">
            <v>1.8959656517459245</v>
          </cell>
          <cell r="AA50">
            <v>32.738886780677319</v>
          </cell>
          <cell r="AB50">
            <v>62.013729977116704</v>
          </cell>
        </row>
        <row r="51">
          <cell r="D51">
            <v>30.235518749064934</v>
          </cell>
          <cell r="E51">
            <v>30.365299896683833</v>
          </cell>
          <cell r="F51">
            <v>38.809692631495835</v>
          </cell>
          <cell r="G51">
            <v>59.721507422607161</v>
          </cell>
          <cell r="J51">
            <v>11.649505436959952</v>
          </cell>
          <cell r="T51">
            <v>2.3501316527296341</v>
          </cell>
          <cell r="U51">
            <v>1.6343392043934837</v>
          </cell>
          <cell r="Z51">
            <v>0.30942951275283037</v>
          </cell>
          <cell r="AA51">
            <v>7.9938958673380611</v>
          </cell>
          <cell r="AB51">
            <v>51.945080091533178</v>
          </cell>
        </row>
        <row r="52">
          <cell r="D52">
            <v>49.788733000295878</v>
          </cell>
          <cell r="E52">
            <v>77.883845706523999</v>
          </cell>
          <cell r="F52">
            <v>31.01460157649079</v>
          </cell>
          <cell r="G52">
            <v>25.178253996594282</v>
          </cell>
          <cell r="J52">
            <v>7.6840279304478845</v>
          </cell>
          <cell r="T52">
            <v>5.3028732355059036</v>
          </cell>
          <cell r="U52">
            <v>1.1589754051920167</v>
          </cell>
          <cell r="Z52">
            <v>10.431661391977856</v>
          </cell>
          <cell r="AA52">
            <v>17.852513813848002</v>
          </cell>
          <cell r="AB52">
            <v>74.942791762013726</v>
          </cell>
        </row>
        <row r="53">
          <cell r="D53">
            <v>31.378803390993976</v>
          </cell>
          <cell r="E53">
            <v>32.558995973325402</v>
          </cell>
          <cell r="F53">
            <v>16.914580265095744</v>
          </cell>
          <cell r="G53">
            <v>46.756681224213381</v>
          </cell>
          <cell r="J53">
            <v>9.1518083232978888</v>
          </cell>
          <cell r="T53">
            <v>34.211040121585761</v>
          </cell>
          <cell r="U53">
            <v>3.3556684762888098</v>
          </cell>
          <cell r="Z53">
            <v>10.763230558197424</v>
          </cell>
          <cell r="AA53">
            <v>19.832049230708005</v>
          </cell>
          <cell r="AB53">
            <v>32.265446224256287</v>
          </cell>
        </row>
        <row r="54">
          <cell r="D54">
            <v>28.278583640092126</v>
          </cell>
          <cell r="E54">
            <v>17.558995973325402</v>
          </cell>
          <cell r="F54">
            <v>39.796684028083789</v>
          </cell>
          <cell r="G54">
            <v>31.916995242869142</v>
          </cell>
          <cell r="J54">
            <v>13.394675516554726</v>
          </cell>
          <cell r="T54">
            <v>1.104598251725972</v>
          </cell>
          <cell r="U54">
            <v>1.4504891561302107</v>
          </cell>
          <cell r="Z54">
            <v>6.0225870959521297E-2</v>
          </cell>
          <cell r="AA54">
            <v>12.255693404042049</v>
          </cell>
          <cell r="AB54">
            <v>37.299771167048057</v>
          </cell>
        </row>
        <row r="55">
          <cell r="D55">
            <v>40.261073782422116</v>
          </cell>
          <cell r="E55">
            <v>23.650804570352541</v>
          </cell>
          <cell r="F55">
            <v>54.373829716929102</v>
          </cell>
          <cell r="G55">
            <v>25.743017659345558</v>
          </cell>
          <cell r="J55">
            <v>9.5604328752965166</v>
          </cell>
          <cell r="T55">
            <v>39.223301686526483</v>
          </cell>
          <cell r="U55">
            <v>6.1528956040918947</v>
          </cell>
          <cell r="Z55">
            <v>2.9400220537007256</v>
          </cell>
          <cell r="AA55">
            <v>11.752863259225746</v>
          </cell>
          <cell r="AB55">
            <v>25.057208237986274</v>
          </cell>
        </row>
        <row r="56">
          <cell r="D56">
            <v>35.140724890962424</v>
          </cell>
          <cell r="E56">
            <v>34.615552751154624</v>
          </cell>
          <cell r="F56">
            <v>16.272415395549711</v>
          </cell>
          <cell r="G56">
            <v>73.874275008610724</v>
          </cell>
          <cell r="J56">
            <v>14.37223118251778</v>
          </cell>
          <cell r="T56">
            <v>1.449304505450502</v>
          </cell>
          <cell r="U56">
            <v>0.98402904334343466</v>
          </cell>
          <cell r="Z56">
            <v>0.92395117563029128</v>
          </cell>
          <cell r="AA56">
            <v>8.0159106773107087</v>
          </cell>
          <cell r="AB56">
            <v>44.622425629290618</v>
          </cell>
        </row>
        <row r="57">
          <cell r="D57">
            <v>45.469886971844304</v>
          </cell>
          <cell r="E57">
            <v>34.381864462609116</v>
          </cell>
          <cell r="F57">
            <v>54.61665056706385</v>
          </cell>
          <cell r="G57">
            <v>45.652650515907524</v>
          </cell>
          <cell r="J57">
            <v>14.832057445614403</v>
          </cell>
          <cell r="T57">
            <v>24.00662582820156</v>
          </cell>
          <cell r="U57">
            <v>2.0122837871478585</v>
          </cell>
          <cell r="Z57">
            <v>4.0865620063314259</v>
          </cell>
          <cell r="AA57">
            <v>7.659260823497978</v>
          </cell>
          <cell r="AB57">
            <v>0</v>
          </cell>
        </row>
        <row r="58">
          <cell r="D58">
            <v>31.557507529434396</v>
          </cell>
          <cell r="E58">
            <v>48.248231474839258</v>
          </cell>
          <cell r="F58">
            <v>35.905335296233879</v>
          </cell>
          <cell r="G58">
            <v>38.414632243034795</v>
          </cell>
          <cell r="J58">
            <v>10.558886906759088</v>
          </cell>
          <cell r="T58">
            <v>6.6615881506386279</v>
          </cell>
          <cell r="U58">
            <v>3.196875305076174</v>
          </cell>
          <cell r="Z58">
            <v>6.31181725082656</v>
          </cell>
          <cell r="AA58">
            <v>11.327057132173374</v>
          </cell>
          <cell r="AB58">
            <v>34.210526315789465</v>
          </cell>
        </row>
        <row r="59">
          <cell r="D59">
            <v>39.763752918093417</v>
          </cell>
          <cell r="E59">
            <v>41.480202370265587</v>
          </cell>
          <cell r="F59">
            <v>15.989163220461556</v>
          </cell>
          <cell r="G59">
            <v>69.191659293003639</v>
          </cell>
          <cell r="J59">
            <v>16.021829635614857</v>
          </cell>
          <cell r="T59">
            <v>0.53901051061195937</v>
          </cell>
          <cell r="U59">
            <v>0.58759270625831173</v>
          </cell>
          <cell r="Z59">
            <v>0.7596799209369145</v>
          </cell>
          <cell r="AA59">
            <v>8.2245390894712056</v>
          </cell>
          <cell r="AB59">
            <v>55.835240274599542</v>
          </cell>
        </row>
        <row r="60">
          <cell r="D60">
            <v>57.988889617937012</v>
          </cell>
          <cell r="E60">
            <v>43.709485824815339</v>
          </cell>
          <cell r="F60">
            <v>53.661897955638914</v>
          </cell>
          <cell r="G60">
            <v>35.683726788442414</v>
          </cell>
          <cell r="J60">
            <v>13.36763924185747</v>
          </cell>
          <cell r="T60">
            <v>2.4298126790256651</v>
          </cell>
          <cell r="U60">
            <v>1.0832623312913954</v>
          </cell>
          <cell r="Z60">
            <v>0.16979349603566424</v>
          </cell>
          <cell r="AA60">
            <v>10.777690330284997</v>
          </cell>
          <cell r="AB60">
            <v>59.954233409610993</v>
          </cell>
        </row>
        <row r="61">
          <cell r="D61">
            <v>46.558332275082208</v>
          </cell>
          <cell r="E61">
            <v>31.645727736679795</v>
          </cell>
          <cell r="F61">
            <v>14.954869943382292</v>
          </cell>
          <cell r="G61">
            <v>58.580658527970861</v>
          </cell>
          <cell r="J61">
            <v>8.6261404293623105</v>
          </cell>
          <cell r="T61">
            <v>2.3057667736708236</v>
          </cell>
          <cell r="U61">
            <v>0.58304639150110582</v>
          </cell>
          <cell r="Z61">
            <v>1.5829775278165263</v>
          </cell>
          <cell r="AA61">
            <v>7.1255218846224269</v>
          </cell>
          <cell r="AB61">
            <v>77.688787185354684</v>
          </cell>
        </row>
        <row r="62">
          <cell r="D62">
            <v>42.826938407325237</v>
          </cell>
          <cell r="E62">
            <v>32.558995973325402</v>
          </cell>
          <cell r="F62">
            <v>16.001479834460834</v>
          </cell>
          <cell r="G62">
            <v>72.637227005295813</v>
          </cell>
          <cell r="J62">
            <v>14.925676573105543</v>
          </cell>
          <cell r="T62">
            <v>5.6205945206681189</v>
          </cell>
          <cell r="U62">
            <v>4.7159818984383497</v>
          </cell>
          <cell r="Z62">
            <v>3.6342725499290545</v>
          </cell>
          <cell r="AA62">
            <v>8.508593917546861</v>
          </cell>
          <cell r="AB62">
            <v>67.505720823798626</v>
          </cell>
        </row>
        <row r="63">
          <cell r="D63">
            <v>38.888492059260869</v>
          </cell>
          <cell r="E63">
            <v>78.520321736789285</v>
          </cell>
          <cell r="F63">
            <v>15.483326408298829</v>
          </cell>
          <cell r="G63">
            <v>51.067708432279723</v>
          </cell>
          <cell r="J63">
            <v>52.969046372217655</v>
          </cell>
          <cell r="T63">
            <v>21.327991830071046</v>
          </cell>
          <cell r="U63">
            <v>19.307948133081787</v>
          </cell>
          <cell r="Z63">
            <v>5.1110938832290973</v>
          </cell>
          <cell r="AA63">
            <v>34.687920298407398</v>
          </cell>
          <cell r="AB63">
            <v>44.863922924449334</v>
          </cell>
        </row>
        <row r="64">
          <cell r="D64">
            <v>36.625198268009271</v>
          </cell>
          <cell r="E64">
            <v>32.368498814762965</v>
          </cell>
          <cell r="F64">
            <v>17.175785207700116</v>
          </cell>
          <cell r="G64">
            <v>36.889151250131199</v>
          </cell>
          <cell r="J64">
            <v>18.185607299048517</v>
          </cell>
          <cell r="T64">
            <v>35.557818537505192</v>
          </cell>
          <cell r="U64">
            <v>8.7806002133699419</v>
          </cell>
          <cell r="Z64">
            <v>19.42711949593696</v>
          </cell>
          <cell r="AA64">
            <v>21.306885564780924</v>
          </cell>
          <cell r="AB64">
            <v>36.72768878718535</v>
          </cell>
        </row>
        <row r="65">
          <cell r="D65">
            <v>23.77373084921749</v>
          </cell>
          <cell r="E65">
            <v>39.3464092858665</v>
          </cell>
          <cell r="F65">
            <v>28.798256396248721</v>
          </cell>
          <cell r="G65">
            <v>33.65958161712642</v>
          </cell>
          <cell r="J65">
            <v>5.9067839229955155</v>
          </cell>
          <cell r="T65">
            <v>10.861741050740305</v>
          </cell>
          <cell r="U65">
            <v>1.6274438163524043</v>
          </cell>
          <cell r="Z65">
            <v>1.0587469169238122</v>
          </cell>
          <cell r="AA65">
            <v>4.789385209315939</v>
          </cell>
          <cell r="AB65">
            <v>12.128146453089251</v>
          </cell>
        </row>
        <row r="66">
          <cell r="D66">
            <v>48.474617612171414</v>
          </cell>
          <cell r="E66">
            <v>42.678894820644103</v>
          </cell>
          <cell r="F66">
            <v>54.121429063937427</v>
          </cell>
          <cell r="G66">
            <v>46.367485582193694</v>
          </cell>
          <cell r="J66">
            <v>30.635078508873761</v>
          </cell>
          <cell r="T66">
            <v>7.2507058031626288</v>
          </cell>
          <cell r="U66">
            <v>1.193430402393983</v>
          </cell>
          <cell r="Z66">
            <v>0.11973151114819829</v>
          </cell>
          <cell r="AA66">
            <v>12.929504620494537</v>
          </cell>
          <cell r="AB66">
            <v>72.196796338672769</v>
          </cell>
        </row>
        <row r="67">
          <cell r="D67">
            <v>68.276735561316897</v>
          </cell>
          <cell r="E67">
            <v>50.289303553297607</v>
          </cell>
          <cell r="F67">
            <v>17.228779413450972</v>
          </cell>
          <cell r="G67">
            <v>51.68021421756017</v>
          </cell>
          <cell r="J67">
            <v>15.952636635907366</v>
          </cell>
          <cell r="T67">
            <v>39.845614653250102</v>
          </cell>
          <cell r="U67">
            <v>7.9323430112483218</v>
          </cell>
          <cell r="Z67">
            <v>23.019405243512306</v>
          </cell>
          <cell r="AA67">
            <v>15.548043929567644</v>
          </cell>
          <cell r="AB67">
            <v>71.967963386727689</v>
          </cell>
        </row>
        <row r="68">
          <cell r="D68">
            <v>26.3890382679051</v>
          </cell>
          <cell r="E68">
            <v>46.500301883296778</v>
          </cell>
          <cell r="F68">
            <v>33.019035617027939</v>
          </cell>
          <cell r="G68">
            <v>38.567384335391836</v>
          </cell>
          <cell r="J68">
            <v>6.9807446362674277</v>
          </cell>
          <cell r="T68">
            <v>12.836603059965816</v>
          </cell>
          <cell r="U68">
            <v>1.9233426920528416</v>
          </cell>
          <cell r="Z68">
            <v>1.0587469169238122</v>
          </cell>
          <cell r="AA68">
            <v>5.5697806455106873</v>
          </cell>
          <cell r="AB68">
            <v>14.33326399001457</v>
          </cell>
        </row>
        <row r="69">
          <cell r="D69">
            <v>37.198050670322509</v>
          </cell>
          <cell r="E69">
            <v>50.377858926566162</v>
          </cell>
          <cell r="F69">
            <v>16.128873988061152</v>
          </cell>
          <cell r="G69">
            <v>38.327359358609293</v>
          </cell>
          <cell r="J69">
            <v>6.084186383990815</v>
          </cell>
          <cell r="T69">
            <v>3.7090079407825427</v>
          </cell>
          <cell r="U69">
            <v>1.7580787129194415</v>
          </cell>
          <cell r="Z69">
            <v>2.5712359203875832</v>
          </cell>
          <cell r="AA69">
            <v>8.7666495953352506</v>
          </cell>
          <cell r="AB69">
            <v>73.226544622425621</v>
          </cell>
        </row>
        <row r="70">
          <cell r="D70">
            <v>22.619239142073884</v>
          </cell>
          <cell r="E70">
            <v>26.045384423904743</v>
          </cell>
          <cell r="F70">
            <v>55.666393778141625</v>
          </cell>
          <cell r="G70">
            <v>34.970919422696724</v>
          </cell>
          <cell r="J70">
            <v>15.418267757244545</v>
          </cell>
          <cell r="T70">
            <v>0.74352453709338762</v>
          </cell>
          <cell r="U70">
            <v>0.18225331924954319</v>
          </cell>
          <cell r="Z70">
            <v>1.1322753965952774</v>
          </cell>
          <cell r="AA70">
            <v>4.3982902080497182</v>
          </cell>
          <cell r="AB70">
            <v>4.3478260869565188</v>
          </cell>
        </row>
        <row r="71">
          <cell r="D71">
            <v>41.767243859725525</v>
          </cell>
          <cell r="E71">
            <v>32.961222820845592</v>
          </cell>
          <cell r="F71">
            <v>16.980941669891045</v>
          </cell>
          <cell r="G71">
            <v>45.793929774819837</v>
          </cell>
          <cell r="J71">
            <v>11.704394908106945</v>
          </cell>
          <cell r="T71">
            <v>2.2913372323608465</v>
          </cell>
          <cell r="U71">
            <v>1.2799186924903581</v>
          </cell>
          <cell r="Z71">
            <v>0.88904700271330572</v>
          </cell>
          <cell r="AA71">
            <v>5.0404351610006959</v>
          </cell>
          <cell r="AB71">
            <v>68.764302059496572</v>
          </cell>
        </row>
        <row r="72">
          <cell r="D72">
            <v>44.759568351294391</v>
          </cell>
          <cell r="E72">
            <v>75.051073342441413</v>
          </cell>
          <cell r="F72">
            <v>30.134056487924653</v>
          </cell>
          <cell r="G72">
            <v>26.70611014974499</v>
          </cell>
          <cell r="J72">
            <v>10.384576232267049</v>
          </cell>
          <cell r="T72">
            <v>1.6222201165424797</v>
          </cell>
          <cell r="U72">
            <v>0.61648794241034943</v>
          </cell>
          <cell r="Z72">
            <v>0.10783110620058878</v>
          </cell>
          <cell r="AA72">
            <v>20.742303411651822</v>
          </cell>
          <cell r="AB72">
            <v>74.141876430205954</v>
          </cell>
        </row>
        <row r="73">
          <cell r="D73">
            <v>21.26960694347046</v>
          </cell>
          <cell r="E73">
            <v>43.977862393620882</v>
          </cell>
          <cell r="F73">
            <v>39.624602261357552</v>
          </cell>
          <cell r="G73">
            <v>36.546226639234796</v>
          </cell>
          <cell r="J73">
            <v>7.1154459585131029</v>
          </cell>
          <cell r="T73">
            <v>5.288575784178021</v>
          </cell>
          <cell r="U73">
            <v>2.5100915992915129</v>
          </cell>
          <cell r="Z73">
            <v>1.8895928885837179</v>
          </cell>
          <cell r="AA73">
            <v>6.3013110309660396</v>
          </cell>
          <cell r="AB73">
            <v>18.764302059496561</v>
          </cell>
        </row>
        <row r="74">
          <cell r="D74">
            <v>29.442102157717553</v>
          </cell>
          <cell r="E74">
            <v>27.861069837259929</v>
          </cell>
          <cell r="F74">
            <v>53.874061423691373</v>
          </cell>
          <cell r="G74">
            <v>34.881262078188094</v>
          </cell>
          <cell r="J74">
            <v>18.160078579598355</v>
          </cell>
          <cell r="T74">
            <v>16.928553070596937</v>
          </cell>
          <cell r="U74">
            <v>6.3761856724740493</v>
          </cell>
          <cell r="Z74">
            <v>1.8888327764157629</v>
          </cell>
          <cell r="AA74">
            <v>14.166275801771041</v>
          </cell>
          <cell r="AB74">
            <v>20.480549199084663</v>
          </cell>
        </row>
        <row r="75">
          <cell r="D75">
            <v>40.359050744471041</v>
          </cell>
          <cell r="E75">
            <v>71.220385558164111</v>
          </cell>
          <cell r="F75">
            <v>16.808814350179674</v>
          </cell>
          <cell r="G75">
            <v>47.858164834150841</v>
          </cell>
          <cell r="J75">
            <v>29.488476178447474</v>
          </cell>
          <cell r="T75">
            <v>13.669868130531059</v>
          </cell>
          <cell r="U75">
            <v>5.8143442394416276</v>
          </cell>
          <cell r="Z75">
            <v>9.4071211363890406</v>
          </cell>
          <cell r="AA75">
            <v>23.069806285392993</v>
          </cell>
          <cell r="AB75">
            <v>60.183066361556058</v>
          </cell>
        </row>
        <row r="76">
          <cell r="D76">
            <v>47.073555232595169</v>
          </cell>
          <cell r="E76">
            <v>45.628669210701119</v>
          </cell>
          <cell r="F76">
            <v>16.45274124149115</v>
          </cell>
          <cell r="G76">
            <v>44.214727971457613</v>
          </cell>
          <cell r="J76">
            <v>11.804693613042865</v>
          </cell>
          <cell r="T76">
            <v>9.9548426707589641</v>
          </cell>
          <cell r="U76">
            <v>5.5783113645572744</v>
          </cell>
          <cell r="Z76">
            <v>5.0595733188547971</v>
          </cell>
          <cell r="AA76">
            <v>13.131286034119102</v>
          </cell>
          <cell r="AB76">
            <v>53.546910755148744</v>
          </cell>
        </row>
        <row r="77">
          <cell r="D77">
            <v>23.352747157118824</v>
          </cell>
          <cell r="E77">
            <v>24.37952624300079</v>
          </cell>
          <cell r="F77">
            <v>55.157283231949307</v>
          </cell>
          <cell r="G77">
            <v>55.000165057720878</v>
          </cell>
          <cell r="J77">
            <v>7.20064409009718</v>
          </cell>
          <cell r="T77">
            <v>0.24574877373482645</v>
          </cell>
          <cell r="U77">
            <v>0.1511454520915809</v>
          </cell>
          <cell r="Z77">
            <v>0.39263404189701134</v>
          </cell>
          <cell r="AA77">
            <v>1.3429199419566766</v>
          </cell>
          <cell r="AB77">
            <v>2.7459954233409634</v>
          </cell>
        </row>
        <row r="78">
          <cell r="D78">
            <v>21.852747157118824</v>
          </cell>
          <cell r="E78">
            <v>24.37952624300079</v>
          </cell>
          <cell r="F78">
            <v>55.157283231949307</v>
          </cell>
          <cell r="G78">
            <v>48.000165057720864</v>
          </cell>
          <cell r="J78">
            <v>7.20064409009718</v>
          </cell>
          <cell r="T78">
            <v>0.81196244693653752</v>
          </cell>
          <cell r="U78">
            <v>0.49938980064264404</v>
          </cell>
          <cell r="Z78">
            <v>1.2972764525502118</v>
          </cell>
          <cell r="AA78">
            <v>4.5931228709911363</v>
          </cell>
          <cell r="AB78">
            <v>2.7459954233409634</v>
          </cell>
        </row>
        <row r="79">
          <cell r="D79">
            <v>55.469881230682404</v>
          </cell>
          <cell r="E79">
            <v>73.281671173073931</v>
          </cell>
          <cell r="F79">
            <v>54.631279285169391</v>
          </cell>
          <cell r="G79">
            <v>31.086860380385577</v>
          </cell>
          <cell r="J79">
            <v>27.515527953251663</v>
          </cell>
          <cell r="T79">
            <v>18.836457410875806</v>
          </cell>
          <cell r="U79">
            <v>7.3764446296645918</v>
          </cell>
          <cell r="Z79">
            <v>5.9162109133647878</v>
          </cell>
          <cell r="AA79">
            <v>18.504822937309012</v>
          </cell>
          <cell r="AB79">
            <v>78.94736842105263</v>
          </cell>
        </row>
        <row r="80">
          <cell r="D80">
            <v>39.095871402158458</v>
          </cell>
          <cell r="E80">
            <v>61.874156520816669</v>
          </cell>
          <cell r="F80">
            <v>17.386267615231461</v>
          </cell>
          <cell r="G80">
            <v>78.069487694613201</v>
          </cell>
          <cell r="J80">
            <v>15.033572555270935</v>
          </cell>
          <cell r="T80">
            <v>10.721218911210675</v>
          </cell>
          <cell r="U80">
            <v>1.4842972563383339</v>
          </cell>
          <cell r="Z80">
            <v>0.21534807001538406</v>
          </cell>
          <cell r="AA80">
            <v>32.896375183362991</v>
          </cell>
          <cell r="AB80">
            <v>45.423340961098404</v>
          </cell>
        </row>
        <row r="81">
          <cell r="D81">
            <v>51.371823715603121</v>
          </cell>
          <cell r="E81">
            <v>35.313233810328441</v>
          </cell>
          <cell r="F81">
            <v>30.668353955755546</v>
          </cell>
          <cell r="G81">
            <v>35.600570584605272</v>
          </cell>
          <cell r="J81">
            <v>10.017200882478956</v>
          </cell>
          <cell r="T81">
            <v>28.854463821910279</v>
          </cell>
          <cell r="U81">
            <v>3.9926236880429027</v>
          </cell>
          <cell r="Z81">
            <v>3.7862111040597131</v>
          </cell>
          <cell r="AA81">
            <v>11.408714114967561</v>
          </cell>
          <cell r="AB81">
            <v>30.205949656750576</v>
          </cell>
        </row>
        <row r="82">
          <cell r="D82">
            <v>33.399900115337488</v>
          </cell>
          <cell r="E82">
            <v>52.282319091237646</v>
          </cell>
          <cell r="F82">
            <v>51.636019691808237</v>
          </cell>
          <cell r="G82">
            <v>26.510351808389</v>
          </cell>
          <cell r="J82">
            <v>56.539833873879125</v>
          </cell>
          <cell r="T82">
            <v>19.045426113728897</v>
          </cell>
          <cell r="U82">
            <v>16.560867480536601</v>
          </cell>
          <cell r="Z82">
            <v>7.2658629836667057</v>
          </cell>
          <cell r="AA82">
            <v>28.777514721991682</v>
          </cell>
          <cell r="AB82">
            <v>36.270022883295198</v>
          </cell>
        </row>
        <row r="83">
          <cell r="D83">
            <v>33.236941801150529</v>
          </cell>
          <cell r="E83">
            <v>61.530257099356213</v>
          </cell>
          <cell r="F83">
            <v>51.663990068736581</v>
          </cell>
          <cell r="G83">
            <v>31.578052716738942</v>
          </cell>
          <cell r="J83">
            <v>10.216415584598977</v>
          </cell>
          <cell r="T83">
            <v>3.7563267394237925</v>
          </cell>
          <cell r="U83">
            <v>2.2701529693999349</v>
          </cell>
          <cell r="Z83">
            <v>3.2246161769084036</v>
          </cell>
          <cell r="AA83">
            <v>10.66254509073301</v>
          </cell>
          <cell r="AB83">
            <v>30.549199084668189</v>
          </cell>
        </row>
        <row r="84">
          <cell r="D84">
            <v>36.516272818553048</v>
          </cell>
          <cell r="E84">
            <v>29.524055639584169</v>
          </cell>
          <cell r="F84">
            <v>15.677696468342351</v>
          </cell>
          <cell r="G84">
            <v>40.642438626051607</v>
          </cell>
          <cell r="J84">
            <v>10.781269252454415</v>
          </cell>
          <cell r="T84">
            <v>34.289526465506647</v>
          </cell>
          <cell r="U84">
            <v>10.153372276014245</v>
          </cell>
          <cell r="Z84">
            <v>11.521023198019739</v>
          </cell>
          <cell r="AA84">
            <v>20.349240732187901</v>
          </cell>
          <cell r="AB84">
            <v>36.95652173913043</v>
          </cell>
        </row>
        <row r="85">
          <cell r="D85">
            <v>35.316651540324067</v>
          </cell>
          <cell r="E85">
            <v>48.191192381377704</v>
          </cell>
          <cell r="F85">
            <v>54.308712998017107</v>
          </cell>
          <cell r="G85">
            <v>37.482911283024194</v>
          </cell>
          <cell r="J85">
            <v>6.143763338342521</v>
          </cell>
          <cell r="T85">
            <v>1.3425214032738948</v>
          </cell>
          <cell r="U85">
            <v>1.3508783542242779</v>
          </cell>
          <cell r="Z85">
            <v>1.3956267024094737</v>
          </cell>
          <cell r="AA85">
            <v>5.6912937315343841</v>
          </cell>
          <cell r="AB85">
            <v>60.068649885583525</v>
          </cell>
        </row>
        <row r="86">
          <cell r="D86">
            <v>31.046404749917002</v>
          </cell>
          <cell r="E86">
            <v>14.524055639584169</v>
          </cell>
          <cell r="F86">
            <v>51.783514530875792</v>
          </cell>
          <cell r="G86">
            <v>27.560562927926004</v>
          </cell>
          <cell r="J86">
            <v>13.383153707698941</v>
          </cell>
          <cell r="T86">
            <v>3.1891921600963489</v>
          </cell>
          <cell r="U86">
            <v>1.8022880277182893</v>
          </cell>
          <cell r="Z86">
            <v>0.82224090719375442</v>
          </cell>
          <cell r="AA86">
            <v>8.2480735773253766</v>
          </cell>
          <cell r="AB86">
            <v>60.640732265446218</v>
          </cell>
        </row>
        <row r="87">
          <cell r="D87">
            <v>50.48886469472064</v>
          </cell>
          <cell r="E87">
            <v>71.661331603204673</v>
          </cell>
          <cell r="F87">
            <v>17.071122011036103</v>
          </cell>
          <cell r="G87">
            <v>25.716632492304726</v>
          </cell>
          <cell r="J87">
            <v>11.497417253974811</v>
          </cell>
          <cell r="T87">
            <v>7.5451020201487671</v>
          </cell>
          <cell r="U87">
            <v>3.4343219218039884</v>
          </cell>
          <cell r="Z87">
            <v>2.5852528892672719</v>
          </cell>
          <cell r="AA87">
            <v>32.28775313012769</v>
          </cell>
          <cell r="AB87">
            <v>72.997711670480541</v>
          </cell>
        </row>
        <row r="88">
          <cell r="D88">
            <v>40.294429738433514</v>
          </cell>
          <cell r="E88">
            <v>31.462901026845039</v>
          </cell>
          <cell r="F88">
            <v>47.755892873900066</v>
          </cell>
          <cell r="G88">
            <v>49.832460458302009</v>
          </cell>
          <cell r="J88">
            <v>75.958659966376331</v>
          </cell>
          <cell r="T88">
            <v>43.694861197002794</v>
          </cell>
          <cell r="U88">
            <v>24.860188573383216</v>
          </cell>
          <cell r="Z88">
            <v>19.840921001735097</v>
          </cell>
          <cell r="AA88">
            <v>45.162957140830187</v>
          </cell>
          <cell r="AB88">
            <v>36.384439359267738</v>
          </cell>
        </row>
        <row r="89">
          <cell r="D89">
            <v>27.590221068658042</v>
          </cell>
          <cell r="E89">
            <v>24.809988143073419</v>
          </cell>
          <cell r="F89">
            <v>17.335498330462542</v>
          </cell>
          <cell r="G89">
            <v>72.067543597358735</v>
          </cell>
          <cell r="J89">
            <v>6.0674807539048397</v>
          </cell>
          <cell r="T89">
            <v>5.1273594144800319</v>
          </cell>
          <cell r="U89">
            <v>0.95048722433379451</v>
          </cell>
          <cell r="Z89">
            <v>0.6386228234912511</v>
          </cell>
          <cell r="AA89">
            <v>7.9384744805038228</v>
          </cell>
          <cell r="AB89">
            <v>38.901601830663616</v>
          </cell>
        </row>
        <row r="90">
          <cell r="D90">
            <v>33.1459956184097</v>
          </cell>
          <cell r="E90">
            <v>28.235770727631717</v>
          </cell>
          <cell r="F90">
            <v>40.406276870163282</v>
          </cell>
          <cell r="G90">
            <v>57.983146550288247</v>
          </cell>
          <cell r="J90">
            <v>15.896722880003725</v>
          </cell>
          <cell r="T90">
            <v>0.70618141696170877</v>
          </cell>
          <cell r="U90">
            <v>1.6106177290829296</v>
          </cell>
          <cell r="Z90">
            <v>0.25493566861997352</v>
          </cell>
          <cell r="AA90">
            <v>10.986866375334548</v>
          </cell>
          <cell r="AB90">
            <v>33.638443935926773</v>
          </cell>
        </row>
        <row r="91">
          <cell r="D91">
            <v>46.806471664203229</v>
          </cell>
          <cell r="E91">
            <v>44.323564302322751</v>
          </cell>
          <cell r="F91">
            <v>36.730132450331112</v>
          </cell>
          <cell r="G91">
            <v>34.256386619559059</v>
          </cell>
          <cell r="J91">
            <v>21.211464695441489</v>
          </cell>
          <cell r="T91">
            <v>5.6585116370147999</v>
          </cell>
          <cell r="U91">
            <v>2.104721002924864</v>
          </cell>
          <cell r="Z91">
            <v>2.0407234584986162</v>
          </cell>
          <cell r="AA91">
            <v>16.527822059747766</v>
          </cell>
          <cell r="AB91">
            <v>75.286041189931353</v>
          </cell>
        </row>
        <row r="92">
          <cell r="D92">
            <v>35.435580367775991</v>
          </cell>
          <cell r="E92">
            <v>29.524055639584169</v>
          </cell>
          <cell r="F92">
            <v>63.220780350521181</v>
          </cell>
          <cell r="G92">
            <v>41.169783546161476</v>
          </cell>
          <cell r="J92">
            <v>12.043167355339556</v>
          </cell>
          <cell r="T92">
            <v>5.727316684185821</v>
          </cell>
          <cell r="U92">
            <v>3.9734847812741281</v>
          </cell>
          <cell r="Z92">
            <v>4.1112548786921979</v>
          </cell>
          <cell r="AA92">
            <v>8.3903338632877524</v>
          </cell>
          <cell r="AB92">
            <v>48.398169336384441</v>
          </cell>
        </row>
        <row r="93">
          <cell r="D93">
            <v>16.322281407976146</v>
          </cell>
          <cell r="E93">
            <v>48.993734174699433</v>
          </cell>
          <cell r="F93">
            <v>49.318922305764389</v>
          </cell>
          <cell r="G93">
            <v>23.25791310845144</v>
          </cell>
          <cell r="J93">
            <v>5.068561874574578</v>
          </cell>
          <cell r="T93">
            <v>5.2456744784232763</v>
          </cell>
          <cell r="U93">
            <v>2.863221602244082</v>
          </cell>
          <cell r="Z93">
            <v>9.241228244148221E-2</v>
          </cell>
          <cell r="AA93">
            <v>22.74441898168109</v>
          </cell>
          <cell r="AB93">
            <v>22.768878718535468</v>
          </cell>
        </row>
        <row r="94">
          <cell r="D94">
            <v>32.941559252699456</v>
          </cell>
          <cell r="E94">
            <v>20.861688509573366</v>
          </cell>
          <cell r="F94">
            <v>31.252490107790933</v>
          </cell>
          <cell r="G94">
            <v>70.807123250302411</v>
          </cell>
          <cell r="J94">
            <v>15.607140170364382</v>
          </cell>
          <cell r="T94">
            <v>1.7916485809257878</v>
          </cell>
          <cell r="U94">
            <v>1.0115552349837951</v>
          </cell>
          <cell r="Z94">
            <v>0.33576682543991426</v>
          </cell>
          <cell r="AA94">
            <v>10.777982943979124</v>
          </cell>
          <cell r="AB94">
            <v>48.283752860411902</v>
          </cell>
        </row>
        <row r="95">
          <cell r="D95">
            <v>57.672647016758269</v>
          </cell>
          <cell r="E95">
            <v>82.37228014138168</v>
          </cell>
          <cell r="F95">
            <v>17.920943499700137</v>
          </cell>
          <cell r="G95">
            <v>52.707595242275396</v>
          </cell>
          <cell r="J95">
            <v>15.185839212833537</v>
          </cell>
          <cell r="T95">
            <v>6.8011907111463952</v>
          </cell>
          <cell r="U95">
            <v>3.1921433851213439</v>
          </cell>
          <cell r="Z95">
            <v>10.825271324114956</v>
          </cell>
          <cell r="AA95">
            <v>15.21166007620057</v>
          </cell>
          <cell r="AB95">
            <v>78.260869565217391</v>
          </cell>
        </row>
        <row r="96">
          <cell r="D96">
            <v>42.061946358777313</v>
          </cell>
          <cell r="E96">
            <v>31.218346462785359</v>
          </cell>
          <cell r="F96">
            <v>30.714285714285701</v>
          </cell>
          <cell r="G96">
            <v>48.616916371464242</v>
          </cell>
          <cell r="J96">
            <v>6.2103509232551897</v>
          </cell>
          <cell r="T96">
            <v>9.093730297402784</v>
          </cell>
          <cell r="U96">
            <v>1.0554800612636845</v>
          </cell>
          <cell r="Z96">
            <v>2.6725002591949449</v>
          </cell>
          <cell r="AA96">
            <v>7.7181154175483861</v>
          </cell>
          <cell r="AB96">
            <v>47.254004576659035</v>
          </cell>
        </row>
        <row r="97">
          <cell r="D97">
            <v>22.300691885333812</v>
          </cell>
          <cell r="E97">
            <v>29.524055639584169</v>
          </cell>
          <cell r="F97">
            <v>40.440038506730758</v>
          </cell>
          <cell r="G97">
            <v>45.142150525318506</v>
          </cell>
          <cell r="J97">
            <v>8.4994267420931067</v>
          </cell>
          <cell r="T97">
            <v>1.9301865432570751</v>
          </cell>
          <cell r="U97">
            <v>1.5086188847139625</v>
          </cell>
          <cell r="Z97">
            <v>1.1314381050382862</v>
          </cell>
          <cell r="AA97">
            <v>9.8841683148798349</v>
          </cell>
          <cell r="AB97">
            <v>45.423340961098404</v>
          </cell>
        </row>
        <row r="98">
          <cell r="D98">
            <v>55.650501948930739</v>
          </cell>
          <cell r="E98">
            <v>74.898496841852094</v>
          </cell>
          <cell r="F98">
            <v>31.23434302087589</v>
          </cell>
          <cell r="G98">
            <v>36.061337816905962</v>
          </cell>
          <cell r="J98">
            <v>7.0569847170333224</v>
          </cell>
          <cell r="T98">
            <v>2.4344299825368996</v>
          </cell>
          <cell r="U98">
            <v>1.0890735628088757</v>
          </cell>
          <cell r="Z98">
            <v>3.0196393618031707</v>
          </cell>
          <cell r="AA98">
            <v>7.6795890716423845</v>
          </cell>
          <cell r="AB98">
            <v>78.71853546910755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E4">
            <v>0.25</v>
          </cell>
        </row>
        <row r="5">
          <cell r="F5">
            <v>0.15</v>
          </cell>
        </row>
        <row r="6">
          <cell r="F6">
            <v>0.2</v>
          </cell>
        </row>
        <row r="7">
          <cell r="F7">
            <v>0.3</v>
          </cell>
        </row>
        <row r="8">
          <cell r="F8">
            <v>0.15</v>
          </cell>
        </row>
        <row r="9">
          <cell r="F9">
            <v>0.2</v>
          </cell>
        </row>
        <row r="10">
          <cell r="E10">
            <v>0.2</v>
          </cell>
        </row>
        <row r="11">
          <cell r="F11">
            <v>0.45</v>
          </cell>
        </row>
        <row r="12">
          <cell r="F12">
            <v>0.2</v>
          </cell>
        </row>
        <row r="13">
          <cell r="F13">
            <v>0.1</v>
          </cell>
        </row>
        <row r="14">
          <cell r="F14">
            <v>0.1</v>
          </cell>
        </row>
        <row r="15">
          <cell r="F15">
            <v>0.15</v>
          </cell>
        </row>
        <row r="16">
          <cell r="E16">
            <v>0.2</v>
          </cell>
        </row>
        <row r="20">
          <cell r="E20">
            <v>0.2</v>
          </cell>
        </row>
        <row r="24">
          <cell r="E24">
            <v>0.15</v>
          </cell>
        </row>
        <row r="25">
          <cell r="F25">
            <v>0.35</v>
          </cell>
        </row>
        <row r="26">
          <cell r="F26">
            <v>0.35</v>
          </cell>
        </row>
        <row r="27">
          <cell r="F27">
            <v>0.2</v>
          </cell>
        </row>
        <row r="28">
          <cell r="F28">
            <v>0.1</v>
          </cell>
        </row>
      </sheetData>
      <sheetData sheetId="16">
        <row r="4">
          <cell r="E4">
            <v>0.4</v>
          </cell>
        </row>
        <row r="5">
          <cell r="F5">
            <v>1</v>
          </cell>
        </row>
        <row r="6">
          <cell r="E6">
            <v>0.6</v>
          </cell>
        </row>
        <row r="7">
          <cell r="F7">
            <v>0.5</v>
          </cell>
        </row>
        <row r="8">
          <cell r="F8">
            <v>0.5</v>
          </cell>
        </row>
      </sheetData>
      <sheetData sheetId="17"/>
      <sheetData sheetId="18"/>
      <sheetData sheetId="19">
        <row r="4">
          <cell r="E4">
            <v>0.3</v>
          </cell>
        </row>
        <row r="6">
          <cell r="E6">
            <v>0.3</v>
          </cell>
        </row>
        <row r="10">
          <cell r="E10">
            <v>0.4</v>
          </cell>
        </row>
      </sheetData>
      <sheetData sheetId="20">
        <row r="6">
          <cell r="G6">
            <v>0.2</v>
          </cell>
        </row>
        <row r="7">
          <cell r="G7">
            <v>0.2</v>
          </cell>
        </row>
        <row r="8">
          <cell r="G8">
            <v>0.4</v>
          </cell>
        </row>
      </sheetData>
      <sheetData sheetId="21">
        <row r="5">
          <cell r="F5">
            <v>1</v>
          </cell>
          <cell r="G5">
            <v>0.3</v>
          </cell>
        </row>
        <row r="7">
          <cell r="G7">
            <v>0.3</v>
          </cell>
        </row>
        <row r="9">
          <cell r="F9">
            <v>1</v>
          </cell>
          <cell r="G9">
            <v>0.2</v>
          </cell>
        </row>
        <row r="11">
          <cell r="F11">
            <v>1</v>
          </cell>
          <cell r="G11">
            <v>0.2</v>
          </cell>
        </row>
      </sheetData>
      <sheetData sheetId="22"/>
      <sheetData sheetId="23">
        <row r="7">
          <cell r="F7">
            <v>0.3</v>
          </cell>
        </row>
        <row r="9">
          <cell r="F9">
            <v>0.5</v>
          </cell>
        </row>
        <row r="10">
          <cell r="F10">
            <v>0.5</v>
          </cell>
        </row>
        <row r="15">
          <cell r="F15">
            <v>0.3</v>
          </cell>
        </row>
        <row r="16">
          <cell r="F16">
            <v>0.3</v>
          </cell>
        </row>
        <row r="17">
          <cell r="F17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4C6D-CEB4-4F28-B19D-502665B1541A}">
  <dimension ref="A1:U98"/>
  <sheetViews>
    <sheetView tabSelected="1" workbookViewId="0">
      <selection activeCell="U1" sqref="U1:U1048576"/>
    </sheetView>
  </sheetViews>
  <sheetFormatPr defaultRowHeight="15" x14ac:dyDescent="0.25"/>
  <cols>
    <col min="18" max="18" width="10.5703125" customWidth="1"/>
  </cols>
  <sheetData>
    <row r="1" spans="1:21" ht="110.25" x14ac:dyDescent="0.25">
      <c r="A1" s="1" t="s">
        <v>117</v>
      </c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  <c r="J1" s="3" t="s">
        <v>8</v>
      </c>
      <c r="K1" s="3" t="s">
        <v>9</v>
      </c>
      <c r="L1" s="5" t="s">
        <v>10</v>
      </c>
      <c r="M1" s="3" t="s">
        <v>11</v>
      </c>
      <c r="N1" s="5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s="6" t="s">
        <v>20</v>
      </c>
      <c r="B2" s="7">
        <f>SUM(C2*'[1]Natural Resources'!E4,[1]PERCENT!D2*'[1]Natural Resources'!$E$10,[1]PERCENT!E2*'[1]Natural Resources'!$E$16,[1]PERCENT!F2*'[1]Natural Resources'!$E$20,[1]PERCENT!G2*'[1]Natural Resources'!$E$24)</f>
        <v>33.925792560941225</v>
      </c>
      <c r="C2" s="8">
        <f>SUM([1]DATA!FX3*'[1]Natural Resources'!$F$5,[1]DATA!BC3*'[1]Natural Resources'!$F$6,[1]DATA!GA3*'[1]Natural Resources'!$F$7,[1]DATA!IL3*'[1]Natural Resources'!$F$8,[1]DATA!DC3*'[1]Natural Resources'!$F$9)</f>
        <v>19.165198072969858</v>
      </c>
      <c r="D2" s="8">
        <f>SUM([1]DATA!CN3*'[1]Natural Resources'!$F$11,[1]DATA!AV3*'[1]Natural Resources'!$F$12,AVERAGE([1]DATA!C3,[1]DATA!CZ3,[1]DATA!GL3)*'[1]Natural Resources'!$F$13,[1]DATA!H3*'[1]Natural Resources'!$F$14,[1]DATA!DA3*'[1]Natural Resources'!$F$15)</f>
        <v>26.440928587266431</v>
      </c>
      <c r="E2" s="8">
        <f>SUM([1]DATA!EZ3*'[1]Natural Resources'!$F$25,[1]DATA!DE3*'[1]Natural Resources'!$F$26,AVERAGE([1]DATA!AI3,[1]DATA!FH3,[1]DATA!GN3)*'[1]Natural Resources'!$F$27,AVERAGE([1]DATA!EW3,[1]DATA!EX3)*'[1]Natural Resources'!$F$28)</f>
        <v>43.607149984959491</v>
      </c>
      <c r="F2" s="9">
        <f>SUM(G2*'[1]Human Resources'!$E$4,[1]PERCENT!J2*'[1]Human Resources'!$E$6)</f>
        <v>12.418536823060656</v>
      </c>
      <c r="G2" s="8">
        <f>SUM([1]DATA!IU3*'[1]Human Resources'!$F$5)</f>
        <v>5.069513062413856</v>
      </c>
      <c r="H2" s="8">
        <f>(SUM(AVERAGE([1]DATA!CE3,[1]DATA!EV3)*'[1]Human Resources'!$F$7,[1]DATA!IV3*'[1]Human Resources'!$F$8))*8</f>
        <v>17.31788599682519</v>
      </c>
      <c r="I2" s="10">
        <f>SUM(J2*'[1]Economic Sectors'!$E$4,[1]PERCENT!T2*'[1]Economic Sectors'!$E$6,[1]PERCENT!U2*'[1]Economic Sectors'!$E$10)</f>
        <v>0.73610662977626273</v>
      </c>
      <c r="J2" s="8">
        <f>SUM([1]DATA!BS3)</f>
        <v>0.49144979356445689</v>
      </c>
      <c r="K2" s="8">
        <f>SUM([1]DATA!EJ3)</f>
        <v>0.45269523516033988</v>
      </c>
      <c r="L2" s="10">
        <f>M2</f>
        <v>7.6640316558988175</v>
      </c>
      <c r="M2" s="8">
        <f>(SUM(AVERAGE([1]DATA!JH3,[1]DATA!JI3)*'[1]Commercial Services'!$G$6,[1]DATA!Z3*'[1]Commercial Services'!$G$7,[1]DATA!DH3*'[1]Commercial Services'!$G$8))*1.2</f>
        <v>7.6640316558988175</v>
      </c>
      <c r="N2" s="10">
        <f>SUM(O2*'[1]Market and Accessibility'!$G$5,[1]PERCENT!Z2*'[1]Market and Accessibility'!$G$7,[1]PERCENT!AA2*'[1]Market and Accessibility'!$G$9,[1]PERCENT!AB2*'[1]Market and Accessibility'!$G$11)</f>
        <v>9.158922671967467</v>
      </c>
      <c r="O2" s="8">
        <f>SUM([1]DATA!CG3*'[1]Market and Accessibility'!$F$5)</f>
        <v>0.97506464612744492</v>
      </c>
      <c r="P2" s="8">
        <f>(SUM([1]DATA!BK3*'[1]Market and Accessibility'!$F$9))*1.2</f>
        <v>19.288403796042743</v>
      </c>
      <c r="Q2" s="8">
        <f>SUM([1]DATA!JB3*'[1]Market and Accessibility'!$F$11)</f>
        <v>24.485125858123567</v>
      </c>
      <c r="R2" s="8">
        <f>(SUM([1]DATA!FQ3*'[1]Human Development Index'!$F$7,))</f>
        <v>17.041212509517379</v>
      </c>
      <c r="S2" s="8">
        <f>(SUM([1]DATA!EC3*'[1]Human Development Index'!$F$9,[1]DATA!EG3*'[1]Human Development Index'!$F$10,))*5</f>
        <v>1.5554355712533074</v>
      </c>
      <c r="T2" s="8">
        <f>(SUM([1]DATA!BD3*'[1]Human Development Index'!$F$15,[1]DATA!F3*'[1]Human Development Index'!$F$16,[1]DATA!GI3*'[1]Human Development Index'!$F$17))</f>
        <v>3.2963264718430829</v>
      </c>
      <c r="U2" s="8">
        <f>AVERAGE([1]DATA!M3,[1]DATA!N3,[1]DATA!O3,[1]DATA!P3,[1]DATA!Q3,[1]DATA!R3,[1]DATA!S3,[1]DATA!T3,[1]DATA!U3,[1]DATA!V3,[1]DATA!W3,[1]DATA!X3,[1]DATA!Y3,[1]DATA!Z3,[1]DATA!AB3,[1]DATA!AC3,[1]DATA!AD3)</f>
        <v>29.153669104348218</v>
      </c>
    </row>
    <row r="3" spans="1:21" x14ac:dyDescent="0.25">
      <c r="A3" s="6" t="s">
        <v>21</v>
      </c>
      <c r="B3" s="7">
        <f>SUM(C3*'[1]Natural Resources'!E5,[1]PERCENT!D3*'[1]Natural Resources'!$E$10,[1]PERCENT!E3*'[1]Natural Resources'!$E$16,[1]PERCENT!F3*'[1]Natural Resources'!$E$20,[1]PERCENT!G3*'[1]Natural Resources'!$E$24)</f>
        <v>32.854623473569262</v>
      </c>
      <c r="C3" s="8">
        <f>SUM([1]DATA!FX4*'[1]Natural Resources'!$F$5,[1]DATA!BC4*'[1]Natural Resources'!$F$6,[1]DATA!GA4*'[1]Natural Resources'!$F$7,[1]DATA!IL4*'[1]Natural Resources'!$F$8,[1]DATA!DC4*'[1]Natural Resources'!$F$9)</f>
        <v>34.431779907327162</v>
      </c>
      <c r="D3" s="8">
        <f>SUM([1]DATA!CN4*'[1]Natural Resources'!$F$11,[1]DATA!AV4*'[1]Natural Resources'!$F$12,AVERAGE([1]DATA!C4,[1]DATA!CZ4,[1]DATA!GL4)*'[1]Natural Resources'!$F$13,[1]DATA!H4*'[1]Natural Resources'!$F$14,[1]DATA!DA4*'[1]Natural Resources'!$F$15)</f>
        <v>20.108658476742992</v>
      </c>
      <c r="E3" s="8">
        <f>SUM([1]DATA!EZ4*'[1]Natural Resources'!$F$25,[1]DATA!DE4*'[1]Natural Resources'!$F$26,AVERAGE([1]DATA!AI4,[1]DATA!FH4,[1]DATA!GN4)*'[1]Natural Resources'!$F$27,AVERAGE([1]DATA!EW4,[1]DATA!EX4)*'[1]Natural Resources'!$F$28)</f>
        <v>31.669573080949441</v>
      </c>
      <c r="F3" s="9">
        <f>SUM(G3*'[1]Human Resources'!$E$4,[1]PERCENT!J3*'[1]Human Resources'!$E$6)</f>
        <v>12.846857605496989</v>
      </c>
      <c r="G3" s="8">
        <f>SUM([1]DATA!IU4*'[1]Human Resources'!$F$5)</f>
        <v>5.0921701040335829</v>
      </c>
      <c r="H3" s="8">
        <f>(SUM(AVERAGE([1]DATA!CE4,[1]DATA!EV4)*'[1]Human Resources'!$F$7,[1]DATA!IV4*'[1]Human Resources'!$F$8))*8</f>
        <v>18.016649273139262</v>
      </c>
      <c r="I3" s="10">
        <f>SUM(J3*'[1]Economic Sectors'!$E$4,[1]PERCENT!T3*'[1]Economic Sectors'!$E$6,[1]PERCENT!U3*'[1]Economic Sectors'!$E$10)</f>
        <v>4.8761347442246059</v>
      </c>
      <c r="J3" s="8">
        <f>SUM([1]DATA!BS4)</f>
        <v>5.9445465827013484</v>
      </c>
      <c r="K3" s="8">
        <f>SUM([1]DATA!EJ4)</f>
        <v>4.6223232482500727</v>
      </c>
      <c r="L3" s="10">
        <f t="shared" ref="L3:L66" si="0">M3</f>
        <v>8.0080183363964643</v>
      </c>
      <c r="M3" s="8">
        <f>(SUM(AVERAGE([1]DATA!JH4,[1]DATA!JI4)*'[1]Commercial Services'!$G$6,[1]DATA!Z4*'[1]Commercial Services'!$G$7,[1]DATA!DH4*'[1]Commercial Services'!$G$8))*1.2</f>
        <v>8.0080183363964643</v>
      </c>
      <c r="N3" s="10">
        <f>SUM(O3*'[1]Market and Accessibility'!$G$5,[1]PERCENT!Z3*'[1]Market and Accessibility'!$G$7,[1]PERCENT!AA3*'[1]Market and Accessibility'!$G$9,[1]PERCENT!AB3*'[1]Market and Accessibility'!$G$11)</f>
        <v>4.4982313067043123</v>
      </c>
      <c r="O3" s="8">
        <f>SUM([1]DATA!CG4*'[1]Market and Accessibility'!$F$5)</f>
        <v>0.74832547554254836</v>
      </c>
      <c r="P3" s="8">
        <f>(SUM([1]DATA!BK4*'[1]Market and Accessibility'!$F$9))*1.2</f>
        <v>14.040277125673565</v>
      </c>
      <c r="Q3" s="8">
        <f>SUM([1]DATA!JB4*'[1]Market and Accessibility'!$F$11)</f>
        <v>6.636155606407323</v>
      </c>
      <c r="R3" s="8">
        <f>(SUM([1]DATA!FQ4*'[1]Human Development Index'!$F$7,))</f>
        <v>22.723367990056353</v>
      </c>
      <c r="S3" s="8">
        <f>(SUM([1]DATA!EC4*'[1]Human Development Index'!$F$9,[1]DATA!EG4*'[1]Human Development Index'!$F$10,))*5</f>
        <v>2.5225098242911557</v>
      </c>
      <c r="T3" s="8">
        <f>(SUM([1]DATA!BD4*'[1]Human Development Index'!$F$15,[1]DATA!F4*'[1]Human Development Index'!$F$16,[1]DATA!GI4*'[1]Human Development Index'!$F$17))</f>
        <v>8.9132001327469901</v>
      </c>
      <c r="U3" s="8">
        <f>AVERAGE([1]DATA!M4,[1]DATA!N4,[1]DATA!O4,[1]DATA!P4,[1]DATA!Q4,[1]DATA!R4,[1]DATA!S4,[1]DATA!T4,[1]DATA!U4,[1]DATA!V4,[1]DATA!W4,[1]DATA!X4,[1]DATA!Y4,[1]DATA!Z4,[1]DATA!AB4,[1]DATA!AC4,[1]DATA!AD4)</f>
        <v>27.691133824884034</v>
      </c>
    </row>
    <row r="4" spans="1:21" x14ac:dyDescent="0.25">
      <c r="A4" s="6" t="s">
        <v>22</v>
      </c>
      <c r="B4" s="7">
        <f>SUM(C4*'[1]Natural Resources'!E6,[1]PERCENT!D4*'[1]Natural Resources'!$E$10,[1]PERCENT!E4*'[1]Natural Resources'!$E$16,[1]PERCENT!F4*'[1]Natural Resources'!$E$20,[1]PERCENT!G4*'[1]Natural Resources'!$E$24)</f>
        <v>32.62101970174313</v>
      </c>
      <c r="C4" s="8">
        <f>SUM([1]DATA!FX5*'[1]Natural Resources'!$F$5,[1]DATA!BC5*'[1]Natural Resources'!$F$6,[1]DATA!GA5*'[1]Natural Resources'!$F$7,[1]DATA!IL5*'[1]Natural Resources'!$F$8,[1]DATA!DC5*'[1]Natural Resources'!$F$9)</f>
        <v>19.025487954922646</v>
      </c>
      <c r="D4" s="8">
        <f>SUM([1]DATA!CN5*'[1]Natural Resources'!$F$11,[1]DATA!AV5*'[1]Natural Resources'!$F$12,AVERAGE([1]DATA!C5,[1]DATA!CZ5,[1]DATA!GL5)*'[1]Natural Resources'!$F$13,[1]DATA!H5*'[1]Natural Resources'!$F$14,[1]DATA!DA5*'[1]Natural Resources'!$F$15)</f>
        <v>32.690366073039201</v>
      </c>
      <c r="E4" s="8">
        <f>SUM([1]DATA!EZ5*'[1]Natural Resources'!$F$25,[1]DATA!DE5*'[1]Natural Resources'!$F$26,AVERAGE([1]DATA!AI5,[1]DATA!FH5,[1]DATA!GN5)*'[1]Natural Resources'!$F$27,AVERAGE([1]DATA!EW5,[1]DATA!EX5)*'[1]Natural Resources'!$F$28)</f>
        <v>55.743722593304916</v>
      </c>
      <c r="F4" s="9">
        <f>SUM(G4*'[1]Human Resources'!$E$4,[1]PERCENT!J4*'[1]Human Resources'!$E$6)</f>
        <v>15.489093169205285</v>
      </c>
      <c r="G4" s="8">
        <f>SUM([1]DATA!IU5*'[1]Human Resources'!$F$5)</f>
        <v>35.036282734704919</v>
      </c>
      <c r="H4" s="8">
        <f>(SUM(AVERAGE([1]DATA!CE5,[1]DATA!EV5)*'[1]Human Resources'!$F$7,[1]DATA!IV5*'[1]Human Resources'!$F$8))*8</f>
        <v>2.4576334588721944</v>
      </c>
      <c r="I4" s="10">
        <f>SUM(J4*'[1]Economic Sectors'!$E$4,[1]PERCENT!T4*'[1]Economic Sectors'!$E$6,[1]PERCENT!U4*'[1]Economic Sectors'!$E$10)</f>
        <v>0.23580668610659011</v>
      </c>
      <c r="J4" s="8">
        <f>SUM([1]DATA!BS5)</f>
        <v>0.17543240386369255</v>
      </c>
      <c r="K4" s="8">
        <f>SUM([1]DATA!EJ5)</f>
        <v>0.34699315100700395</v>
      </c>
      <c r="L4" s="10">
        <f t="shared" si="0"/>
        <v>4.8086190212693714</v>
      </c>
      <c r="M4" s="8">
        <f>(SUM(AVERAGE([1]DATA!JH5,[1]DATA!JI5)*'[1]Commercial Services'!$G$6,[1]DATA!Z5*'[1]Commercial Services'!$G$7,[1]DATA!DH5*'[1]Commercial Services'!$G$8))*1.2</f>
        <v>4.8086190212693714</v>
      </c>
      <c r="N4" s="10">
        <f>SUM(O4*'[1]Market and Accessibility'!$G$5,[1]PERCENT!Z4*'[1]Market and Accessibility'!$G$7,[1]PERCENT!AA4*'[1]Market and Accessibility'!$G$9,[1]PERCENT!AB4*'[1]Market and Accessibility'!$G$11)</f>
        <v>4.279603900019584</v>
      </c>
      <c r="O4" s="8">
        <f>SUM([1]DATA!CG5*'[1]Market and Accessibility'!$F$5)</f>
        <v>0.26165527860272286</v>
      </c>
      <c r="P4" s="8">
        <f>(SUM([1]DATA!BK5*'[1]Market and Accessibility'!$F$9))*1.2</f>
        <v>6.4256107990256028</v>
      </c>
      <c r="Q4" s="8">
        <f>SUM([1]DATA!JB5*'[1]Market and Accessibility'!$F$11)</f>
        <v>14.530892448512589</v>
      </c>
      <c r="R4" s="8">
        <f>(SUM([1]DATA!FQ5*'[1]Human Development Index'!$F$7,))</f>
        <v>25.183084029954674</v>
      </c>
      <c r="S4" s="8">
        <f>(SUM([1]DATA!EC5*'[1]Human Development Index'!$F$9,[1]DATA!EG5*'[1]Human Development Index'!$F$10,))*5</f>
        <v>0.11485698693567568</v>
      </c>
      <c r="T4" s="8">
        <f>(SUM([1]DATA!BD5*'[1]Human Development Index'!$F$15,[1]DATA!F5*'[1]Human Development Index'!$F$16,[1]DATA!GI5*'[1]Human Development Index'!$F$17))</f>
        <v>23.286750919950567</v>
      </c>
      <c r="U4" s="8">
        <f>AVERAGE([1]DATA!M5,[1]DATA!N5,[1]DATA!O5,[1]DATA!P5,[1]DATA!Q5,[1]DATA!R5,[1]DATA!S5,[1]DATA!T5,[1]DATA!U5,[1]DATA!V5,[1]DATA!W5,[1]DATA!X5,[1]DATA!Y5,[1]DATA!Z5,[1]DATA!AB5,[1]DATA!AC5,[1]DATA!AD5)</f>
        <v>25.950201217009703</v>
      </c>
    </row>
    <row r="5" spans="1:21" x14ac:dyDescent="0.25">
      <c r="A5" s="6" t="s">
        <v>23</v>
      </c>
      <c r="B5" s="7">
        <f>SUM(C5*'[1]Natural Resources'!E7,[1]PERCENT!D5*'[1]Natural Resources'!$E$10,[1]PERCENT!E5*'[1]Natural Resources'!$E$16,[1]PERCENT!F5*'[1]Natural Resources'!$E$20,[1]PERCENT!G5*'[1]Natural Resources'!$E$24)</f>
        <v>30.39276336473382</v>
      </c>
      <c r="C5" s="8">
        <f>SUM([1]DATA!FX6*'[1]Natural Resources'!$F$5,[1]DATA!BC6*'[1]Natural Resources'!$F$6,[1]DATA!GA6*'[1]Natural Resources'!$F$7,[1]DATA!IL6*'[1]Natural Resources'!$F$8,[1]DATA!DC6*'[1]Natural Resources'!$F$9)</f>
        <v>34.30605846988319</v>
      </c>
      <c r="D5" s="8">
        <f>SUM([1]DATA!CN6*'[1]Natural Resources'!$F$11,[1]DATA!AV6*'[1]Natural Resources'!$F$12,AVERAGE([1]DATA!C6,[1]DATA!CZ6,[1]DATA!GL6)*'[1]Natural Resources'!$F$13,[1]DATA!H6*'[1]Natural Resources'!$F$14,[1]DATA!DA6*'[1]Natural Resources'!$F$15)</f>
        <v>45.632063552133943</v>
      </c>
      <c r="E5" s="8">
        <f>SUM([1]DATA!EZ6*'[1]Natural Resources'!$F$25,[1]DATA!DE6*'[1]Natural Resources'!$F$26,AVERAGE([1]DATA!AI6,[1]DATA!FH6,[1]DATA!GN6)*'[1]Natural Resources'!$F$27,AVERAGE([1]DATA!EW6,[1]DATA!EX6)*'[1]Natural Resources'!$F$28)</f>
        <v>28.455492526370591</v>
      </c>
      <c r="F5" s="9">
        <f>SUM(G5*'[1]Human Resources'!$E$4,[1]PERCENT!J5*'[1]Human Resources'!$E$6)</f>
        <v>17.220062396128974</v>
      </c>
      <c r="G5" s="8">
        <f>SUM([1]DATA!IU6*'[1]Human Resources'!$F$5)</f>
        <v>31.038258932223979</v>
      </c>
      <c r="H5" s="8">
        <f>(SUM(AVERAGE([1]DATA!CE6,[1]DATA!EV6)*'[1]Human Resources'!$F$7,[1]DATA!IV6*'[1]Human Resources'!$F$8))*8</f>
        <v>8.007931372065638</v>
      </c>
      <c r="I5" s="10">
        <f>SUM(J5*'[1]Economic Sectors'!$E$4,[1]PERCENT!T5*'[1]Economic Sectors'!$E$6,[1]PERCENT!U5*'[1]Economic Sectors'!$E$10)</f>
        <v>18.52516732833557</v>
      </c>
      <c r="J5" s="8">
        <f>SUM([1]DATA!BS6)</f>
        <v>22.213839223957795</v>
      </c>
      <c r="K5" s="8">
        <f>SUM([1]DATA!EJ6)</f>
        <v>3.2162711546257601</v>
      </c>
      <c r="L5" s="10">
        <f t="shared" si="0"/>
        <v>8.4277303314377736</v>
      </c>
      <c r="M5" s="8">
        <f>(SUM(AVERAGE([1]DATA!JH6,[1]DATA!JI6)*'[1]Commercial Services'!$G$6,[1]DATA!Z6*'[1]Commercial Services'!$G$7,[1]DATA!DH6*'[1]Commercial Services'!$G$8))*1.2</f>
        <v>8.4277303314377736</v>
      </c>
      <c r="N5" s="10">
        <f>SUM(O5*'[1]Market and Accessibility'!$G$5,[1]PERCENT!Z5*'[1]Market and Accessibility'!$G$7,[1]PERCENT!AA5*'[1]Market and Accessibility'!$G$9,[1]PERCENT!AB5*'[1]Market and Accessibility'!$G$11)</f>
        <v>7.213524208383614</v>
      </c>
      <c r="O5" s="8">
        <f>SUM([1]DATA!CG6*'[1]Market and Accessibility'!$F$5)</f>
        <v>1.5634657256871101</v>
      </c>
      <c r="P5" s="8">
        <f>(SUM([1]DATA!BK6*'[1]Market and Accessibility'!$F$9))*1.2</f>
        <v>10.378651546433568</v>
      </c>
      <c r="Q5" s="8">
        <f>SUM([1]DATA!JB6*'[1]Market and Accessibility'!$F$11)</f>
        <v>22.196796338672765</v>
      </c>
      <c r="R5" s="8">
        <f>(SUM([1]DATA!FQ6*'[1]Human Development Index'!$F$7,))</f>
        <v>11.797036571592836</v>
      </c>
      <c r="S5" s="8">
        <f>(SUM([1]DATA!EC6*'[1]Human Development Index'!$F$9,[1]DATA!EG6*'[1]Human Development Index'!$F$10,))*5</f>
        <v>4.2755077163084456</v>
      </c>
      <c r="T5" s="8">
        <f>(SUM([1]DATA!BD6*'[1]Human Development Index'!$F$15,[1]DATA!F6*'[1]Human Development Index'!$F$16,[1]DATA!GI6*'[1]Human Development Index'!$F$17))</f>
        <v>25.486813925456655</v>
      </c>
      <c r="U5" s="8">
        <f>AVERAGE([1]DATA!M6,[1]DATA!N6,[1]DATA!O6,[1]DATA!P6,[1]DATA!Q6,[1]DATA!R6,[1]DATA!S6,[1]DATA!T6,[1]DATA!U6,[1]DATA!V6,[1]DATA!W6,[1]DATA!X6,[1]DATA!Y6,[1]DATA!Z6,[1]DATA!AB6,[1]DATA!AC6,[1]DATA!AD6)</f>
        <v>34.656944911390362</v>
      </c>
    </row>
    <row r="6" spans="1:21" x14ac:dyDescent="0.25">
      <c r="A6" s="6" t="s">
        <v>24</v>
      </c>
      <c r="B6" s="7">
        <f>SUM(C6*'[1]Natural Resources'!E8,[1]PERCENT!D6*'[1]Natural Resources'!$E$10,[1]PERCENT!E6*'[1]Natural Resources'!$E$16,[1]PERCENT!F6*'[1]Natural Resources'!$E$20,[1]PERCENT!G6*'[1]Natural Resources'!$E$24)</f>
        <v>39.773145738900872</v>
      </c>
      <c r="C6" s="8">
        <f>SUM([1]DATA!FX7*'[1]Natural Resources'!$F$5,[1]DATA!BC7*'[1]Natural Resources'!$F$6,[1]DATA!GA7*'[1]Natural Resources'!$F$7,[1]DATA!IL7*'[1]Natural Resources'!$F$8,[1]DATA!DC7*'[1]Natural Resources'!$F$9)</f>
        <v>42.039484189920913</v>
      </c>
      <c r="D6" s="8">
        <f>SUM([1]DATA!CN7*'[1]Natural Resources'!$F$11,[1]DATA!AV7*'[1]Natural Resources'!$F$12,AVERAGE([1]DATA!C7,[1]DATA!CZ7,[1]DATA!GL7)*'[1]Natural Resources'!$F$13,[1]DATA!H7*'[1]Natural Resources'!$F$14,[1]DATA!DA7*'[1]Natural Resources'!$F$15)</f>
        <v>56.091858692141948</v>
      </c>
      <c r="E6" s="8">
        <f>SUM([1]DATA!EZ7*'[1]Natural Resources'!$F$25,[1]DATA!DE7*'[1]Natural Resources'!$F$26,AVERAGE([1]DATA!AI7,[1]DATA!FH7,[1]DATA!GN7)*'[1]Natural Resources'!$F$27,AVERAGE([1]DATA!EW7,[1]DATA!EX7)*'[1]Natural Resources'!$F$28)</f>
        <v>33.338489529899121</v>
      </c>
      <c r="F6" s="9">
        <f>SUM(G6*'[1]Human Resources'!$E$4,[1]PERCENT!J6*'[1]Human Resources'!$E$6)</f>
        <v>14.240237237182626</v>
      </c>
      <c r="G6" s="8">
        <f>SUM([1]DATA!IU7*'[1]Human Resources'!$F$5)</f>
        <v>14.471241291199627</v>
      </c>
      <c r="H6" s="8">
        <f>(SUM(AVERAGE([1]DATA!CE7,[1]DATA!EV7)*'[1]Human Resources'!$F$7,[1]DATA!IV7*'[1]Human Resources'!$F$8))*8</f>
        <v>14.086234534504626</v>
      </c>
      <c r="I6" s="10">
        <f>SUM(J6*'[1]Economic Sectors'!$E$4,[1]PERCENT!T6*'[1]Economic Sectors'!$E$6,[1]PERCENT!U6*'[1]Economic Sectors'!$E$10)</f>
        <v>6.8702343666101537</v>
      </c>
      <c r="J6" s="8">
        <f>SUM([1]DATA!BS7)</f>
        <v>7.0231132848484616</v>
      </c>
      <c r="K6" s="8">
        <f>SUM([1]DATA!EJ7)</f>
        <v>3.4374501797477559</v>
      </c>
      <c r="L6" s="10">
        <f t="shared" si="0"/>
        <v>21.352791071675885</v>
      </c>
      <c r="M6" s="8">
        <f>(SUM(AVERAGE([1]DATA!JH7,[1]DATA!JI7)*'[1]Commercial Services'!$G$6,[1]DATA!Z7*'[1]Commercial Services'!$G$7,[1]DATA!DH7*'[1]Commercial Services'!$G$8))*1.2</f>
        <v>21.352791071675885</v>
      </c>
      <c r="N6" s="10">
        <f>SUM(O6*'[1]Market and Accessibility'!$G$5,[1]PERCENT!Z6*'[1]Market and Accessibility'!$G$7,[1]PERCENT!AA6*'[1]Market and Accessibility'!$G$9,[1]PERCENT!AB6*'[1]Market and Accessibility'!$G$11)</f>
        <v>25.791622722489564</v>
      </c>
      <c r="O6" s="8">
        <f>SUM([1]DATA!CG7*'[1]Market and Accessibility'!$F$5)</f>
        <v>8.6665228604740427</v>
      </c>
      <c r="P6" s="8">
        <f>(SUM([1]DATA!BK7*'[1]Market and Accessibility'!$F$9))*1.2</f>
        <v>22.767672624325218</v>
      </c>
      <c r="Q6" s="8">
        <f>SUM([1]DATA!JB7*'[1]Market and Accessibility'!$F$11)</f>
        <v>75.972540045766593</v>
      </c>
      <c r="R6" s="8">
        <f>(SUM([1]DATA!FQ7*'[1]Human Development Index'!$F$7,))</f>
        <v>8.8651307921404481</v>
      </c>
      <c r="S6" s="8">
        <f>(SUM([1]DATA!EC7*'[1]Human Development Index'!$F$9,[1]DATA!EG7*'[1]Human Development Index'!$F$10,))*5</f>
        <v>8.8977261817968092</v>
      </c>
      <c r="T6" s="8">
        <f>(SUM([1]DATA!BD7*'[1]Human Development Index'!$F$15,[1]DATA!F7*'[1]Human Development Index'!$F$16,[1]DATA!GI7*'[1]Human Development Index'!$F$17))</f>
        <v>27.116353152107159</v>
      </c>
      <c r="U6" s="8">
        <f>AVERAGE([1]DATA!M7,[1]DATA!N7,[1]DATA!O7,[1]DATA!P7,[1]DATA!Q7,[1]DATA!R7,[1]DATA!S7,[1]DATA!T7,[1]DATA!U7,[1]DATA!V7,[1]DATA!W7,[1]DATA!X7,[1]DATA!Y7,[1]DATA!Z7,[1]DATA!AB7,[1]DATA!AC7,[1]DATA!AD7)</f>
        <v>38.902976049526877</v>
      </c>
    </row>
    <row r="7" spans="1:21" x14ac:dyDescent="0.25">
      <c r="A7" s="6" t="s">
        <v>25</v>
      </c>
      <c r="B7" s="7">
        <f>SUM(C7*'[1]Natural Resources'!E9,[1]PERCENT!D7*'[1]Natural Resources'!$E$10,[1]PERCENT!E7*'[1]Natural Resources'!$E$16,[1]PERCENT!F7*'[1]Natural Resources'!$E$20,[1]PERCENT!G7*'[1]Natural Resources'!$E$24)</f>
        <v>21.471215947978379</v>
      </c>
      <c r="C7" s="8">
        <f>SUM([1]DATA!FX8*'[1]Natural Resources'!$F$5,[1]DATA!BC8*'[1]Natural Resources'!$F$6,[1]DATA!GA8*'[1]Natural Resources'!$F$7,[1]DATA!IL8*'[1]Natural Resources'!$F$8,[1]DATA!DC8*'[1]Natural Resources'!$F$9)</f>
        <v>16.998698227049449</v>
      </c>
      <c r="D7" s="8">
        <f>SUM([1]DATA!CN8*'[1]Natural Resources'!$F$11,[1]DATA!AV8*'[1]Natural Resources'!$F$12,AVERAGE([1]DATA!C8,[1]DATA!CZ8,[1]DATA!GL8)*'[1]Natural Resources'!$F$13,[1]DATA!H8*'[1]Natural Resources'!$F$14,[1]DATA!DA8*'[1]Natural Resources'!$F$15)</f>
        <v>23.092094377729225</v>
      </c>
      <c r="E7" s="8">
        <f>SUM([1]DATA!EZ8*'[1]Natural Resources'!$F$25,[1]DATA!DE8*'[1]Natural Resources'!$F$26,AVERAGE([1]DATA!AI8,[1]DATA!FH8,[1]DATA!GN8)*'[1]Natural Resources'!$F$27,AVERAGE([1]DATA!EW8,[1]DATA!EX8)*'[1]Natural Resources'!$F$28)</f>
        <v>51.333842151820683</v>
      </c>
      <c r="F7" s="9">
        <f>SUM(G7*'[1]Human Resources'!$E$4,[1]PERCENT!J7*'[1]Human Resources'!$E$6)</f>
        <v>7.8367231494205916</v>
      </c>
      <c r="G7" s="8">
        <f>SUM([1]DATA!IU8*'[1]Human Resources'!$F$5)</f>
        <v>7.3040637921594049</v>
      </c>
      <c r="H7" s="8">
        <f>(SUM(AVERAGE([1]DATA!CE8,[1]DATA!EV8)*'[1]Human Resources'!$F$7,[1]DATA!IV8*'[1]Human Resources'!$F$8))*8</f>
        <v>8.1918293875947157</v>
      </c>
      <c r="I7" s="10">
        <f>SUM(J7*'[1]Economic Sectors'!$E$4,[1]PERCENT!T7*'[1]Economic Sectors'!$E$6,[1]PERCENT!U7*'[1]Economic Sectors'!$E$10)</f>
        <v>1.0702937107277288</v>
      </c>
      <c r="J7" s="8">
        <f>SUM([1]DATA!BS8)</f>
        <v>0.92415375122135557</v>
      </c>
      <c r="K7" s="8">
        <f>SUM([1]DATA!EJ8)</f>
        <v>0.93568659055733372</v>
      </c>
      <c r="L7" s="10">
        <f t="shared" si="0"/>
        <v>5.5816036703352685</v>
      </c>
      <c r="M7" s="8">
        <f>(SUM(AVERAGE([1]DATA!JH8,[1]DATA!JI8)*'[1]Commercial Services'!$G$6,[1]DATA!Z8*'[1]Commercial Services'!$G$7,[1]DATA!DH8*'[1]Commercial Services'!$G$8))*1.2</f>
        <v>5.5816036703352685</v>
      </c>
      <c r="N7" s="10">
        <f>SUM(O7*'[1]Market and Accessibility'!$G$5,[1]PERCENT!Z7*'[1]Market and Accessibility'!$G$7,[1]PERCENT!AA7*'[1]Market and Accessibility'!$G$9,[1]PERCENT!AB7*'[1]Market and Accessibility'!$G$11)</f>
        <v>10.711712139946677</v>
      </c>
      <c r="O7" s="8">
        <f>SUM([1]DATA!CG8*'[1]Market and Accessibility'!$F$5)</f>
        <v>1.2324092941106832</v>
      </c>
      <c r="P7" s="8">
        <f>(SUM([1]DATA!BK8*'[1]Market and Accessibility'!$F$9))*1.2</f>
        <v>8.553506988521475</v>
      </c>
      <c r="Q7" s="8">
        <f>SUM([1]DATA!JB8*'[1]Market and Accessibility'!$F$11)</f>
        <v>41.53318077803204</v>
      </c>
      <c r="R7" s="8">
        <f>(SUM([1]DATA!FQ8*'[1]Human Development Index'!$F$7,))</f>
        <v>24.964967960344556</v>
      </c>
      <c r="S7" s="8">
        <f>(SUM([1]DATA!EC8*'[1]Human Development Index'!$F$9,[1]DATA!EG8*'[1]Human Development Index'!$F$10,))*5</f>
        <v>3.1754829907071698</v>
      </c>
      <c r="T7" s="8">
        <f>(SUM([1]DATA!BD8*'[1]Human Development Index'!$F$15,[1]DATA!F8*'[1]Human Development Index'!$F$16,[1]DATA!GI8*'[1]Human Development Index'!$F$17))</f>
        <v>14.894732585510642</v>
      </c>
      <c r="U7" s="8">
        <f>AVERAGE([1]DATA!M8,[1]DATA!N8,[1]DATA!O8,[1]DATA!P8,[1]DATA!Q8,[1]DATA!R8,[1]DATA!S8,[1]DATA!T8,[1]DATA!U8,[1]DATA!V8,[1]DATA!W8,[1]DATA!X8,[1]DATA!Y8,[1]DATA!Z8,[1]DATA!AB8,[1]DATA!AC8,[1]DATA!AD8)</f>
        <v>26.088188363514316</v>
      </c>
    </row>
    <row r="8" spans="1:21" x14ac:dyDescent="0.25">
      <c r="A8" s="6" t="s">
        <v>26</v>
      </c>
      <c r="B8" s="7">
        <f>SUM(C8*'[1]Natural Resources'!E10,[1]PERCENT!D8*'[1]Natural Resources'!$E$10,[1]PERCENT!E8*'[1]Natural Resources'!$E$16,[1]PERCENT!F8*'[1]Natural Resources'!$E$20,[1]PERCENT!G8*'[1]Natural Resources'!$E$24)</f>
        <v>37.39805313234617</v>
      </c>
      <c r="C8" s="8">
        <f>SUM([1]DATA!FX9*'[1]Natural Resources'!$F$5,[1]DATA!BC9*'[1]Natural Resources'!$F$6,[1]DATA!GA9*'[1]Natural Resources'!$F$7,[1]DATA!IL9*'[1]Natural Resources'!$F$8,[1]DATA!DC9*'[1]Natural Resources'!$F$9)</f>
        <v>31.137792414895607</v>
      </c>
      <c r="D8" s="8">
        <f>SUM([1]DATA!CN9*'[1]Natural Resources'!$F$11,[1]DATA!AV9*'[1]Natural Resources'!$F$12,AVERAGE([1]DATA!C9,[1]DATA!CZ9,[1]DATA!GL9)*'[1]Natural Resources'!$F$13,[1]DATA!H9*'[1]Natural Resources'!$F$14,[1]DATA!DA9*'[1]Natural Resources'!$F$15)</f>
        <v>34.656515468124461</v>
      </c>
      <c r="E8" s="8">
        <f>SUM([1]DATA!EZ9*'[1]Natural Resources'!$F$25,[1]DATA!DE9*'[1]Natural Resources'!$F$26,AVERAGE([1]DATA!AI9,[1]DATA!FH9,[1]DATA!GN9)*'[1]Natural Resources'!$F$27,AVERAGE([1]DATA!EW9,[1]DATA!EX9)*'[1]Natural Resources'!$F$28)</f>
        <v>66.28515916362916</v>
      </c>
      <c r="F8" s="9">
        <f>SUM(G8*'[1]Human Resources'!$E$4,[1]PERCENT!J8*'[1]Human Resources'!$E$6)</f>
        <v>14.157285846199752</v>
      </c>
      <c r="G8" s="8">
        <f>SUM([1]DATA!IU9*'[1]Human Resources'!$F$5)</f>
        <v>14.320194347068115</v>
      </c>
      <c r="H8" s="8">
        <f>(SUM(AVERAGE([1]DATA!CE9,[1]DATA!EV9)*'[1]Human Resources'!$F$7,[1]DATA!IV9*'[1]Human Resources'!$F$8))*8</f>
        <v>14.048680178954179</v>
      </c>
      <c r="I8" s="10">
        <f>SUM(J8*'[1]Economic Sectors'!$E$4,[1]PERCENT!T8*'[1]Economic Sectors'!$E$6,[1]PERCENT!U8*'[1]Economic Sectors'!$E$10)</f>
        <v>3.3003821024174389</v>
      </c>
      <c r="J8" s="8">
        <f>SUM([1]DATA!BS9)</f>
        <v>2.6631454133951245</v>
      </c>
      <c r="K8" s="8">
        <f>SUM([1]DATA!EJ9)</f>
        <v>4.1201071893662853</v>
      </c>
      <c r="L8" s="10">
        <f t="shared" si="0"/>
        <v>7.6246042481525969</v>
      </c>
      <c r="M8" s="8">
        <f>(SUM(AVERAGE([1]DATA!JH9,[1]DATA!JI9)*'[1]Commercial Services'!$G$6,[1]DATA!Z9*'[1]Commercial Services'!$G$7,[1]DATA!DH9*'[1]Commercial Services'!$G$8))*1.2</f>
        <v>7.6246042481525969</v>
      </c>
      <c r="N8" s="10">
        <f>SUM(O8*'[1]Market and Accessibility'!$G$5,[1]PERCENT!Z8*'[1]Market and Accessibility'!$G$7,[1]PERCENT!AA8*'[1]Market and Accessibility'!$G$9,[1]PERCENT!AB8*'[1]Market and Accessibility'!$G$11)</f>
        <v>13.954185420138069</v>
      </c>
      <c r="O8" s="8">
        <f>SUM([1]DATA!CG9*'[1]Market and Accessibility'!$F$5)</f>
        <v>2.2178194537248919</v>
      </c>
      <c r="P8" s="8">
        <f>(SUM([1]DATA!BK9*'[1]Market and Accessibility'!$F$9))*1.2</f>
        <v>8.1694982718558045</v>
      </c>
      <c r="Q8" s="8">
        <f>SUM([1]DATA!JB9*'[1]Market and Accessibility'!$F$11)</f>
        <v>55.377574370709382</v>
      </c>
      <c r="R8" s="8">
        <f>(SUM([1]DATA!FQ9*'[1]Human Development Index'!$F$7,))</f>
        <v>19.321527094849209</v>
      </c>
      <c r="S8" s="8">
        <f>(SUM([1]DATA!EC9*'[1]Human Development Index'!$F$9,[1]DATA!EG9*'[1]Human Development Index'!$F$10,))*5</f>
        <v>6.6698532504692452</v>
      </c>
      <c r="T8" s="8">
        <f>(SUM([1]DATA!BD9*'[1]Human Development Index'!$F$15,[1]DATA!F9*'[1]Human Development Index'!$F$16,[1]DATA!GI9*'[1]Human Development Index'!$F$17))</f>
        <v>22.57818007778431</v>
      </c>
      <c r="U8" s="8">
        <f>AVERAGE([1]DATA!M9,[1]DATA!N9,[1]DATA!O9,[1]DATA!P9,[1]DATA!Q9,[1]DATA!R9,[1]DATA!S9,[1]DATA!T9,[1]DATA!U9,[1]DATA!V9,[1]DATA!W9,[1]DATA!X9,[1]DATA!Y9,[1]DATA!Z9,[1]DATA!AB9,[1]DATA!AC9,[1]DATA!AD9)</f>
        <v>30.004602054760198</v>
      </c>
    </row>
    <row r="9" spans="1:21" x14ac:dyDescent="0.25">
      <c r="A9" s="6" t="s">
        <v>27</v>
      </c>
      <c r="B9" s="7">
        <f>SUM(C9*'[1]Natural Resources'!E11,[1]PERCENT!D9*'[1]Natural Resources'!$E$10,[1]PERCENT!E9*'[1]Natural Resources'!$E$16,[1]PERCENT!F9*'[1]Natural Resources'!$E$20,[1]PERCENT!G9*'[1]Natural Resources'!$E$24)</f>
        <v>29.806653185291484</v>
      </c>
      <c r="C9" s="8">
        <f>SUM([1]DATA!FX10*'[1]Natural Resources'!$F$5,[1]DATA!BC10*'[1]Natural Resources'!$F$6,[1]DATA!GA10*'[1]Natural Resources'!$F$7,[1]DATA!IL10*'[1]Natural Resources'!$F$8,[1]DATA!DC10*'[1]Natural Resources'!$F$9)</f>
        <v>15.712285379721347</v>
      </c>
      <c r="D9" s="8">
        <f>SUM([1]DATA!CN10*'[1]Natural Resources'!$F$11,[1]DATA!AV10*'[1]Natural Resources'!$F$12,AVERAGE([1]DATA!C10,[1]DATA!CZ10,[1]DATA!GL10)*'[1]Natural Resources'!$F$13,[1]DATA!H10*'[1]Natural Resources'!$F$14,[1]DATA!DA10*'[1]Natural Resources'!$F$15)</f>
        <v>37.402839534262029</v>
      </c>
      <c r="E9" s="8">
        <f>SUM([1]DATA!EZ10*'[1]Natural Resources'!$F$25,[1]DATA!DE10*'[1]Natural Resources'!$F$26,AVERAGE([1]DATA!AI10,[1]DATA!FH10,[1]DATA!GN10)*'[1]Natural Resources'!$F$27,AVERAGE([1]DATA!EW10,[1]DATA!EX10)*'[1]Natural Resources'!$F$28)</f>
        <v>28.359452531704484</v>
      </c>
      <c r="F9" s="9">
        <f>SUM(G9*'[1]Human Resources'!$E$4,[1]PERCENT!J9*'[1]Human Resources'!$E$6)</f>
        <v>10.382707553231633</v>
      </c>
      <c r="G9" s="8">
        <f>SUM([1]DATA!IU10*'[1]Human Resources'!$F$5)</f>
        <v>17.953817396831791</v>
      </c>
      <c r="H9" s="8">
        <f>(SUM(AVERAGE([1]DATA!CE10,[1]DATA!EV10)*'[1]Human Resources'!$F$7,[1]DATA!IV10*'[1]Human Resources'!$F$8))*8</f>
        <v>5.3353009908315254</v>
      </c>
      <c r="I9" s="10">
        <f>SUM(J9*'[1]Economic Sectors'!$E$4,[1]PERCENT!T9*'[1]Economic Sectors'!$E$6,[1]PERCENT!U9*'[1]Economic Sectors'!$E$10)</f>
        <v>0.62007640274044207</v>
      </c>
      <c r="J9" s="8">
        <f>SUM([1]DATA!BS10)</f>
        <v>0.42780096425142183</v>
      </c>
      <c r="K9" s="8">
        <f>SUM([1]DATA!EJ10)</f>
        <v>0.27475210607681727</v>
      </c>
      <c r="L9" s="10">
        <f t="shared" si="0"/>
        <v>7.5362870516020921</v>
      </c>
      <c r="M9" s="8">
        <f>(SUM(AVERAGE([1]DATA!JH10,[1]DATA!JI10)*'[1]Commercial Services'!$G$6,[1]DATA!Z10*'[1]Commercial Services'!$G$7,[1]DATA!DH10*'[1]Commercial Services'!$G$8))*1.2</f>
        <v>7.5362870516020921</v>
      </c>
      <c r="N9" s="10">
        <f>SUM(O9*'[1]Market and Accessibility'!$G$5,[1]PERCENT!Z9*'[1]Market and Accessibility'!$G$7,[1]PERCENT!AA9*'[1]Market and Accessibility'!$G$9,[1]PERCENT!AB9*'[1]Market and Accessibility'!$G$11)</f>
        <v>8.9672533141739912</v>
      </c>
      <c r="O9" s="8">
        <f>SUM([1]DATA!CG10*'[1]Market and Accessibility'!$F$5)</f>
        <v>0.45908216097512333</v>
      </c>
      <c r="P9" s="8">
        <f>(SUM([1]DATA!BK10*'[1]Market and Accessibility'!$F$9))*1.2</f>
        <v>11.018775853506073</v>
      </c>
      <c r="Q9" s="8">
        <f>SUM([1]DATA!JB10*'[1]Market and Accessibility'!$F$11)</f>
        <v>31.578947368421051</v>
      </c>
      <c r="R9" s="8">
        <f>(SUM([1]DATA!FQ10*'[1]Human Development Index'!$F$7,))</f>
        <v>25.552713882564369</v>
      </c>
      <c r="S9" s="8">
        <f>(SUM([1]DATA!EC10*'[1]Human Development Index'!$F$9,[1]DATA!EG10*'[1]Human Development Index'!$F$10,))*5</f>
        <v>0.65601208667253563</v>
      </c>
      <c r="T9" s="8">
        <f>(SUM([1]DATA!BD10*'[1]Human Development Index'!$F$15,[1]DATA!F10*'[1]Human Development Index'!$F$16,[1]DATA!GI10*'[1]Human Development Index'!$F$17))</f>
        <v>21.834170757543728</v>
      </c>
      <c r="U9" s="8">
        <f>AVERAGE([1]DATA!M10,[1]DATA!N10,[1]DATA!O10,[1]DATA!P10,[1]DATA!Q10,[1]DATA!R10,[1]DATA!S10,[1]DATA!T10,[1]DATA!U10,[1]DATA!V10,[1]DATA!W10,[1]DATA!X10,[1]DATA!Y10,[1]DATA!Z10,[1]DATA!AB10,[1]DATA!AC10,[1]DATA!AD10)</f>
        <v>29.155414971133958</v>
      </c>
    </row>
    <row r="10" spans="1:21" x14ac:dyDescent="0.25">
      <c r="A10" s="6" t="s">
        <v>28</v>
      </c>
      <c r="B10" s="7">
        <f>SUM(C10*'[1]Natural Resources'!E12,[1]PERCENT!D10*'[1]Natural Resources'!$E$10,[1]PERCENT!E10*'[1]Natural Resources'!$E$16,[1]PERCENT!F10*'[1]Natural Resources'!$E$20,[1]PERCENT!G10*'[1]Natural Resources'!$E$24)</f>
        <v>27.62076811142785</v>
      </c>
      <c r="C10" s="8">
        <f>SUM([1]DATA!FX11*'[1]Natural Resources'!$F$5,[1]DATA!BC11*'[1]Natural Resources'!$F$6,[1]DATA!GA11*'[1]Natural Resources'!$F$7,[1]DATA!IL11*'[1]Natural Resources'!$F$8,[1]DATA!DC11*'[1]Natural Resources'!$F$9)</f>
        <v>26.905189349858386</v>
      </c>
      <c r="D10" s="8">
        <f>SUM([1]DATA!CN11*'[1]Natural Resources'!$F$11,[1]DATA!AV11*'[1]Natural Resources'!$F$12,AVERAGE([1]DATA!C11,[1]DATA!CZ11,[1]DATA!GL11)*'[1]Natural Resources'!$F$13,[1]DATA!H11*'[1]Natural Resources'!$F$14,[1]DATA!DA11*'[1]Natural Resources'!$F$15)</f>
        <v>34.820228890333127</v>
      </c>
      <c r="E10" s="8">
        <f>SUM([1]DATA!EZ11*'[1]Natural Resources'!$F$25,[1]DATA!DE11*'[1]Natural Resources'!$F$26,AVERAGE([1]DATA!AI11,[1]DATA!FH11,[1]DATA!GN11)*'[1]Natural Resources'!$F$27,AVERAGE([1]DATA!EW11,[1]DATA!EX11)*'[1]Natural Resources'!$F$28)</f>
        <v>33.585979411404409</v>
      </c>
      <c r="F10" s="9">
        <f>SUM(G10*'[1]Human Resources'!$E$4,[1]PERCENT!J10*'[1]Human Resources'!$E$6)</f>
        <v>15.018050021694044</v>
      </c>
      <c r="G10" s="8">
        <f>SUM([1]DATA!IU11*'[1]Human Resources'!$F$5)</f>
        <v>7.3040637921594049</v>
      </c>
      <c r="H10" s="8">
        <f>(SUM(AVERAGE([1]DATA!CE11,[1]DATA!EV11)*'[1]Human Resources'!$F$7,[1]DATA!IV11*'[1]Human Resources'!$F$8))*8</f>
        <v>20.160707508050471</v>
      </c>
      <c r="I10" s="10">
        <f>SUM(J10*'[1]Economic Sectors'!$E$4,[1]PERCENT!T10*'[1]Economic Sectors'!$E$6,[1]PERCENT!U10*'[1]Economic Sectors'!$E$10)</f>
        <v>4.9682418536800697</v>
      </c>
      <c r="J10" s="8">
        <f>SUM([1]DATA!BS11)</f>
        <v>4.3054237133398194</v>
      </c>
      <c r="K10" s="8">
        <f>SUM([1]DATA!EJ11)</f>
        <v>4.5661233153952541</v>
      </c>
      <c r="L10" s="10">
        <f t="shared" si="0"/>
        <v>9.4832349529681608</v>
      </c>
      <c r="M10" s="8">
        <f>(SUM(AVERAGE([1]DATA!JH11,[1]DATA!JI11)*'[1]Commercial Services'!$G$6,[1]DATA!Z11*'[1]Commercial Services'!$G$7,[1]DATA!DH11*'[1]Commercial Services'!$G$8))*1.2</f>
        <v>9.4832349529681608</v>
      </c>
      <c r="N10" s="10">
        <f>SUM(O10*'[1]Market and Accessibility'!$G$5,[1]PERCENT!Z10*'[1]Market and Accessibility'!$G$7,[1]PERCENT!AA10*'[1]Market and Accessibility'!$G$9,[1]PERCENT!AB10*'[1]Market and Accessibility'!$G$11)</f>
        <v>16.209217503629787</v>
      </c>
      <c r="O10" s="8">
        <f>SUM([1]DATA!CG11*'[1]Market and Accessibility'!$F$5)</f>
        <v>4.1726904396612152</v>
      </c>
      <c r="P10" s="8">
        <f>(SUM([1]DATA!BK11*'[1]Market and Accessibility'!$F$9))*1.2</f>
        <v>15.539464374333392</v>
      </c>
      <c r="Q10" s="8">
        <f>SUM([1]DATA!JB11*'[1]Market and Accessibility'!$F$11)</f>
        <v>56.864988558352401</v>
      </c>
      <c r="R10" s="8">
        <f>(SUM([1]DATA!FQ11*'[1]Human Development Index'!$F$7,))</f>
        <v>23.610273114136344</v>
      </c>
      <c r="S10" s="8">
        <f>(SUM([1]DATA!EC11*'[1]Human Development Index'!$F$9,[1]DATA!EG11*'[1]Human Development Index'!$F$10,))*5</f>
        <v>13.240214701926519</v>
      </c>
      <c r="T10" s="8">
        <f>(SUM([1]DATA!BD11*'[1]Human Development Index'!$F$15,[1]DATA!F11*'[1]Human Development Index'!$F$16,[1]DATA!GI11*'[1]Human Development Index'!$F$17))</f>
        <v>17.056681279702818</v>
      </c>
      <c r="U10" s="8">
        <f>AVERAGE([1]DATA!M11,[1]DATA!N11,[1]DATA!O11,[1]DATA!P11,[1]DATA!Q11,[1]DATA!R11,[1]DATA!S11,[1]DATA!T11,[1]DATA!U11,[1]DATA!V11,[1]DATA!W11,[1]DATA!X11,[1]DATA!Y11,[1]DATA!Z11,[1]DATA!AB11,[1]DATA!AC11,[1]DATA!AD11)</f>
        <v>27.494574720119338</v>
      </c>
    </row>
    <row r="11" spans="1:21" x14ac:dyDescent="0.25">
      <c r="A11" s="6" t="s">
        <v>29</v>
      </c>
      <c r="B11" s="7">
        <f>SUM(C11*'[1]Natural Resources'!E13,[1]PERCENT!D11*'[1]Natural Resources'!$E$10,[1]PERCENT!E11*'[1]Natural Resources'!$E$16,[1]PERCENT!F11*'[1]Natural Resources'!$E$20,[1]PERCENT!G11*'[1]Natural Resources'!$E$24)</f>
        <v>22.637831515365857</v>
      </c>
      <c r="C11" s="8">
        <f>SUM([1]DATA!FX12*'[1]Natural Resources'!$F$5,[1]DATA!BC12*'[1]Natural Resources'!$F$6,[1]DATA!GA12*'[1]Natural Resources'!$F$7,[1]DATA!IL12*'[1]Natural Resources'!$F$8,[1]DATA!DC12*'[1]Natural Resources'!$F$9)</f>
        <v>25.086744993625132</v>
      </c>
      <c r="D11" s="8">
        <f>SUM([1]DATA!CN12*'[1]Natural Resources'!$F$11,[1]DATA!AV12*'[1]Natural Resources'!$F$12,AVERAGE([1]DATA!C12,[1]DATA!CZ12,[1]DATA!GL12)*'[1]Natural Resources'!$F$13,[1]DATA!H12*'[1]Natural Resources'!$F$14,[1]DATA!DA12*'[1]Natural Resources'!$F$15)</f>
        <v>40.130466064400537</v>
      </c>
      <c r="E11" s="8">
        <f>SUM([1]DATA!EZ12*'[1]Natural Resources'!$F$25,[1]DATA!DE12*'[1]Natural Resources'!$F$26,AVERAGE([1]DATA!AI12,[1]DATA!FH12,[1]DATA!GN12)*'[1]Natural Resources'!$F$27,AVERAGE([1]DATA!EW12,[1]DATA!EX12)*'[1]Natural Resources'!$F$28)</f>
        <v>31.276980271499013</v>
      </c>
      <c r="F11" s="9">
        <f>SUM(G11*'[1]Human Resources'!$E$4,[1]PERCENT!J11*'[1]Human Resources'!$E$6)</f>
        <v>6.7583196776370364</v>
      </c>
      <c r="G11" s="8">
        <f>SUM([1]DATA!IU12*'[1]Human Resources'!$F$5)</f>
        <v>4.5324036229695173</v>
      </c>
      <c r="H11" s="8">
        <f>(SUM(AVERAGE([1]DATA!CE12,[1]DATA!EV12)*'[1]Human Resources'!$F$7,[1]DATA!IV12*'[1]Human Resources'!$F$8))*8</f>
        <v>8.2422637140820498</v>
      </c>
      <c r="I11" s="10">
        <f>SUM(J11*'[1]Economic Sectors'!$E$4,[1]PERCENT!T11*'[1]Economic Sectors'!$E$6,[1]PERCENT!U11*'[1]Economic Sectors'!$E$10)</f>
        <v>0.73110060205824723</v>
      </c>
      <c r="J11" s="8">
        <f>SUM([1]DATA!BS12)</f>
        <v>0.64304591666442501</v>
      </c>
      <c r="K11" s="8">
        <f>SUM([1]DATA!EJ12)</f>
        <v>0.76836942590074997</v>
      </c>
      <c r="L11" s="10">
        <f t="shared" si="0"/>
        <v>6.4519425168860662</v>
      </c>
      <c r="M11" s="8">
        <f>(SUM(AVERAGE([1]DATA!JH12,[1]DATA!JI12)*'[1]Commercial Services'!$G$6,[1]DATA!Z12*'[1]Commercial Services'!$G$7,[1]DATA!DH12*'[1]Commercial Services'!$G$8))*1.2</f>
        <v>6.4519425168860662</v>
      </c>
      <c r="N11" s="10">
        <f>SUM(O11*'[1]Market and Accessibility'!$G$5,[1]PERCENT!Z11*'[1]Market and Accessibility'!$G$7,[1]PERCENT!AA11*'[1]Market and Accessibility'!$G$9,[1]PERCENT!AB11*'[1]Market and Accessibility'!$G$11)</f>
        <v>13.996908909377309</v>
      </c>
      <c r="O11" s="8">
        <f>SUM([1]DATA!CG12*'[1]Market and Accessibility'!$F$5)</f>
        <v>0.93928641198572183</v>
      </c>
      <c r="P11" s="8">
        <f>(SUM([1]DATA!BK12*'[1]Market and Accessibility'!$F$9))*1.2</f>
        <v>2.9718607044414909</v>
      </c>
      <c r="Q11" s="8">
        <f>SUM([1]DATA!JB12*'[1]Market and Accessibility'!$F$11)</f>
        <v>64.302059496567509</v>
      </c>
      <c r="R11" s="8">
        <f>(SUM([1]DATA!FQ12*'[1]Human Development Index'!$F$7,))</f>
        <v>18.770465172500479</v>
      </c>
      <c r="S11" s="8">
        <f>(SUM([1]DATA!EC12*'[1]Human Development Index'!$F$9,[1]DATA!EG12*'[1]Human Development Index'!$F$10,))*5</f>
        <v>7.4331549323570023</v>
      </c>
      <c r="T11" s="8">
        <f>(SUM([1]DATA!BD12*'[1]Human Development Index'!$F$15,[1]DATA!F12*'[1]Human Development Index'!$F$16,[1]DATA!GI12*'[1]Human Development Index'!$F$17))</f>
        <v>25.724292204617313</v>
      </c>
      <c r="U11" s="8">
        <f>AVERAGE([1]DATA!M12,[1]DATA!N12,[1]DATA!O12,[1]DATA!P12,[1]DATA!Q12,[1]DATA!R12,[1]DATA!S12,[1]DATA!T12,[1]DATA!U12,[1]DATA!V12,[1]DATA!W12,[1]DATA!X12,[1]DATA!Y12,[1]DATA!Z12,[1]DATA!AB12,[1]DATA!AC12,[1]DATA!AD12)</f>
        <v>31.325230713729326</v>
      </c>
    </row>
    <row r="12" spans="1:21" x14ac:dyDescent="0.25">
      <c r="A12" s="6" t="s">
        <v>30</v>
      </c>
      <c r="B12" s="7">
        <f>SUM(C12*'[1]Natural Resources'!E14,[1]PERCENT!D12*'[1]Natural Resources'!$E$10,[1]PERCENT!E12*'[1]Natural Resources'!$E$16,[1]PERCENT!F12*'[1]Natural Resources'!$E$20,[1]PERCENT!G12*'[1]Natural Resources'!$E$24)</f>
        <v>28.692363985895781</v>
      </c>
      <c r="C12" s="8">
        <f>SUM([1]DATA!FX13*'[1]Natural Resources'!$F$5,[1]DATA!BC13*'[1]Natural Resources'!$F$6,[1]DATA!GA13*'[1]Natural Resources'!$F$7,[1]DATA!IL13*'[1]Natural Resources'!$F$8,[1]DATA!DC13*'[1]Natural Resources'!$F$9)</f>
        <v>23.842310709825153</v>
      </c>
      <c r="D12" s="8">
        <f>SUM([1]DATA!CN13*'[1]Natural Resources'!$F$11,[1]DATA!AV13*'[1]Natural Resources'!$F$12,AVERAGE([1]DATA!C13,[1]DATA!CZ13,[1]DATA!GL13)*'[1]Natural Resources'!$F$13,[1]DATA!H13*'[1]Natural Resources'!$F$14,[1]DATA!DA13*'[1]Natural Resources'!$F$15)</f>
        <v>21.899670312233127</v>
      </c>
      <c r="E12" s="8">
        <f>SUM([1]DATA!EZ13*'[1]Natural Resources'!$F$25,[1]DATA!DE13*'[1]Natural Resources'!$F$26,AVERAGE([1]DATA!AI13,[1]DATA!FH13,[1]DATA!GN13)*'[1]Natural Resources'!$F$27,AVERAGE([1]DATA!EW13,[1]DATA!EX13)*'[1]Natural Resources'!$F$28)</f>
        <v>45.617289560078362</v>
      </c>
      <c r="F12" s="9">
        <f>SUM(G12*'[1]Human Resources'!$E$4,[1]PERCENT!J12*'[1]Human Resources'!$E$6)</f>
        <v>17.466422935942408</v>
      </c>
      <c r="G12" s="8">
        <f>SUM([1]DATA!IU13*'[1]Human Resources'!$F$5)</f>
        <v>3.7129226954327184</v>
      </c>
      <c r="H12" s="8">
        <f>(SUM(AVERAGE([1]DATA!CE13,[1]DATA!EV13)*'[1]Human Resources'!$F$7,[1]DATA!IV13*'[1]Human Resources'!$F$8))*8</f>
        <v>26.635423096282203</v>
      </c>
      <c r="I12" s="10">
        <f>SUM(J12*'[1]Economic Sectors'!$E$4,[1]PERCENT!T12*'[1]Economic Sectors'!$E$6,[1]PERCENT!U12*'[1]Economic Sectors'!$E$10)</f>
        <v>2.5598841702777086</v>
      </c>
      <c r="J12" s="8">
        <f>SUM([1]DATA!BS13)</f>
        <v>2.3687389701888453</v>
      </c>
      <c r="K12" s="8">
        <f>SUM([1]DATA!EJ13)</f>
        <v>2.5926265639414403</v>
      </c>
      <c r="L12" s="10">
        <f t="shared" si="0"/>
        <v>6.4812108027178885</v>
      </c>
      <c r="M12" s="8">
        <f>(SUM(AVERAGE([1]DATA!JH13,[1]DATA!JI13)*'[1]Commercial Services'!$G$6,[1]DATA!Z13*'[1]Commercial Services'!$G$7,[1]DATA!DH13*'[1]Commercial Services'!$G$8))*1.2</f>
        <v>6.4812108027178885</v>
      </c>
      <c r="N12" s="10">
        <f>SUM(O12*'[1]Market and Accessibility'!$G$5,[1]PERCENT!Z12*'[1]Market and Accessibility'!$G$7,[1]PERCENT!AA12*'[1]Market and Accessibility'!$G$9,[1]PERCENT!AB12*'[1]Market and Accessibility'!$G$11)</f>
        <v>12.524841406194856</v>
      </c>
      <c r="O12" s="8">
        <f>SUM([1]DATA!CG13*'[1]Market and Accessibility'!$F$5)</f>
        <v>2.8506200286652494</v>
      </c>
      <c r="P12" s="8">
        <f>(SUM([1]DATA!BK13*'[1]Market and Accessibility'!$F$9))*1.2</f>
        <v>15.649309873217597</v>
      </c>
      <c r="Q12" s="8">
        <f>SUM([1]DATA!JB13*'[1]Market and Accessibility'!$F$11)</f>
        <v>38.558352402745996</v>
      </c>
      <c r="R12" s="8">
        <f>(SUM([1]DATA!FQ13*'[1]Human Development Index'!$F$7,))</f>
        <v>25.378969328907882</v>
      </c>
      <c r="S12" s="8">
        <f>(SUM([1]DATA!EC13*'[1]Human Development Index'!$F$9,[1]DATA!EG13*'[1]Human Development Index'!$F$10,))*5</f>
        <v>10.572183558425138</v>
      </c>
      <c r="T12" s="8">
        <f>(SUM([1]DATA!BD13*'[1]Human Development Index'!$F$15,[1]DATA!F13*'[1]Human Development Index'!$F$16,[1]DATA!GI13*'[1]Human Development Index'!$F$17))</f>
        <v>22.23399493429357</v>
      </c>
      <c r="U12" s="8">
        <f>AVERAGE([1]DATA!M13,[1]DATA!N13,[1]DATA!O13,[1]DATA!P13,[1]DATA!Q13,[1]DATA!R13,[1]DATA!S13,[1]DATA!T13,[1]DATA!U13,[1]DATA!V13,[1]DATA!W13,[1]DATA!X13,[1]DATA!Y13,[1]DATA!Z13,[1]DATA!AB13,[1]DATA!AC13,[1]DATA!AD13)</f>
        <v>27.777771273773478</v>
      </c>
    </row>
    <row r="13" spans="1:21" x14ac:dyDescent="0.25">
      <c r="A13" s="6" t="s">
        <v>31</v>
      </c>
      <c r="B13" s="7">
        <f>SUM(C13*'[1]Natural Resources'!E15,[1]PERCENT!D13*'[1]Natural Resources'!$E$10,[1]PERCENT!E13*'[1]Natural Resources'!$E$16,[1]PERCENT!F13*'[1]Natural Resources'!$E$20,[1]PERCENT!G13*'[1]Natural Resources'!$E$24)</f>
        <v>27.979255619204448</v>
      </c>
      <c r="C13" s="8">
        <f>SUM([1]DATA!FX14*'[1]Natural Resources'!$F$5,[1]DATA!BC14*'[1]Natural Resources'!$F$6,[1]DATA!GA14*'[1]Natural Resources'!$F$7,[1]DATA!IL14*'[1]Natural Resources'!$F$8,[1]DATA!DC14*'[1]Natural Resources'!$F$9)</f>
        <v>27.216623419508217</v>
      </c>
      <c r="D13" s="8">
        <f>SUM([1]DATA!CN14*'[1]Natural Resources'!$F$11,[1]DATA!AV14*'[1]Natural Resources'!$F$12,AVERAGE([1]DATA!C14,[1]DATA!CZ14,[1]DATA!GL14)*'[1]Natural Resources'!$F$13,[1]DATA!H14*'[1]Natural Resources'!$F$14,[1]DATA!DA14*'[1]Natural Resources'!$F$15)</f>
        <v>32.269159726785382</v>
      </c>
      <c r="E13" s="8">
        <f>SUM([1]DATA!EZ14*'[1]Natural Resources'!$F$25,[1]DATA!DE14*'[1]Natural Resources'!$F$26,AVERAGE([1]DATA!AI14,[1]DATA!FH14,[1]DATA!GN14)*'[1]Natural Resources'!$F$27,AVERAGE([1]DATA!EW14,[1]DATA!EX14)*'[1]Natural Resources'!$F$28)</f>
        <v>26.745315908156687</v>
      </c>
      <c r="F13" s="9">
        <f>SUM(G13*'[1]Human Resources'!$E$4,[1]PERCENT!J13*'[1]Human Resources'!$E$6)</f>
        <v>15.925976045598361</v>
      </c>
      <c r="G13" s="8">
        <f>SUM([1]DATA!IU14*'[1]Human Resources'!$F$5)</f>
        <v>17.953817396831791</v>
      </c>
      <c r="H13" s="8">
        <f>(SUM(AVERAGE([1]DATA!CE14,[1]DATA!EV14)*'[1]Human Resources'!$F$7,[1]DATA!IV14*'[1]Human Resources'!$F$8))*8</f>
        <v>14.57408181144274</v>
      </c>
      <c r="I13" s="10">
        <f>SUM(J13*'[1]Economic Sectors'!$E$4,[1]PERCENT!T13*'[1]Economic Sectors'!$E$6,[1]PERCENT!U13*'[1]Economic Sectors'!$E$10)</f>
        <v>5.8715007606168621</v>
      </c>
      <c r="J13" s="8">
        <f>SUM([1]DATA!BS14)</f>
        <v>4.5436586187046437</v>
      </c>
      <c r="K13" s="8">
        <f>SUM([1]DATA!EJ14)</f>
        <v>4.7173779566442704</v>
      </c>
      <c r="L13" s="10">
        <f t="shared" si="0"/>
        <v>14.629009569015166</v>
      </c>
      <c r="M13" s="8">
        <f>(SUM(AVERAGE([1]DATA!JH14,[1]DATA!JI14)*'[1]Commercial Services'!$G$6,[1]DATA!Z14*'[1]Commercial Services'!$G$7,[1]DATA!DH14*'[1]Commercial Services'!$G$8))*1.2</f>
        <v>14.629009569015166</v>
      </c>
      <c r="N13" s="10">
        <f>SUM(O13*'[1]Market and Accessibility'!$G$5,[1]PERCENT!Z13*'[1]Market and Accessibility'!$G$7,[1]PERCENT!AA13*'[1]Market and Accessibility'!$G$9,[1]PERCENT!AB13*'[1]Market and Accessibility'!$G$11)</f>
        <v>14.47330246409145</v>
      </c>
      <c r="O13" s="8">
        <f>SUM([1]DATA!CG14*'[1]Market and Accessibility'!$F$5)</f>
        <v>0.57546918770121092</v>
      </c>
      <c r="P13" s="8">
        <f>(SUM([1]DATA!BK14*'[1]Market and Accessibility'!$F$9))*1.2</f>
        <v>26.950165572468538</v>
      </c>
      <c r="Q13" s="8">
        <f>SUM([1]DATA!JB14*'[1]Market and Accessibility'!$F$11)</f>
        <v>35.469107551487411</v>
      </c>
      <c r="R13" s="8">
        <f>(SUM([1]DATA!FQ14*'[1]Human Development Index'!$F$7,))</f>
        <v>16.448815970117693</v>
      </c>
      <c r="S13" s="8">
        <f>(SUM([1]DATA!EC14*'[1]Human Development Index'!$F$9,[1]DATA!EG14*'[1]Human Development Index'!$F$10,))*5</f>
        <v>7.5171911280417198</v>
      </c>
      <c r="T13" s="8">
        <f>(SUM([1]DATA!BD14*'[1]Human Development Index'!$F$15,[1]DATA!F14*'[1]Human Development Index'!$F$16,[1]DATA!GI14*'[1]Human Development Index'!$F$17))</f>
        <v>16.73885529431918</v>
      </c>
      <c r="U13" s="8">
        <f>AVERAGE([1]DATA!M14,[1]DATA!N14,[1]DATA!O14,[1]DATA!P14,[1]DATA!Q14,[1]DATA!R14,[1]DATA!S14,[1]DATA!T14,[1]DATA!U14,[1]DATA!V14,[1]DATA!W14,[1]DATA!X14,[1]DATA!Y14,[1]DATA!Z14,[1]DATA!AB14,[1]DATA!AC14,[1]DATA!AD14)</f>
        <v>31.625842070432018</v>
      </c>
    </row>
    <row r="14" spans="1:21" x14ac:dyDescent="0.25">
      <c r="A14" s="6" t="s">
        <v>32</v>
      </c>
      <c r="B14" s="7">
        <f>SUM(C14*'[1]Natural Resources'!E16,[1]PERCENT!D14*'[1]Natural Resources'!$E$10,[1]PERCENT!E14*'[1]Natural Resources'!$E$16,[1]PERCENT!F14*'[1]Natural Resources'!$E$20,[1]PERCENT!G14*'[1]Natural Resources'!$E$24)</f>
        <v>35.873462313307165</v>
      </c>
      <c r="C14" s="8">
        <f>SUM([1]DATA!FX15*'[1]Natural Resources'!$F$5,[1]DATA!BC15*'[1]Natural Resources'!$F$6,[1]DATA!GA15*'[1]Natural Resources'!$F$7,[1]DATA!IL15*'[1]Natural Resources'!$F$8,[1]DATA!DC15*'[1]Natural Resources'!$F$9)</f>
        <v>35.302542785135522</v>
      </c>
      <c r="D14" s="8">
        <f>SUM([1]DATA!CN15*'[1]Natural Resources'!$F$11,[1]DATA!AV15*'[1]Natural Resources'!$F$12,AVERAGE([1]DATA!C15,[1]DATA!CZ15,[1]DATA!GL15)*'[1]Natural Resources'!$F$13,[1]DATA!H15*'[1]Natural Resources'!$F$14,[1]DATA!DA15*'[1]Natural Resources'!$F$15)</f>
        <v>46.046437616305759</v>
      </c>
      <c r="E14" s="8">
        <f>SUM([1]DATA!EZ15*'[1]Natural Resources'!$F$25,[1]DATA!DE15*'[1]Natural Resources'!$F$26,AVERAGE([1]DATA!AI15,[1]DATA!FH15,[1]DATA!GN15)*'[1]Natural Resources'!$F$27,AVERAGE([1]DATA!EW15,[1]DATA!EX15)*'[1]Natural Resources'!$F$28)</f>
        <v>28.773693948759661</v>
      </c>
      <c r="F14" s="9">
        <f>SUM(G14*'[1]Human Resources'!$E$4,[1]PERCENT!J14*'[1]Human Resources'!$E$6)</f>
        <v>18.756435540964063</v>
      </c>
      <c r="G14" s="8">
        <f>SUM([1]DATA!IU15*'[1]Human Resources'!$F$5)</f>
        <v>31.038258932223979</v>
      </c>
      <c r="H14" s="8">
        <f>(SUM(AVERAGE([1]DATA!CE15,[1]DATA!EV15)*'[1]Human Resources'!$F$7,[1]DATA!IV15*'[1]Human Resources'!$F$8))*8</f>
        <v>10.568553280124121</v>
      </c>
      <c r="I14" s="10">
        <f>SUM(J14*'[1]Economic Sectors'!$E$4,[1]PERCENT!T14*'[1]Economic Sectors'!$E$6,[1]PERCENT!U14*'[1]Economic Sectors'!$E$10)</f>
        <v>20.679008547224683</v>
      </c>
      <c r="J14" s="8">
        <f>SUM([1]DATA!BS15)</f>
        <v>24.038794591915657</v>
      </c>
      <c r="K14" s="8">
        <f>SUM([1]DATA!EJ15)</f>
        <v>4.9062029800481826</v>
      </c>
      <c r="L14" s="10">
        <f t="shared" si="0"/>
        <v>10.216617295946229</v>
      </c>
      <c r="M14" s="8">
        <f>(SUM(AVERAGE([1]DATA!JH15,[1]DATA!JI15)*'[1]Commercial Services'!$G$6,[1]DATA!Z15*'[1]Commercial Services'!$G$7,[1]DATA!DH15*'[1]Commercial Services'!$G$8))*1.2</f>
        <v>10.216617295946229</v>
      </c>
      <c r="N14" s="10">
        <f>SUM(O14*'[1]Market and Accessibility'!$G$5,[1]PERCENT!Z14*'[1]Market and Accessibility'!$G$7,[1]PERCENT!AA14*'[1]Market and Accessibility'!$G$9,[1]PERCENT!AB14*'[1]Market and Accessibility'!$G$11)</f>
        <v>8.940438229794168</v>
      </c>
      <c r="O14" s="8">
        <f>SUM([1]DATA!CG15*'[1]Market and Accessibility'!$F$5)</f>
        <v>0.84876316897654247</v>
      </c>
      <c r="P14" s="8">
        <f>(SUM([1]DATA!BK15*'[1]Market and Accessibility'!$F$9))*1.2</f>
        <v>11.575124856297526</v>
      </c>
      <c r="Q14" s="8">
        <f>SUM([1]DATA!JB15*'[1]Market and Accessibility'!$F$11)</f>
        <v>26.315789473684216</v>
      </c>
      <c r="R14" s="8">
        <f>(SUM([1]DATA!FQ15*'[1]Human Development Index'!$F$7,))</f>
        <v>17.903240936518465</v>
      </c>
      <c r="S14" s="8">
        <f>(SUM([1]DATA!EC15*'[1]Human Development Index'!$F$9,[1]DATA!EG15*'[1]Human Development Index'!$F$10,))*5</f>
        <v>8.5329203812925059</v>
      </c>
      <c r="T14" s="8">
        <f>(SUM([1]DATA!BD15*'[1]Human Development Index'!$F$15,[1]DATA!F15*'[1]Human Development Index'!$F$16,[1]DATA!GI15*'[1]Human Development Index'!$F$17))</f>
        <v>24.814309403935091</v>
      </c>
      <c r="U14" s="8">
        <f>AVERAGE([1]DATA!M15,[1]DATA!N15,[1]DATA!O15,[1]DATA!P15,[1]DATA!Q15,[1]DATA!R15,[1]DATA!S15,[1]DATA!T15,[1]DATA!U15,[1]DATA!V15,[1]DATA!W15,[1]DATA!X15,[1]DATA!Y15,[1]DATA!Z15,[1]DATA!AB15,[1]DATA!AC15,[1]DATA!AD15)</f>
        <v>36.132157763193185</v>
      </c>
    </row>
    <row r="15" spans="1:21" x14ac:dyDescent="0.25">
      <c r="A15" s="6" t="s">
        <v>33</v>
      </c>
      <c r="B15" s="7">
        <f>SUM(C15*'[1]Natural Resources'!E17,[1]PERCENT!D15*'[1]Natural Resources'!$E$10,[1]PERCENT!E15*'[1]Natural Resources'!$E$16,[1]PERCENT!F15*'[1]Natural Resources'!$E$20,[1]PERCENT!G15*'[1]Natural Resources'!$E$24)</f>
        <v>28.717160407678534</v>
      </c>
      <c r="C15" s="8">
        <f>SUM([1]DATA!FX16*'[1]Natural Resources'!$F$5,[1]DATA!BC16*'[1]Natural Resources'!$F$6,[1]DATA!GA16*'[1]Natural Resources'!$F$7,[1]DATA!IL16*'[1]Natural Resources'!$F$8,[1]DATA!DC16*'[1]Natural Resources'!$F$9)</f>
        <v>35.746420706017602</v>
      </c>
      <c r="D15" s="8">
        <f>SUM([1]DATA!CN16*'[1]Natural Resources'!$F$11,[1]DATA!AV16*'[1]Natural Resources'!$F$12,AVERAGE([1]DATA!C16,[1]DATA!CZ16,[1]DATA!GL16)*'[1]Natural Resources'!$F$13,[1]DATA!H16*'[1]Natural Resources'!$F$14,[1]DATA!DA16*'[1]Natural Resources'!$F$15)</f>
        <v>41.901473452189919</v>
      </c>
      <c r="E15" s="8">
        <f>SUM([1]DATA!EZ16*'[1]Natural Resources'!$F$25,[1]DATA!DE16*'[1]Natural Resources'!$F$26,AVERAGE([1]DATA!AI16,[1]DATA!FH16,[1]DATA!GN16)*'[1]Natural Resources'!$F$27,AVERAGE([1]DATA!EW16,[1]DATA!EX16)*'[1]Natural Resources'!$F$28)</f>
        <v>67.611971411482259</v>
      </c>
      <c r="F15" s="9">
        <f>SUM(G15*'[1]Human Resources'!$E$4,[1]PERCENT!J15*'[1]Human Resources'!$E$6)</f>
        <v>25.384659488324104</v>
      </c>
      <c r="G15" s="8">
        <f>SUM([1]DATA!IU16*'[1]Human Resources'!$F$5)</f>
        <v>9.4744195706490615</v>
      </c>
      <c r="H15" s="8">
        <f>(SUM(AVERAGE([1]DATA!CE16,[1]DATA!EV16)*'[1]Human Resources'!$F$7,[1]DATA!IV16*'[1]Human Resources'!$F$8))*8</f>
        <v>35.991486100107466</v>
      </c>
      <c r="I15" s="10">
        <f>SUM(J15*'[1]Economic Sectors'!$E$4,[1]PERCENT!T15*'[1]Economic Sectors'!$E$6,[1]PERCENT!U15*'[1]Economic Sectors'!$E$10)</f>
        <v>5.3699212226887898</v>
      </c>
      <c r="J15" s="8">
        <f>SUM([1]DATA!BS16)</f>
        <v>4.2813971232883707</v>
      </c>
      <c r="K15" s="8">
        <f>SUM([1]DATA!EJ16)</f>
        <v>5.6900586189738496</v>
      </c>
      <c r="L15" s="10">
        <f t="shared" si="0"/>
        <v>13.647039042261339</v>
      </c>
      <c r="M15" s="8">
        <f>(SUM(AVERAGE([1]DATA!JH16,[1]DATA!JI16)*'[1]Commercial Services'!$G$6,[1]DATA!Z16*'[1]Commercial Services'!$G$7,[1]DATA!DH16*'[1]Commercial Services'!$G$8))*1.2</f>
        <v>13.647039042261339</v>
      </c>
      <c r="N15" s="10">
        <f>SUM(O15*'[1]Market and Accessibility'!$G$5,[1]PERCENT!Z15*'[1]Market and Accessibility'!$G$7,[1]PERCENT!AA15*'[1]Market and Accessibility'!$G$9,[1]PERCENT!AB15*'[1]Market and Accessibility'!$G$11)</f>
        <v>22.677445888150878</v>
      </c>
      <c r="O15" s="8">
        <f>SUM([1]DATA!CG16*'[1]Market and Accessibility'!$F$5)</f>
        <v>7.2720338550707337</v>
      </c>
      <c r="P15" s="8">
        <f>(SUM([1]DATA!BK16*'[1]Market and Accessibility'!$F$9))*1.2</f>
        <v>18.612628211975984</v>
      </c>
      <c r="Q15" s="8">
        <f>SUM([1]DATA!JB16*'[1]Market and Accessibility'!$F$11)</f>
        <v>73.455377574370701</v>
      </c>
      <c r="R15" s="8">
        <f>(SUM([1]DATA!FQ16*'[1]Human Development Index'!$F$7,))</f>
        <v>9.0907263719441556</v>
      </c>
      <c r="S15" s="8">
        <f>(SUM([1]DATA!EC16*'[1]Human Development Index'!$F$9,[1]DATA!EG16*'[1]Human Development Index'!$F$10,))*5</f>
        <v>17.621758927014511</v>
      </c>
      <c r="T15" s="8">
        <f>(SUM([1]DATA!BD16*'[1]Human Development Index'!$F$15,[1]DATA!F16*'[1]Human Development Index'!$F$16,[1]DATA!GI16*'[1]Human Development Index'!$F$17))</f>
        <v>25.946493301043965</v>
      </c>
      <c r="U15" s="8">
        <f>AVERAGE([1]DATA!M16,[1]DATA!N16,[1]DATA!O16,[1]DATA!P16,[1]DATA!Q16,[1]DATA!R16,[1]DATA!S16,[1]DATA!T16,[1]DATA!U16,[1]DATA!V16,[1]DATA!W16,[1]DATA!X16,[1]DATA!Y16,[1]DATA!Z16,[1]DATA!AB16,[1]DATA!AC16,[1]DATA!AD16)</f>
        <v>30.645126662956294</v>
      </c>
    </row>
    <row r="16" spans="1:21" x14ac:dyDescent="0.25">
      <c r="A16" s="6" t="s">
        <v>34</v>
      </c>
      <c r="B16" s="7">
        <f>SUM(C16*'[1]Natural Resources'!E18,[1]PERCENT!D16*'[1]Natural Resources'!$E$10,[1]PERCENT!E16*'[1]Natural Resources'!$E$16,[1]PERCENT!F16*'[1]Natural Resources'!$E$20,[1]PERCENT!G16*'[1]Natural Resources'!$E$24)</f>
        <v>28.073528737236465</v>
      </c>
      <c r="C16" s="8">
        <f>SUM([1]DATA!FX17*'[1]Natural Resources'!$F$5,[1]DATA!BC17*'[1]Natural Resources'!$F$6,[1]DATA!GA17*'[1]Natural Resources'!$F$7,[1]DATA!IL17*'[1]Natural Resources'!$F$8,[1]DATA!DC17*'[1]Natural Resources'!$F$9)</f>
        <v>30.985985241589468</v>
      </c>
      <c r="D16" s="8">
        <f>SUM([1]DATA!CN17*'[1]Natural Resources'!$F$11,[1]DATA!AV17*'[1]Natural Resources'!$F$12,AVERAGE([1]DATA!C17,[1]DATA!CZ17,[1]DATA!GL17)*'[1]Natural Resources'!$F$13,[1]DATA!H17*'[1]Natural Resources'!$F$14,[1]DATA!DA17*'[1]Natural Resources'!$F$15)</f>
        <v>30.578964546990015</v>
      </c>
      <c r="E16" s="8">
        <f>SUM([1]DATA!EZ17*'[1]Natural Resources'!$F$25,[1]DATA!DE17*'[1]Natural Resources'!$F$26,AVERAGE([1]DATA!AI17,[1]DATA!FH17,[1]DATA!GN17)*'[1]Natural Resources'!$F$27,AVERAGE([1]DATA!EW17,[1]DATA!EX17)*'[1]Natural Resources'!$F$28)</f>
        <v>36.216941107700279</v>
      </c>
      <c r="F16" s="9">
        <f>SUM(G16*'[1]Human Resources'!$E$4,[1]PERCENT!J16*'[1]Human Resources'!$E$6)</f>
        <v>33.360093597894917</v>
      </c>
      <c r="G16" s="8">
        <f>SUM([1]DATA!IU17*'[1]Human Resources'!$F$5)</f>
        <v>17.953817396831791</v>
      </c>
      <c r="H16" s="8">
        <f>(SUM(AVERAGE([1]DATA!CE17,[1]DATA!EV17)*'[1]Human Resources'!$F$7,[1]DATA!IV17*'[1]Human Resources'!$F$8))*8</f>
        <v>43.630944398603667</v>
      </c>
      <c r="I16" s="10">
        <f>SUM(J16*'[1]Economic Sectors'!$E$4,[1]PERCENT!T16*'[1]Economic Sectors'!$E$6,[1]PERCENT!U16*'[1]Economic Sectors'!$E$10)</f>
        <v>2.4518504915084445</v>
      </c>
      <c r="J16" s="8">
        <f>SUM([1]DATA!BS17)</f>
        <v>1.0281060655593577</v>
      </c>
      <c r="K16" s="8">
        <f>SUM([1]DATA!EJ17)</f>
        <v>1.3790381955805304</v>
      </c>
      <c r="L16" s="10">
        <f t="shared" si="0"/>
        <v>13.094502582207939</v>
      </c>
      <c r="M16" s="8">
        <f>(SUM(AVERAGE([1]DATA!JH17,[1]DATA!JI17)*'[1]Commercial Services'!$G$6,[1]DATA!Z17*'[1]Commercial Services'!$G$7,[1]DATA!DH17*'[1]Commercial Services'!$G$8))*1.2</f>
        <v>13.094502582207939</v>
      </c>
      <c r="N16" s="10">
        <f>SUM(O16*'[1]Market and Accessibility'!$G$5,[1]PERCENT!Z16*'[1]Market and Accessibility'!$G$7,[1]PERCENT!AA16*'[1]Market and Accessibility'!$G$9,[1]PERCENT!AB16*'[1]Market and Accessibility'!$G$11)</f>
        <v>12.399023248030115</v>
      </c>
      <c r="O16" s="8">
        <f>SUM([1]DATA!CG17*'[1]Market and Accessibility'!$F$5)</f>
        <v>2.1501425529989815</v>
      </c>
      <c r="P16" s="8">
        <f>(SUM([1]DATA!BK17*'[1]Market and Accessibility'!$F$9))*1.2</f>
        <v>17.480485332066834</v>
      </c>
      <c r="Q16" s="8">
        <f>SUM([1]DATA!JB17*'[1]Market and Accessibility'!$F$11)</f>
        <v>33.524027459954233</v>
      </c>
      <c r="R16" s="8">
        <f>(SUM([1]DATA!FQ17*'[1]Human Development Index'!$F$7,))</f>
        <v>29.071621836102544</v>
      </c>
      <c r="S16" s="8">
        <f>(SUM([1]DATA!EC17*'[1]Human Development Index'!$F$9,[1]DATA!EG17*'[1]Human Development Index'!$F$10,))*5</f>
        <v>7.0134428151663659</v>
      </c>
      <c r="T16" s="8">
        <f>(SUM([1]DATA!BD17*'[1]Human Development Index'!$F$15,[1]DATA!F17*'[1]Human Development Index'!$F$16,[1]DATA!GI17*'[1]Human Development Index'!$F$17))</f>
        <v>22.358572890874072</v>
      </c>
      <c r="U16" s="8">
        <f>AVERAGE([1]DATA!M17,[1]DATA!N17,[1]DATA!O17,[1]DATA!P17,[1]DATA!Q17,[1]DATA!R17,[1]DATA!S17,[1]DATA!T17,[1]DATA!U17,[1]DATA!V17,[1]DATA!W17,[1]DATA!X17,[1]DATA!Y17,[1]DATA!Z17,[1]DATA!AB17,[1]DATA!AC17,[1]DATA!AD17)</f>
        <v>31.402644738822026</v>
      </c>
    </row>
    <row r="17" spans="1:21" x14ac:dyDescent="0.25">
      <c r="A17" s="6" t="s">
        <v>35</v>
      </c>
      <c r="B17" s="7">
        <f>SUM(C17*'[1]Natural Resources'!E19,[1]PERCENT!D17*'[1]Natural Resources'!$E$10,[1]PERCENT!E17*'[1]Natural Resources'!$E$16,[1]PERCENT!F17*'[1]Natural Resources'!$E$20,[1]PERCENT!G17*'[1]Natural Resources'!$E$24)</f>
        <v>33.788585454156895</v>
      </c>
      <c r="C17" s="8">
        <f>SUM([1]DATA!FX18*'[1]Natural Resources'!$F$5,[1]DATA!BC18*'[1]Natural Resources'!$F$6,[1]DATA!GA18*'[1]Natural Resources'!$F$7,[1]DATA!IL18*'[1]Natural Resources'!$F$8,[1]DATA!DC18*'[1]Natural Resources'!$F$9)</f>
        <v>36.361286462057393</v>
      </c>
      <c r="D17" s="8">
        <f>SUM([1]DATA!CN18*'[1]Natural Resources'!$F$11,[1]DATA!AV18*'[1]Natural Resources'!$F$12,AVERAGE([1]DATA!C18,[1]DATA!CZ18,[1]DATA!GL18)*'[1]Natural Resources'!$F$13,[1]DATA!H18*'[1]Natural Resources'!$F$14,[1]DATA!DA18*'[1]Natural Resources'!$F$15)</f>
        <v>45.044111450759672</v>
      </c>
      <c r="E17" s="8">
        <f>SUM([1]DATA!EZ18*'[1]Natural Resources'!$F$25,[1]DATA!DE18*'[1]Natural Resources'!$F$26,AVERAGE([1]DATA!AI18,[1]DATA!FH18,[1]DATA!GN18)*'[1]Natural Resources'!$F$27,AVERAGE([1]DATA!EW18,[1]DATA!EX18)*'[1]Natural Resources'!$F$28)</f>
        <v>49.0660609114354</v>
      </c>
      <c r="F17" s="9">
        <f>SUM(G17*'[1]Human Resources'!$E$4,[1]PERCENT!J17*'[1]Human Resources'!$E$6)</f>
        <v>12.820556220126299</v>
      </c>
      <c r="G17" s="8">
        <f>SUM([1]DATA!IU18*'[1]Human Resources'!$F$5)</f>
        <v>5.7133506617744247</v>
      </c>
      <c r="H17" s="8">
        <f>(SUM(AVERAGE([1]DATA!CE18,[1]DATA!EV18)*'[1]Human Resources'!$F$7,[1]DATA!IV18*'[1]Human Resources'!$F$8))*8</f>
        <v>17.55869325902755</v>
      </c>
      <c r="I17" s="10">
        <f>SUM(J17*'[1]Economic Sectors'!$E$4,[1]PERCENT!T17*'[1]Economic Sectors'!$E$6,[1]PERCENT!U17*'[1]Economic Sectors'!$E$10)</f>
        <v>6.3284925797271914</v>
      </c>
      <c r="J17" s="8">
        <f>SUM([1]DATA!BS18)</f>
        <v>7.1195035503045707</v>
      </c>
      <c r="K17" s="8">
        <f>SUM([1]DATA!EJ18)</f>
        <v>3.9275568761265398</v>
      </c>
      <c r="L17" s="10">
        <f t="shared" si="0"/>
        <v>10.128770849754893</v>
      </c>
      <c r="M17" s="8">
        <f>(SUM(AVERAGE([1]DATA!JH18,[1]DATA!JI18)*'[1]Commercial Services'!$G$6,[1]DATA!Z18*'[1]Commercial Services'!$G$7,[1]DATA!DH18*'[1]Commercial Services'!$G$8))*1.2</f>
        <v>10.128770849754893</v>
      </c>
      <c r="N17" s="10">
        <f>SUM(O17*'[1]Market and Accessibility'!$G$5,[1]PERCENT!Z17*'[1]Market and Accessibility'!$G$7,[1]PERCENT!AA17*'[1]Market and Accessibility'!$G$9,[1]PERCENT!AB17*'[1]Market and Accessibility'!$G$11)</f>
        <v>18.95166282248703</v>
      </c>
      <c r="O17" s="8">
        <f>SUM([1]DATA!CG18*'[1]Market and Accessibility'!$F$5)</f>
        <v>5.8615955163753304</v>
      </c>
      <c r="P17" s="8">
        <f>(SUM([1]DATA!BK18*'[1]Market and Accessibility'!$F$9))*1.2</f>
        <v>15.582338367271994</v>
      </c>
      <c r="Q17" s="8">
        <f>SUM([1]DATA!JB18*'[1]Market and Accessibility'!$F$11)</f>
        <v>63.501144164759729</v>
      </c>
      <c r="R17" s="8">
        <f>(SUM([1]DATA!FQ18*'[1]Human Development Index'!$F$7,))</f>
        <v>10.94369459972469</v>
      </c>
      <c r="S17" s="8">
        <f>(SUM([1]DATA!EC18*'[1]Human Development Index'!$F$9,[1]DATA!EG18*'[1]Human Development Index'!$F$10,))*5</f>
        <v>14.525903330066793</v>
      </c>
      <c r="T17" s="8">
        <f>(SUM([1]DATA!BD18*'[1]Human Development Index'!$F$15,[1]DATA!F18*'[1]Human Development Index'!$F$16,[1]DATA!GI18*'[1]Human Development Index'!$F$17))</f>
        <v>21.315080331423967</v>
      </c>
      <c r="U17" s="8">
        <f>AVERAGE([1]DATA!M18,[1]DATA!N18,[1]DATA!O18,[1]DATA!P18,[1]DATA!Q18,[1]DATA!R18,[1]DATA!S18,[1]DATA!T18,[1]DATA!U18,[1]DATA!V18,[1]DATA!W18,[1]DATA!X18,[1]DATA!Y18,[1]DATA!Z18,[1]DATA!AB18,[1]DATA!AC18,[1]DATA!AD18)</f>
        <v>34.549029234938899</v>
      </c>
    </row>
    <row r="18" spans="1:21" x14ac:dyDescent="0.25">
      <c r="A18" s="6" t="s">
        <v>36</v>
      </c>
      <c r="B18" s="7">
        <f>SUM(C18*'[1]Natural Resources'!E20,[1]PERCENT!D18*'[1]Natural Resources'!$E$10,[1]PERCENT!E18*'[1]Natural Resources'!$E$16,[1]PERCENT!F18*'[1]Natural Resources'!$E$20,[1]PERCENT!G18*'[1]Natural Resources'!$E$24)</f>
        <v>32.380842918410494</v>
      </c>
      <c r="C18" s="8">
        <f>SUM([1]DATA!FX19*'[1]Natural Resources'!$F$5,[1]DATA!BC19*'[1]Natural Resources'!$F$6,[1]DATA!GA19*'[1]Natural Resources'!$F$7,[1]DATA!IL19*'[1]Natural Resources'!$F$8,[1]DATA!DC19*'[1]Natural Resources'!$F$9)</f>
        <v>38.503158132709878</v>
      </c>
      <c r="D18" s="8">
        <f>SUM([1]DATA!CN19*'[1]Natural Resources'!$F$11,[1]DATA!AV19*'[1]Natural Resources'!$F$12,AVERAGE([1]DATA!C19,[1]DATA!CZ19,[1]DATA!GL19)*'[1]Natural Resources'!$F$13,[1]DATA!H19*'[1]Natural Resources'!$F$14,[1]DATA!DA19*'[1]Natural Resources'!$F$15)</f>
        <v>34.493088325453527</v>
      </c>
      <c r="E18" s="8">
        <f>SUM([1]DATA!EZ19*'[1]Natural Resources'!$F$25,[1]DATA!DE19*'[1]Natural Resources'!$F$26,AVERAGE([1]DATA!AI19,[1]DATA!FH19,[1]DATA!GN19)*'[1]Natural Resources'!$F$27,AVERAGE([1]DATA!EW19,[1]DATA!EX19)*'[1]Natural Resources'!$F$28)</f>
        <v>47.645814924633008</v>
      </c>
      <c r="F18" s="9">
        <f>SUM(G18*'[1]Human Resources'!$E$4,[1]PERCENT!J18*'[1]Human Resources'!$E$6)</f>
        <v>12.456438504293907</v>
      </c>
      <c r="G18" s="8">
        <f>SUM([1]DATA!IU19*'[1]Human Resources'!$F$5)</f>
        <v>14.320194347068115</v>
      </c>
      <c r="H18" s="8">
        <f>(SUM(AVERAGE([1]DATA!CE19,[1]DATA!EV19)*'[1]Human Resources'!$F$7,[1]DATA!IV19*'[1]Human Resources'!$F$8))*8</f>
        <v>11.213934609111099</v>
      </c>
      <c r="I18" s="10">
        <f>SUM(J18*'[1]Economic Sectors'!$E$4,[1]PERCENT!T18*'[1]Economic Sectors'!$E$6,[1]PERCENT!U18*'[1]Economic Sectors'!$E$10)</f>
        <v>7.58301381233764</v>
      </c>
      <c r="J18" s="8">
        <f>SUM([1]DATA!BS19)</f>
        <v>6.7126915522138768</v>
      </c>
      <c r="K18" s="8">
        <f>SUM([1]DATA!EJ19)</f>
        <v>6.9814258796577686</v>
      </c>
      <c r="L18" s="10">
        <f t="shared" si="0"/>
        <v>19.700253183012016</v>
      </c>
      <c r="M18" s="8">
        <f>(SUM(AVERAGE([1]DATA!JH19,[1]DATA!JI19)*'[1]Commercial Services'!$G$6,[1]DATA!Z19*'[1]Commercial Services'!$G$7,[1]DATA!DH19*'[1]Commercial Services'!$G$8))*1.2</f>
        <v>19.700253183012016</v>
      </c>
      <c r="N18" s="10">
        <f>SUM(O18*'[1]Market and Accessibility'!$G$5,[1]PERCENT!Z18*'[1]Market and Accessibility'!$G$7,[1]PERCENT!AA18*'[1]Market and Accessibility'!$G$9,[1]PERCENT!AB18*'[1]Market and Accessibility'!$G$11)</f>
        <v>20.958618759207113</v>
      </c>
      <c r="O18" s="8">
        <f>SUM([1]DATA!CG19*'[1]Market and Accessibility'!$F$5)</f>
        <v>12.927150164772744</v>
      </c>
      <c r="P18" s="8">
        <f>(SUM([1]DATA!BK19*'[1]Market and Accessibility'!$F$9))*1.2</f>
        <v>11.062518313368615</v>
      </c>
      <c r="Q18" s="8">
        <f>SUM([1]DATA!JB19*'[1]Market and Accessibility'!$F$11)</f>
        <v>60.640732265446218</v>
      </c>
      <c r="R18" s="8">
        <f>(SUM([1]DATA!FQ19*'[1]Human Development Index'!$F$7,))</f>
        <v>12.692352041348588</v>
      </c>
      <c r="S18" s="8">
        <f>(SUM([1]DATA!EC19*'[1]Human Development Index'!$F$9,[1]DATA!EG19*'[1]Human Development Index'!$F$10,))*5</f>
        <v>14.152646506758462</v>
      </c>
      <c r="T18" s="8">
        <f>(SUM([1]DATA!BD19*'[1]Human Development Index'!$F$15,[1]DATA!F19*'[1]Human Development Index'!$F$16,[1]DATA!GI19*'[1]Human Development Index'!$F$17))</f>
        <v>20.663269598830773</v>
      </c>
      <c r="U18" s="8">
        <f>AVERAGE([1]DATA!M19,[1]DATA!N19,[1]DATA!O19,[1]DATA!P19,[1]DATA!Q19,[1]DATA!R19,[1]DATA!S19,[1]DATA!T19,[1]DATA!U19,[1]DATA!V19,[1]DATA!W19,[1]DATA!X19,[1]DATA!Y19,[1]DATA!Z19,[1]DATA!AB19,[1]DATA!AC19,[1]DATA!AD19)</f>
        <v>32.972098084080329</v>
      </c>
    </row>
    <row r="19" spans="1:21" x14ac:dyDescent="0.25">
      <c r="A19" s="6" t="s">
        <v>37</v>
      </c>
      <c r="B19" s="7">
        <f>SUM(C19*'[1]Natural Resources'!E21,[1]PERCENT!D19*'[1]Natural Resources'!$E$10,[1]PERCENT!E19*'[1]Natural Resources'!$E$16,[1]PERCENT!F19*'[1]Natural Resources'!$E$20,[1]PERCENT!G19*'[1]Natural Resources'!$E$24)</f>
        <v>35.370615219043998</v>
      </c>
      <c r="C19" s="8">
        <f>SUM([1]DATA!FX20*'[1]Natural Resources'!$F$5,[1]DATA!BC20*'[1]Natural Resources'!$F$6,[1]DATA!GA20*'[1]Natural Resources'!$F$7,[1]DATA!IL20*'[1]Natural Resources'!$F$8,[1]DATA!DC20*'[1]Natural Resources'!$F$9)</f>
        <v>39.576601431533113</v>
      </c>
      <c r="D19" s="8">
        <f>SUM([1]DATA!CN20*'[1]Natural Resources'!$F$11,[1]DATA!AV20*'[1]Natural Resources'!$F$12,AVERAGE([1]DATA!C20,[1]DATA!CZ20,[1]DATA!GL20)*'[1]Natural Resources'!$F$13,[1]DATA!H20*'[1]Natural Resources'!$F$14,[1]DATA!DA20*'[1]Natural Resources'!$F$15)</f>
        <v>50.992673475464933</v>
      </c>
      <c r="E19" s="8">
        <f>SUM([1]DATA!EZ20*'[1]Natural Resources'!$F$25,[1]DATA!DE20*'[1]Natural Resources'!$F$26,AVERAGE([1]DATA!AI20,[1]DATA!FH20,[1]DATA!GN20)*'[1]Natural Resources'!$F$27,AVERAGE([1]DATA!EW20,[1]DATA!EX20)*'[1]Natural Resources'!$F$28)</f>
        <v>24.016133457531726</v>
      </c>
      <c r="F19" s="9">
        <f>SUM(G19*'[1]Human Resources'!$E$4,[1]PERCENT!J19*'[1]Human Resources'!$E$6)</f>
        <v>12.854849937508057</v>
      </c>
      <c r="G19" s="8">
        <f>SUM([1]DATA!IU20*'[1]Human Resources'!$F$5)</f>
        <v>14.471241291199627</v>
      </c>
      <c r="H19" s="8">
        <f>(SUM(AVERAGE([1]DATA!CE20,[1]DATA!EV20)*'[1]Human Resources'!$F$7,[1]DATA!IV20*'[1]Human Resources'!$F$8))*8</f>
        <v>11.777255701713678</v>
      </c>
      <c r="I19" s="10">
        <f>SUM(J19*'[1]Economic Sectors'!$E$4,[1]PERCENT!T19*'[1]Economic Sectors'!$E$6,[1]PERCENT!U19*'[1]Economic Sectors'!$E$10)</f>
        <v>3.322044439175952</v>
      </c>
      <c r="J19" s="8">
        <f>SUM([1]DATA!BS20)</f>
        <v>3.0739782500972348</v>
      </c>
      <c r="K19" s="8">
        <f>SUM([1]DATA!EJ20)</f>
        <v>2.0957758174046357</v>
      </c>
      <c r="L19" s="10">
        <f t="shared" si="0"/>
        <v>10.213426554319913</v>
      </c>
      <c r="M19" s="8">
        <f>(SUM(AVERAGE([1]DATA!JH20,[1]DATA!JI20)*'[1]Commercial Services'!$G$6,[1]DATA!Z20*'[1]Commercial Services'!$G$7,[1]DATA!DH20*'[1]Commercial Services'!$G$8))*1.2</f>
        <v>10.213426554319913</v>
      </c>
      <c r="N19" s="10">
        <f>SUM(O19*'[1]Market and Accessibility'!$G$5,[1]PERCENT!Z19*'[1]Market and Accessibility'!$G$7,[1]PERCENT!AA19*'[1]Market and Accessibility'!$G$9,[1]PERCENT!AB19*'[1]Market and Accessibility'!$G$11)</f>
        <v>22.21066160992758</v>
      </c>
      <c r="O19" s="8">
        <f>SUM([1]DATA!CG20*'[1]Market and Accessibility'!$F$5)</f>
        <v>4.4597784389188977</v>
      </c>
      <c r="P19" s="8">
        <f>(SUM([1]DATA!BK20*'[1]Market and Accessibility'!$F$9))*1.2</f>
        <v>25.212355594567029</v>
      </c>
      <c r="Q19" s="8">
        <f>SUM([1]DATA!JB20*'[1]Market and Accessibility'!$F$11)</f>
        <v>68.306636155606412</v>
      </c>
      <c r="R19" s="8">
        <f>(SUM([1]DATA!FQ20*'[1]Human Development Index'!$F$7,))</f>
        <v>11.244484339844282</v>
      </c>
      <c r="S19" s="8">
        <f>(SUM([1]DATA!EC20*'[1]Human Development Index'!$F$9,[1]DATA!EG20*'[1]Human Development Index'!$F$10,))*5</f>
        <v>12.131792755125957</v>
      </c>
      <c r="T19" s="8">
        <f>(SUM([1]DATA!BD20*'[1]Human Development Index'!$F$15,[1]DATA!F20*'[1]Human Development Index'!$F$16,[1]DATA!GI20*'[1]Human Development Index'!$F$17))</f>
        <v>26.17846000071567</v>
      </c>
      <c r="U19" s="8">
        <f>AVERAGE([1]DATA!M20,[1]DATA!N20,[1]DATA!O20,[1]DATA!P20,[1]DATA!Q20,[1]DATA!R20,[1]DATA!S20,[1]DATA!T20,[1]DATA!U20,[1]DATA!V20,[1]DATA!W20,[1]DATA!X20,[1]DATA!Y20,[1]DATA!Z20,[1]DATA!AB20,[1]DATA!AC20,[1]DATA!AD20)</f>
        <v>35.712678349199344</v>
      </c>
    </row>
    <row r="20" spans="1:21" x14ac:dyDescent="0.25">
      <c r="A20" s="6" t="s">
        <v>38</v>
      </c>
      <c r="B20" s="7">
        <f>SUM(C20*'[1]Natural Resources'!E22,[1]PERCENT!D20*'[1]Natural Resources'!$E$10,[1]PERCENT!E20*'[1]Natural Resources'!$E$16,[1]PERCENT!F20*'[1]Natural Resources'!$E$20,[1]PERCENT!G20*'[1]Natural Resources'!$E$24)</f>
        <v>33.684791586720031</v>
      </c>
      <c r="C20" s="8">
        <f>SUM([1]DATA!FX21*'[1]Natural Resources'!$F$5,[1]DATA!BC21*'[1]Natural Resources'!$F$6,[1]DATA!GA21*'[1]Natural Resources'!$F$7,[1]DATA!IL21*'[1]Natural Resources'!$F$8,[1]DATA!DC21*'[1]Natural Resources'!$F$9)</f>
        <v>31.974684056342294</v>
      </c>
      <c r="D20" s="8">
        <f>SUM([1]DATA!CN21*'[1]Natural Resources'!$F$11,[1]DATA!AV21*'[1]Natural Resources'!$F$12,AVERAGE([1]DATA!C21,[1]DATA!CZ21,[1]DATA!GL21)*'[1]Natural Resources'!$F$13,[1]DATA!H21*'[1]Natural Resources'!$F$14,[1]DATA!DA21*'[1]Natural Resources'!$F$15)</f>
        <v>44.529619737344959</v>
      </c>
      <c r="E20" s="8">
        <f>SUM([1]DATA!EZ21*'[1]Natural Resources'!$F$25,[1]DATA!DE21*'[1]Natural Resources'!$F$26,AVERAGE([1]DATA!AI21,[1]DATA!FH21,[1]DATA!GN21)*'[1]Natural Resources'!$F$27,AVERAGE([1]DATA!EW21,[1]DATA!EX21)*'[1]Natural Resources'!$F$28)</f>
        <v>67.117286360168634</v>
      </c>
      <c r="F20" s="9">
        <f>SUM(G20*'[1]Human Resources'!$E$4,[1]PERCENT!J20*'[1]Human Resources'!$E$6)</f>
        <v>11.322987161561057</v>
      </c>
      <c r="G20" s="8">
        <f>SUM([1]DATA!IU21*'[1]Human Resources'!$F$5)</f>
        <v>20.090187612891857</v>
      </c>
      <c r="H20" s="8">
        <f>(SUM(AVERAGE([1]DATA!CE21,[1]DATA!EV21)*'[1]Human Resources'!$F$7,[1]DATA!IV21*'[1]Human Resources'!$F$8))*8</f>
        <v>5.4781868606738575</v>
      </c>
      <c r="I20" s="10">
        <f>SUM(J20*'[1]Economic Sectors'!$E$4,[1]PERCENT!T20*'[1]Economic Sectors'!$E$6,[1]PERCENT!U20*'[1]Economic Sectors'!$E$10)</f>
        <v>2.693060999330636</v>
      </c>
      <c r="J20" s="8">
        <f>SUM([1]DATA!BS21)</f>
        <v>2.0262199827948697</v>
      </c>
      <c r="K20" s="8">
        <f>SUM([1]DATA!EJ21)</f>
        <v>1.9026801801576023</v>
      </c>
      <c r="L20" s="10">
        <f t="shared" si="0"/>
        <v>8.7628832064095104</v>
      </c>
      <c r="M20" s="8">
        <f>(SUM(AVERAGE([1]DATA!JH21,[1]DATA!JI21)*'[1]Commercial Services'!$G$6,[1]DATA!Z21*'[1]Commercial Services'!$G$7,[1]DATA!DH21*'[1]Commercial Services'!$G$8))*1.2</f>
        <v>8.7628832064095104</v>
      </c>
      <c r="N20" s="10">
        <f>SUM(O20*'[1]Market and Accessibility'!$G$5,[1]PERCENT!Z20*'[1]Market and Accessibility'!$G$7,[1]PERCENT!AA20*'[1]Market and Accessibility'!$G$9,[1]PERCENT!AB20*'[1]Market and Accessibility'!$G$11)</f>
        <v>14.77201087305407</v>
      </c>
      <c r="O20" s="8">
        <f>SUM([1]DATA!CG21*'[1]Market and Accessibility'!$F$5)</f>
        <v>3.3829829101716129</v>
      </c>
      <c r="P20" s="8">
        <f>(SUM([1]DATA!BK21*'[1]Market and Accessibility'!$F$9))*1.2</f>
        <v>17.108360270217986</v>
      </c>
      <c r="Q20" s="8">
        <f>SUM([1]DATA!JB21*'[1]Market and Accessibility'!$F$11)</f>
        <v>46.453089244851256</v>
      </c>
      <c r="R20" s="8">
        <f>(SUM([1]DATA!FQ21*'[1]Human Development Index'!$F$7,))</f>
        <v>8.2753373420698964</v>
      </c>
      <c r="S20" s="8">
        <f>(SUM([1]DATA!EC21*'[1]Human Development Index'!$F$9,[1]DATA!EG21*'[1]Human Development Index'!$F$10,))*5</f>
        <v>4.0943888732489011</v>
      </c>
      <c r="T20" s="8">
        <f>(SUM([1]DATA!BD21*'[1]Human Development Index'!$F$15,[1]DATA!F21*'[1]Human Development Index'!$F$16,[1]DATA!GI21*'[1]Human Development Index'!$F$17))</f>
        <v>18.204086628349419</v>
      </c>
      <c r="U20" s="8">
        <f>AVERAGE([1]DATA!M21,[1]DATA!N21,[1]DATA!O21,[1]DATA!P21,[1]DATA!Q21,[1]DATA!R21,[1]DATA!S21,[1]DATA!T21,[1]DATA!U21,[1]DATA!V21,[1]DATA!W21,[1]DATA!X21,[1]DATA!Y21,[1]DATA!Z21,[1]DATA!AB21,[1]DATA!AC21,[1]DATA!AD21)</f>
        <v>32.141474002526273</v>
      </c>
    </row>
    <row r="21" spans="1:21" x14ac:dyDescent="0.25">
      <c r="A21" s="6" t="s">
        <v>39</v>
      </c>
      <c r="B21" s="7">
        <f>SUM(C21*'[1]Natural Resources'!E23,[1]PERCENT!D21*'[1]Natural Resources'!$E$10,[1]PERCENT!E21*'[1]Natural Resources'!$E$16,[1]PERCENT!F21*'[1]Natural Resources'!$E$20,[1]PERCENT!G21*'[1]Natural Resources'!$E$24)</f>
        <v>31.504729065763502</v>
      </c>
      <c r="C21" s="8">
        <f>SUM([1]DATA!FX22*'[1]Natural Resources'!$F$5,[1]DATA!BC22*'[1]Natural Resources'!$F$6,[1]DATA!GA22*'[1]Natural Resources'!$F$7,[1]DATA!IL22*'[1]Natural Resources'!$F$8,[1]DATA!DC22*'[1]Natural Resources'!$F$9)</f>
        <v>39.99760786116731</v>
      </c>
      <c r="D21" s="8">
        <f>SUM([1]DATA!CN22*'[1]Natural Resources'!$F$11,[1]DATA!AV22*'[1]Natural Resources'!$F$12,AVERAGE([1]DATA!C22,[1]DATA!CZ22,[1]DATA!GL22)*'[1]Natural Resources'!$F$13,[1]DATA!H22*'[1]Natural Resources'!$F$14,[1]DATA!DA22*'[1]Natural Resources'!$F$15)</f>
        <v>52.993712815278386</v>
      </c>
      <c r="E21" s="8">
        <f>SUM([1]DATA!EZ22*'[1]Natural Resources'!$F$25,[1]DATA!DE22*'[1]Natural Resources'!$F$26,AVERAGE([1]DATA!AI22,[1]DATA!FH22,[1]DATA!GN22)*'[1]Natural Resources'!$F$27,AVERAGE([1]DATA!EW22,[1]DATA!EX22)*'[1]Natural Resources'!$F$28)</f>
        <v>31.142884065756633</v>
      </c>
      <c r="F21" s="9">
        <f>SUM(G21*'[1]Human Resources'!$E$4,[1]PERCENT!J21*'[1]Human Resources'!$E$6)</f>
        <v>21.663177117899018</v>
      </c>
      <c r="G21" s="8">
        <f>SUM([1]DATA!IU22*'[1]Human Resources'!$F$5)</f>
        <v>13.370486685841238</v>
      </c>
      <c r="H21" s="8">
        <f>(SUM(AVERAGE([1]DATA!CE22,[1]DATA!EV22)*'[1]Human Resources'!$F$7,[1]DATA!IV22*'[1]Human Resources'!$F$8))*8</f>
        <v>27.191637405937538</v>
      </c>
      <c r="I21" s="10">
        <f>SUM(J21*'[1]Economic Sectors'!$E$4,[1]PERCENT!T21*'[1]Economic Sectors'!$E$6,[1]PERCENT!U21*'[1]Economic Sectors'!$E$10)</f>
        <v>12.279455174761384</v>
      </c>
      <c r="J21" s="8">
        <f>SUM([1]DATA!BS22)</f>
        <v>13.527729453883305</v>
      </c>
      <c r="K21" s="8">
        <f>SUM([1]DATA!EJ22)</f>
        <v>6.3558081609871131</v>
      </c>
      <c r="L21" s="10">
        <f t="shared" si="0"/>
        <v>12.733474914783828</v>
      </c>
      <c r="M21" s="8">
        <f>(SUM(AVERAGE([1]DATA!JH22,[1]DATA!JI22)*'[1]Commercial Services'!$G$6,[1]DATA!Z22*'[1]Commercial Services'!$G$7,[1]DATA!DH22*'[1]Commercial Services'!$G$8))*1.2</f>
        <v>12.733474914783828</v>
      </c>
      <c r="N21" s="10">
        <f>SUM(O21*'[1]Market and Accessibility'!$G$5,[1]PERCENT!Z21*'[1]Market and Accessibility'!$G$7,[1]PERCENT!AA21*'[1]Market and Accessibility'!$G$9,[1]PERCENT!AB21*'[1]Market and Accessibility'!$G$11)</f>
        <v>20.614616847908525</v>
      </c>
      <c r="O21" s="8">
        <f>SUM([1]DATA!CG22*'[1]Market and Accessibility'!$F$5)</f>
        <v>8.6566084100492269</v>
      </c>
      <c r="P21" s="8">
        <f>(SUM([1]DATA!BK22*'[1]Market and Accessibility'!$F$9))*1.2</f>
        <v>11.992298712347024</v>
      </c>
      <c r="Q21" s="8">
        <f>SUM([1]DATA!JB22*'[1]Market and Accessibility'!$F$11)</f>
        <v>68.192219679633865</v>
      </c>
      <c r="R21" s="8">
        <f>(SUM([1]DATA!FQ22*'[1]Human Development Index'!$F$7,))</f>
        <v>15.016479161781591</v>
      </c>
      <c r="S21" s="8">
        <f>(SUM([1]DATA!EC22*'[1]Human Development Index'!$F$9,[1]DATA!EG22*'[1]Human Development Index'!$F$10,))*5</f>
        <v>20.697215510610842</v>
      </c>
      <c r="T21" s="8">
        <f>(SUM([1]DATA!BD22*'[1]Human Development Index'!$F$15,[1]DATA!F22*'[1]Human Development Index'!$F$16,[1]DATA!GI22*'[1]Human Development Index'!$F$17))</f>
        <v>24.331406780317081</v>
      </c>
      <c r="U21" s="8">
        <f>AVERAGE([1]DATA!M22,[1]DATA!N22,[1]DATA!O22,[1]DATA!P22,[1]DATA!Q22,[1]DATA!R22,[1]DATA!S22,[1]DATA!T22,[1]DATA!U22,[1]DATA!V22,[1]DATA!W22,[1]DATA!X22,[1]DATA!Y22,[1]DATA!Z22,[1]DATA!AB22,[1]DATA!AC22,[1]DATA!AD22)</f>
        <v>33.126269407128319</v>
      </c>
    </row>
    <row r="22" spans="1:21" x14ac:dyDescent="0.25">
      <c r="A22" s="6" t="s">
        <v>40</v>
      </c>
      <c r="B22" s="7">
        <f>SUM(C22*'[1]Natural Resources'!E24,[1]PERCENT!D22*'[1]Natural Resources'!$E$10,[1]PERCENT!E22*'[1]Natural Resources'!$E$16,[1]PERCENT!F22*'[1]Natural Resources'!$E$20,[1]PERCENT!G22*'[1]Natural Resources'!$E$24)</f>
        <v>35.616525483529948</v>
      </c>
      <c r="C22" s="8">
        <f>SUM([1]DATA!FX23*'[1]Natural Resources'!$F$5,[1]DATA!BC23*'[1]Natural Resources'!$F$6,[1]DATA!GA23*'[1]Natural Resources'!$F$7,[1]DATA!IL23*'[1]Natural Resources'!$F$8,[1]DATA!DC23*'[1]Natural Resources'!$F$9)</f>
        <v>35.605616751120927</v>
      </c>
      <c r="D22" s="8">
        <f>SUM([1]DATA!CN23*'[1]Natural Resources'!$F$11,[1]DATA!AV23*'[1]Natural Resources'!$F$12,AVERAGE([1]DATA!C23,[1]DATA!CZ23,[1]DATA!GL23)*'[1]Natural Resources'!$F$13,[1]DATA!H23*'[1]Natural Resources'!$F$14,[1]DATA!DA23*'[1]Natural Resources'!$F$15)</f>
        <v>50.919470604461011</v>
      </c>
      <c r="E22" s="8">
        <f>SUM([1]DATA!EZ23*'[1]Natural Resources'!$F$25,[1]DATA!DE23*'[1]Natural Resources'!$F$26,AVERAGE([1]DATA!AI23,[1]DATA!FH23,[1]DATA!GN23)*'[1]Natural Resources'!$F$27,AVERAGE([1]DATA!EW23,[1]DATA!EX23)*'[1]Natural Resources'!$F$28)</f>
        <v>35.542663231543536</v>
      </c>
      <c r="F22" s="9">
        <f>SUM(G22*'[1]Human Resources'!$E$4,[1]PERCENT!J22*'[1]Human Resources'!$E$6)</f>
        <v>31.738226727742635</v>
      </c>
      <c r="G22" s="8">
        <f>SUM([1]DATA!IU23*'[1]Human Resources'!$F$5)</f>
        <v>31.038258932223979</v>
      </c>
      <c r="H22" s="8">
        <f>(SUM(AVERAGE([1]DATA!CE23,[1]DATA!EV23)*'[1]Human Resources'!$F$7,[1]DATA!IV23*'[1]Human Resources'!$F$8))*8</f>
        <v>32.204871924755075</v>
      </c>
      <c r="I22" s="10">
        <f>SUM(J22*'[1]Economic Sectors'!$E$4,[1]PERCENT!T22*'[1]Economic Sectors'!$E$6,[1]PERCENT!U22*'[1]Economic Sectors'!$E$10)</f>
        <v>22.479686920878994</v>
      </c>
      <c r="J22" s="8">
        <f>SUM([1]DATA!BS23)</f>
        <v>25.177300723692888</v>
      </c>
      <c r="K22" s="8">
        <f>SUM([1]DATA!EJ23)</f>
        <v>3.2654791517399486</v>
      </c>
      <c r="L22" s="10">
        <f t="shared" si="0"/>
        <v>17.233962743727254</v>
      </c>
      <c r="M22" s="8">
        <f>(SUM(AVERAGE([1]DATA!JH23,[1]DATA!JI23)*'[1]Commercial Services'!$G$6,[1]DATA!Z23*'[1]Commercial Services'!$G$7,[1]DATA!DH23*'[1]Commercial Services'!$G$8))*1.2</f>
        <v>17.233962743727254</v>
      </c>
      <c r="N22" s="10">
        <f>SUM(O22*'[1]Market and Accessibility'!$G$5,[1]PERCENT!Z22*'[1]Market and Accessibility'!$G$7,[1]PERCENT!AA22*'[1]Market and Accessibility'!$G$9,[1]PERCENT!AB22*'[1]Market and Accessibility'!$G$11)</f>
        <v>11.602009543205487</v>
      </c>
      <c r="O22" s="8">
        <f>SUM([1]DATA!CG23*'[1]Market and Accessibility'!$F$5)</f>
        <v>0.25001657593011412</v>
      </c>
      <c r="P22" s="8">
        <f>(SUM([1]DATA!BK23*'[1]Market and Accessibility'!$F$9))*1.2</f>
        <v>14.279553507140681</v>
      </c>
      <c r="Q22" s="8">
        <f>SUM([1]DATA!JB23*'[1]Market and Accessibility'!$F$11)</f>
        <v>31.693363844393595</v>
      </c>
      <c r="R22" s="8">
        <f>(SUM([1]DATA!FQ23*'[1]Human Development Index'!$F$7,))</f>
        <v>19.554428406942538</v>
      </c>
      <c r="S22" s="8">
        <f>(SUM([1]DATA!EC23*'[1]Human Development Index'!$F$9,[1]DATA!EG23*'[1]Human Development Index'!$F$10,))*5</f>
        <v>5.7580801137486546</v>
      </c>
      <c r="T22" s="8">
        <f>(SUM([1]DATA!BD23*'[1]Human Development Index'!$F$15,[1]DATA!F23*'[1]Human Development Index'!$F$16,[1]DATA!GI23*'[1]Human Development Index'!$F$17))</f>
        <v>29.449676682521506</v>
      </c>
      <c r="U22" s="8">
        <f>AVERAGE([1]DATA!M23,[1]DATA!N23,[1]DATA!O23,[1]DATA!P23,[1]DATA!Q23,[1]DATA!R23,[1]DATA!S23,[1]DATA!T23,[1]DATA!U23,[1]DATA!V23,[1]DATA!W23,[1]DATA!X23,[1]DATA!Y23,[1]DATA!Z23,[1]DATA!AB23,[1]DATA!AC23,[1]DATA!AD23)</f>
        <v>40.80076177386087</v>
      </c>
    </row>
    <row r="23" spans="1:21" x14ac:dyDescent="0.25">
      <c r="A23" s="6" t="s">
        <v>41</v>
      </c>
      <c r="B23" s="7">
        <f>SUM(C23*'[1]Natural Resources'!E25,[1]PERCENT!D23*'[1]Natural Resources'!$E$10,[1]PERCENT!E23*'[1]Natural Resources'!$E$16,[1]PERCENT!F23*'[1]Natural Resources'!$E$20,[1]PERCENT!G23*'[1]Natural Resources'!$E$24)</f>
        <v>29.650804925934864</v>
      </c>
      <c r="C23" s="8">
        <f>SUM([1]DATA!FX24*'[1]Natural Resources'!$F$5,[1]DATA!BC24*'[1]Natural Resources'!$F$6,[1]DATA!GA24*'[1]Natural Resources'!$F$7,[1]DATA!IL24*'[1]Natural Resources'!$F$8,[1]DATA!DC24*'[1]Natural Resources'!$F$9)</f>
        <v>30.616209425167003</v>
      </c>
      <c r="D23" s="8">
        <f>SUM([1]DATA!CN24*'[1]Natural Resources'!$F$11,[1]DATA!AV24*'[1]Natural Resources'!$F$12,AVERAGE([1]DATA!C24,[1]DATA!CZ24,[1]DATA!GL24)*'[1]Natural Resources'!$F$13,[1]DATA!H24*'[1]Natural Resources'!$F$14,[1]DATA!DA24*'[1]Natural Resources'!$F$15)</f>
        <v>27.258733183666926</v>
      </c>
      <c r="E23" s="8">
        <f>SUM([1]DATA!EZ24*'[1]Natural Resources'!$F$25,[1]DATA!DE24*'[1]Natural Resources'!$F$26,AVERAGE([1]DATA!AI24,[1]DATA!FH24,[1]DATA!GN24)*'[1]Natural Resources'!$F$27,AVERAGE([1]DATA!EW24,[1]DATA!EX24)*'[1]Natural Resources'!$F$28)</f>
        <v>26.933066865256073</v>
      </c>
      <c r="F23" s="9">
        <f>SUM(G23*'[1]Human Resources'!$E$4,[1]PERCENT!J23*'[1]Human Resources'!$E$6)</f>
        <v>5.1422250151730342</v>
      </c>
      <c r="G23" s="8">
        <f>SUM([1]DATA!IU24*'[1]Human Resources'!$F$5)</f>
        <v>5.0921701040335829</v>
      </c>
      <c r="H23" s="8">
        <f>(SUM(AVERAGE([1]DATA!CE24,[1]DATA!EV24)*'[1]Human Resources'!$F$7,[1]DATA!IV24*'[1]Human Resources'!$F$8))*8</f>
        <v>5.1755949559326684</v>
      </c>
      <c r="I23" s="10">
        <f>SUM(J23*'[1]Economic Sectors'!$E$4,[1]PERCENT!T23*'[1]Economic Sectors'!$E$6,[1]PERCENT!U23*'[1]Economic Sectors'!$E$10)</f>
        <v>0.17215829553826109</v>
      </c>
      <c r="J23" s="8">
        <f>SUM([1]DATA!BS24)</f>
        <v>8.5639309271383912E-2</v>
      </c>
      <c r="K23" s="8">
        <f>SUM([1]DATA!EJ24)</f>
        <v>0.1829057774585037</v>
      </c>
      <c r="L23" s="10">
        <f t="shared" si="0"/>
        <v>4.9572426875803046</v>
      </c>
      <c r="M23" s="8">
        <f>(SUM(AVERAGE([1]DATA!JH24,[1]DATA!JI24)*'[1]Commercial Services'!$G$6,[1]DATA!Z24*'[1]Commercial Services'!$G$7,[1]DATA!DH24*'[1]Commercial Services'!$G$8))*1.2</f>
        <v>4.9572426875803046</v>
      </c>
      <c r="N23" s="10">
        <f>SUM(O23*'[1]Market and Accessibility'!$G$5,[1]PERCENT!Z23*'[1]Market and Accessibility'!$G$7,[1]PERCENT!AA23*'[1]Market and Accessibility'!$G$9,[1]PERCENT!AB23*'[1]Market and Accessibility'!$G$11)</f>
        <v>5.9865315934308612</v>
      </c>
      <c r="O23" s="8">
        <f>SUM([1]DATA!CG24*'[1]Market and Accessibility'!$F$5)</f>
        <v>0.22415279221320575</v>
      </c>
      <c r="P23" s="8">
        <f>(SUM([1]DATA!BK24*'[1]Market and Accessibility'!$F$9))*1.2</f>
        <v>7.024905706508215</v>
      </c>
      <c r="Q23" s="8">
        <f>SUM([1]DATA!JB24*'[1]Market and Accessibility'!$F$11)</f>
        <v>22.311212814645309</v>
      </c>
      <c r="R23" s="8">
        <f>(SUM([1]DATA!FQ24*'[1]Human Development Index'!$F$7,))</f>
        <v>26.280367645447196</v>
      </c>
      <c r="S23" s="8">
        <f>(SUM([1]DATA!EC24*'[1]Human Development Index'!$F$9,[1]DATA!EG24*'[1]Human Development Index'!$F$10,))*5</f>
        <v>0.31008037694829482</v>
      </c>
      <c r="T23" s="8">
        <f>(SUM([1]DATA!BD24*'[1]Human Development Index'!$F$15,[1]DATA!F24*'[1]Human Development Index'!$F$16,[1]DATA!GI24*'[1]Human Development Index'!$F$17))</f>
        <v>20.309027318920506</v>
      </c>
      <c r="U23" s="8">
        <f>AVERAGE([1]DATA!M24,[1]DATA!N24,[1]DATA!O24,[1]DATA!P24,[1]DATA!Q24,[1]DATA!R24,[1]DATA!S24,[1]DATA!T24,[1]DATA!U24,[1]DATA!V24,[1]DATA!W24,[1]DATA!X24,[1]DATA!Y24,[1]DATA!Z24,[1]DATA!AB24,[1]DATA!AC24,[1]DATA!AD24)</f>
        <v>26.017935413415277</v>
      </c>
    </row>
    <row r="24" spans="1:21" x14ac:dyDescent="0.25">
      <c r="A24" s="6" t="s">
        <v>42</v>
      </c>
      <c r="B24" s="7">
        <f>SUM(C24*'[1]Natural Resources'!E26,[1]PERCENT!D24*'[1]Natural Resources'!$E$10,[1]PERCENT!E24*'[1]Natural Resources'!$E$16,[1]PERCENT!F24*'[1]Natural Resources'!$E$20,[1]PERCENT!G24*'[1]Natural Resources'!$E$24)</f>
        <v>18.774013785379815</v>
      </c>
      <c r="C24" s="8">
        <f>SUM([1]DATA!FX25*'[1]Natural Resources'!$F$5,[1]DATA!BC25*'[1]Natural Resources'!$F$6,[1]DATA!GA25*'[1]Natural Resources'!$F$7,[1]DATA!IL25*'[1]Natural Resources'!$F$8,[1]DATA!DC25*'[1]Natural Resources'!$F$9)</f>
        <v>21.3892417638314</v>
      </c>
      <c r="D24" s="8">
        <f>SUM([1]DATA!CN25*'[1]Natural Resources'!$F$11,[1]DATA!AV25*'[1]Natural Resources'!$F$12,AVERAGE([1]DATA!C25,[1]DATA!CZ25,[1]DATA!GL25)*'[1]Natural Resources'!$F$13,[1]DATA!H25*'[1]Natural Resources'!$F$14,[1]DATA!DA25*'[1]Natural Resources'!$F$15)</f>
        <v>23.873885452296015</v>
      </c>
      <c r="E24" s="8">
        <f>SUM([1]DATA!EZ25*'[1]Natural Resources'!$F$25,[1]DATA!DE25*'[1]Natural Resources'!$F$26,AVERAGE([1]DATA!AI25,[1]DATA!FH25,[1]DATA!GN25)*'[1]Natural Resources'!$F$27,AVERAGE([1]DATA!EW25,[1]DATA!EX25)*'[1]Natural Resources'!$F$28)</f>
        <v>29.050028230212892</v>
      </c>
      <c r="F24" s="9">
        <f>SUM(G24*'[1]Human Resources'!$E$4,[1]PERCENT!J24*'[1]Human Resources'!$E$6)</f>
        <v>8.5317111566442563</v>
      </c>
      <c r="G24" s="8">
        <f>SUM([1]DATA!IU25*'[1]Human Resources'!$F$5)</f>
        <v>4.2821808661283525</v>
      </c>
      <c r="H24" s="8">
        <f>(SUM(AVERAGE([1]DATA!CE25,[1]DATA!EV25)*'[1]Human Resources'!$F$7,[1]DATA!IV25*'[1]Human Resources'!$F$8))*8</f>
        <v>11.364731350321527</v>
      </c>
      <c r="I24" s="10">
        <f>SUM(J24*'[1]Economic Sectors'!$E$4,[1]PERCENT!T24*'[1]Economic Sectors'!$E$6,[1]PERCENT!U24*'[1]Economic Sectors'!$E$10)</f>
        <v>1.9764031859201294</v>
      </c>
      <c r="J24" s="8">
        <f>SUM([1]DATA!BS25)</f>
        <v>1.9781997319891349</v>
      </c>
      <c r="K24" s="8">
        <f>SUM([1]DATA!EJ25)</f>
        <v>1.586508276101712</v>
      </c>
      <c r="L24" s="10">
        <f t="shared" si="0"/>
        <v>6.2334303630861303</v>
      </c>
      <c r="M24" s="8">
        <f>(SUM(AVERAGE([1]DATA!JH25,[1]DATA!JI25)*'[1]Commercial Services'!$G$6,[1]DATA!Z25*'[1]Commercial Services'!$G$7,[1]DATA!DH25*'[1]Commercial Services'!$G$8))*1.2</f>
        <v>6.2334303630861303</v>
      </c>
      <c r="N24" s="10">
        <f>SUM(O24*'[1]Market and Accessibility'!$G$5,[1]PERCENT!Z24*'[1]Market and Accessibility'!$G$7,[1]PERCENT!AA24*'[1]Market and Accessibility'!$G$9,[1]PERCENT!AB24*'[1]Market and Accessibility'!$G$11)</f>
        <v>11.199370227276694</v>
      </c>
      <c r="O24" s="8">
        <f>SUM([1]DATA!CG25*'[1]Market and Accessibility'!$F$5)</f>
        <v>1.3056900146419235</v>
      </c>
      <c r="P24" s="8">
        <f>(SUM([1]DATA!BK25*'[1]Market and Accessibility'!$F$9))*1.2</f>
        <v>7.9421580133091876</v>
      </c>
      <c r="Q24" s="8">
        <f>SUM([1]DATA!JB25*'[1]Market and Accessibility'!$F$11)</f>
        <v>45.194508009153324</v>
      </c>
      <c r="R24" s="8">
        <f>(SUM([1]DATA!FQ25*'[1]Human Development Index'!$F$7,))</f>
        <v>23.705354789309546</v>
      </c>
      <c r="S24" s="8">
        <f>(SUM([1]DATA!EC25*'[1]Human Development Index'!$F$9,[1]DATA!EG25*'[1]Human Development Index'!$F$10,))*5</f>
        <v>4.8760057434937227</v>
      </c>
      <c r="T24" s="8">
        <f>(SUM([1]DATA!BD25*'[1]Human Development Index'!$F$15,[1]DATA!F25*'[1]Human Development Index'!$F$16,[1]DATA!GI25*'[1]Human Development Index'!$F$17))</f>
        <v>18.499211414163806</v>
      </c>
      <c r="U24" s="8">
        <f>AVERAGE([1]DATA!M25,[1]DATA!N25,[1]DATA!O25,[1]DATA!P25,[1]DATA!Q25,[1]DATA!R25,[1]DATA!S25,[1]DATA!T25,[1]DATA!U25,[1]DATA!V25,[1]DATA!W25,[1]DATA!X25,[1]DATA!Y25,[1]DATA!Z25,[1]DATA!AB25,[1]DATA!AC25,[1]DATA!AD25)</f>
        <v>25.655489778949907</v>
      </c>
    </row>
    <row r="25" spans="1:21" x14ac:dyDescent="0.25">
      <c r="A25" s="6" t="s">
        <v>43</v>
      </c>
      <c r="B25" s="7">
        <f>SUM(C25*'[1]Natural Resources'!E27,[1]PERCENT!D25*'[1]Natural Resources'!$E$10,[1]PERCENT!E25*'[1]Natural Resources'!$E$16,[1]PERCENT!F25*'[1]Natural Resources'!$E$20,[1]PERCENT!G25*'[1]Natural Resources'!$E$24)</f>
        <v>37.287910213256652</v>
      </c>
      <c r="C25" s="8">
        <f>SUM([1]DATA!FX26*'[1]Natural Resources'!$F$5,[1]DATA!BC26*'[1]Natural Resources'!$F$6,[1]DATA!GA26*'[1]Natural Resources'!$F$7,[1]DATA!IL26*'[1]Natural Resources'!$F$8,[1]DATA!DC26*'[1]Natural Resources'!$F$9)</f>
        <v>38.880056537383908</v>
      </c>
      <c r="D25" s="8">
        <f>SUM([1]DATA!CN26*'[1]Natural Resources'!$F$11,[1]DATA!AV26*'[1]Natural Resources'!$F$12,AVERAGE([1]DATA!C26,[1]DATA!CZ26,[1]DATA!GL26)*'[1]Natural Resources'!$F$13,[1]DATA!H26*'[1]Natural Resources'!$F$14,[1]DATA!DA26*'[1]Natural Resources'!$F$15)</f>
        <v>65.269270989175084</v>
      </c>
      <c r="E25" s="8">
        <f>SUM([1]DATA!EZ26*'[1]Natural Resources'!$F$25,[1]DATA!DE26*'[1]Natural Resources'!$F$26,AVERAGE([1]DATA!AI26,[1]DATA!FH26,[1]DATA!GN26)*'[1]Natural Resources'!$F$27,AVERAGE([1]DATA!EW26,[1]DATA!EX26)*'[1]Natural Resources'!$F$28)</f>
        <v>49.323010903575152</v>
      </c>
      <c r="F25" s="9">
        <f>SUM(G25*'[1]Human Resources'!$E$4,[1]PERCENT!J25*'[1]Human Resources'!$E$6)</f>
        <v>13.773917969822637</v>
      </c>
      <c r="G25" s="8">
        <f>SUM([1]DATA!IU26*'[1]Human Resources'!$F$5)</f>
        <v>24.876487655059126</v>
      </c>
      <c r="H25" s="8">
        <f>(SUM(AVERAGE([1]DATA!CE26,[1]DATA!EV26)*'[1]Human Resources'!$F$7,[1]DATA!IV26*'[1]Human Resources'!$F$8))*8</f>
        <v>6.3722048463316412</v>
      </c>
      <c r="I25" s="10">
        <f>SUM(J25*'[1]Economic Sectors'!$E$4,[1]PERCENT!T25*'[1]Economic Sectors'!$E$6,[1]PERCENT!U25*'[1]Economic Sectors'!$E$10)</f>
        <v>6.8228538124314451</v>
      </c>
      <c r="J25" s="8">
        <f>SUM([1]DATA!BS26)</f>
        <v>6.4815801153619876</v>
      </c>
      <c r="K25" s="8">
        <f>SUM([1]DATA!EJ26)</f>
        <v>2.6009337860584352</v>
      </c>
      <c r="L25" s="10">
        <f t="shared" si="0"/>
        <v>16.176830268640696</v>
      </c>
      <c r="M25" s="8">
        <f>(SUM(AVERAGE([1]DATA!JH26,[1]DATA!JI26)*'[1]Commercial Services'!$G$6,[1]DATA!Z26*'[1]Commercial Services'!$G$7,[1]DATA!DH26*'[1]Commercial Services'!$G$8))*1.2</f>
        <v>16.176830268640696</v>
      </c>
      <c r="N25" s="10">
        <f>SUM(O25*'[1]Market and Accessibility'!$G$5,[1]PERCENT!Z25*'[1]Market and Accessibility'!$G$7,[1]PERCENT!AA25*'[1]Market and Accessibility'!$G$9,[1]PERCENT!AB25*'[1]Market and Accessibility'!$G$11)</f>
        <v>22.00167340491549</v>
      </c>
      <c r="O25" s="8">
        <f>SUM([1]DATA!CG26*'[1]Market and Accessibility'!$F$5)</f>
        <v>1.5164798519347265</v>
      </c>
      <c r="P25" s="8">
        <f>(SUM([1]DATA!BK26*'[1]Market and Accessibility'!$F$9))*1.2</f>
        <v>13.900623763671527</v>
      </c>
      <c r="Q25" s="8">
        <f>SUM([1]DATA!JB26*'[1]Market and Accessibility'!$F$11)</f>
        <v>74.485125858123567</v>
      </c>
      <c r="R25" s="8">
        <f>(SUM([1]DATA!FQ26*'[1]Human Development Index'!$F$7,))</f>
        <v>2.9873116718819204</v>
      </c>
      <c r="S25" s="8">
        <f>(SUM([1]DATA!EC26*'[1]Human Development Index'!$F$9,[1]DATA!EG26*'[1]Human Development Index'!$F$10,))*5</f>
        <v>3.4567442332121647</v>
      </c>
      <c r="T25" s="8">
        <f>(SUM([1]DATA!BD26*'[1]Human Development Index'!$F$15,[1]DATA!F26*'[1]Human Development Index'!$F$16,[1]DATA!GI26*'[1]Human Development Index'!$F$17))</f>
        <v>32.331069582175758</v>
      </c>
      <c r="U25" s="8">
        <f>AVERAGE([1]DATA!M26,[1]DATA!N26,[1]DATA!O26,[1]DATA!P26,[1]DATA!Q26,[1]DATA!R26,[1]DATA!S26,[1]DATA!T26,[1]DATA!U26,[1]DATA!V26,[1]DATA!W26,[1]DATA!X26,[1]DATA!Y26,[1]DATA!Z26,[1]DATA!AB26,[1]DATA!AC26,[1]DATA!AD26)</f>
        <v>37.533001381454568</v>
      </c>
    </row>
    <row r="26" spans="1:21" x14ac:dyDescent="0.25">
      <c r="A26" s="6" t="s">
        <v>44</v>
      </c>
      <c r="B26" s="7">
        <f>SUM(C26*'[1]Natural Resources'!E28,[1]PERCENT!D26*'[1]Natural Resources'!$E$10,[1]PERCENT!E26*'[1]Natural Resources'!$E$16,[1]PERCENT!F26*'[1]Natural Resources'!$E$20,[1]PERCENT!G26*'[1]Natural Resources'!$E$24)</f>
        <v>30.864537061311648</v>
      </c>
      <c r="C26" s="8">
        <f>SUM([1]DATA!FX27*'[1]Natural Resources'!$F$5,[1]DATA!BC27*'[1]Natural Resources'!$F$6,[1]DATA!GA27*'[1]Natural Resources'!$F$7,[1]DATA!IL27*'[1]Natural Resources'!$F$8,[1]DATA!DC27*'[1]Natural Resources'!$F$9)</f>
        <v>33.5585826556161</v>
      </c>
      <c r="D26" s="8">
        <f>SUM([1]DATA!CN27*'[1]Natural Resources'!$F$11,[1]DATA!AV27*'[1]Natural Resources'!$F$12,AVERAGE([1]DATA!C27,[1]DATA!CZ27,[1]DATA!GL27)*'[1]Natural Resources'!$F$13,[1]DATA!H27*'[1]Natural Resources'!$F$14,[1]DATA!DA27*'[1]Natural Resources'!$F$15)</f>
        <v>36.058486460350139</v>
      </c>
      <c r="E26" s="8">
        <f>SUM([1]DATA!EZ27*'[1]Natural Resources'!$F$25,[1]DATA!DE27*'[1]Natural Resources'!$F$26,AVERAGE([1]DATA!AI27,[1]DATA!FH27,[1]DATA!GN27)*'[1]Natural Resources'!$F$27,AVERAGE([1]DATA!EW27,[1]DATA!EX27)*'[1]Natural Resources'!$F$28)</f>
        <v>37.36638081149809</v>
      </c>
      <c r="F26" s="9">
        <f>SUM(G26*'[1]Human Resources'!$E$4,[1]PERCENT!J26*'[1]Human Resources'!$E$6)</f>
        <v>6.5276964471225405</v>
      </c>
      <c r="G26" s="8">
        <f>SUM([1]DATA!IU27*'[1]Human Resources'!$F$5)</f>
        <v>3.0719172262746159</v>
      </c>
      <c r="H26" s="8">
        <f>(SUM(AVERAGE([1]DATA!CE27,[1]DATA!EV27)*'[1]Human Resources'!$F$7,[1]DATA!IV27*'[1]Human Resources'!$F$8))*8</f>
        <v>8.8315492610211574</v>
      </c>
      <c r="I26" s="10">
        <f>SUM(J26*'[1]Economic Sectors'!$E$4,[1]PERCENT!T26*'[1]Economic Sectors'!$E$6,[1]PERCENT!U26*'[1]Economic Sectors'!$E$10)</f>
        <v>0.70621314544895131</v>
      </c>
      <c r="J26" s="8">
        <f>SUM([1]DATA!BS27)</f>
        <v>0.41987578247747348</v>
      </c>
      <c r="K26" s="8">
        <f>SUM([1]DATA!EJ27)</f>
        <v>0.79591236927886311</v>
      </c>
      <c r="L26" s="10">
        <f t="shared" si="0"/>
        <v>6.3622087129164031</v>
      </c>
      <c r="M26" s="8">
        <f>(SUM(AVERAGE([1]DATA!JH27,[1]DATA!JI27)*'[1]Commercial Services'!$G$6,[1]DATA!Z27*'[1]Commercial Services'!$G$7,[1]DATA!DH27*'[1]Commercial Services'!$G$8))*1.2</f>
        <v>6.3622087129164031</v>
      </c>
      <c r="N26" s="10">
        <f>SUM(O26*'[1]Market and Accessibility'!$G$5,[1]PERCENT!Z26*'[1]Market and Accessibility'!$G$7,[1]PERCENT!AA26*'[1]Market and Accessibility'!$G$9,[1]PERCENT!AB26*'[1]Market and Accessibility'!$G$11)</f>
        <v>11.964196288145677</v>
      </c>
      <c r="O26" s="8">
        <f>SUM([1]DATA!CG27*'[1]Market and Accessibility'!$F$5)</f>
        <v>0.90738774540153466</v>
      </c>
      <c r="P26" s="8">
        <f>(SUM([1]DATA!BK27*'[1]Market and Accessibility'!$F$9))*1.2</f>
        <v>6.5854392780336122</v>
      </c>
      <c r="Q26" s="8">
        <f>SUM([1]DATA!JB27*'[1]Market and Accessibility'!$F$11)</f>
        <v>50.45766590389016</v>
      </c>
      <c r="R26" s="8">
        <f>(SUM([1]DATA!FQ27*'[1]Human Development Index'!$F$7,))</f>
        <v>24.913765187018988</v>
      </c>
      <c r="S26" s="8">
        <f>(SUM([1]DATA!EC27*'[1]Human Development Index'!$F$9,[1]DATA!EG27*'[1]Human Development Index'!$F$10,))*5</f>
        <v>3.3847635513610093</v>
      </c>
      <c r="T26" s="8">
        <f>(SUM([1]DATA!BD27*'[1]Human Development Index'!$F$15,[1]DATA!F27*'[1]Human Development Index'!$F$16,[1]DATA!GI27*'[1]Human Development Index'!$F$17))</f>
        <v>17.33294168835862</v>
      </c>
      <c r="U26" s="8">
        <f>AVERAGE([1]DATA!M27,[1]DATA!N27,[1]DATA!O27,[1]DATA!P27,[1]DATA!Q27,[1]DATA!R27,[1]DATA!S27,[1]DATA!T27,[1]DATA!U27,[1]DATA!V27,[1]DATA!W27,[1]DATA!X27,[1]DATA!Y27,[1]DATA!Z27,[1]DATA!AB27,[1]DATA!AC27,[1]DATA!AD27)</f>
        <v>28.265646650165291</v>
      </c>
    </row>
    <row r="27" spans="1:21" x14ac:dyDescent="0.25">
      <c r="A27" s="6" t="s">
        <v>45</v>
      </c>
      <c r="B27" s="7">
        <f>SUM(C27*'[1]Natural Resources'!E29,[1]PERCENT!D27*'[1]Natural Resources'!$E$10,[1]PERCENT!E27*'[1]Natural Resources'!$E$16,[1]PERCENT!F27*'[1]Natural Resources'!$E$20,[1]PERCENT!G27*'[1]Natural Resources'!$E$24)</f>
        <v>23.092677503791478</v>
      </c>
      <c r="C27" s="8">
        <f>SUM([1]DATA!FX28*'[1]Natural Resources'!$F$5,[1]DATA!BC28*'[1]Natural Resources'!$F$6,[1]DATA!GA28*'[1]Natural Resources'!$F$7,[1]DATA!IL28*'[1]Natural Resources'!$F$8,[1]DATA!DC28*'[1]Natural Resources'!$F$9)</f>
        <v>25.086744993625132</v>
      </c>
      <c r="D27" s="8">
        <f>SUM([1]DATA!CN28*'[1]Natural Resources'!$F$11,[1]DATA!AV28*'[1]Natural Resources'!$F$12,AVERAGE([1]DATA!C28,[1]DATA!CZ28,[1]DATA!GL28)*'[1]Natural Resources'!$F$13,[1]DATA!H28*'[1]Natural Resources'!$F$14,[1]DATA!DA28*'[1]Natural Resources'!$F$15)</f>
        <v>40.543458806620386</v>
      </c>
      <c r="E27" s="8">
        <f>SUM([1]DATA!EZ28*'[1]Natural Resources'!$F$25,[1]DATA!DE28*'[1]Natural Resources'!$F$26,AVERAGE([1]DATA!AI28,[1]DATA!FH28,[1]DATA!GN28)*'[1]Natural Resources'!$F$27,AVERAGE([1]DATA!EW28,[1]DATA!EX28)*'[1]Natural Resources'!$F$28)</f>
        <v>33.758629871376698</v>
      </c>
      <c r="F27" s="9">
        <f>SUM(G27*'[1]Human Resources'!$E$4,[1]PERCENT!J27*'[1]Human Resources'!$E$6)</f>
        <v>13.938999160948031</v>
      </c>
      <c r="G27" s="8">
        <f>SUM([1]DATA!IU28*'[1]Human Resources'!$F$5)</f>
        <v>13.370486685841238</v>
      </c>
      <c r="H27" s="8">
        <f>(SUM(AVERAGE([1]DATA!CE28,[1]DATA!EV28)*'[1]Human Resources'!$F$7,[1]DATA!IV28*'[1]Human Resources'!$F$8))*8</f>
        <v>14.318007477685892</v>
      </c>
      <c r="I27" s="10">
        <f>SUM(J27*'[1]Economic Sectors'!$E$4,[1]PERCENT!T27*'[1]Economic Sectors'!$E$6,[1]PERCENT!U27*'[1]Economic Sectors'!$E$10)</f>
        <v>2.1567300000139573</v>
      </c>
      <c r="J27" s="8">
        <f>SUM([1]DATA!BS28)</f>
        <v>1.8969706986319064</v>
      </c>
      <c r="K27" s="8">
        <f>SUM([1]DATA!EJ28)</f>
        <v>2.2666721751675176</v>
      </c>
      <c r="L27" s="10">
        <f t="shared" si="0"/>
        <v>7.0206391723960069</v>
      </c>
      <c r="M27" s="8">
        <f>(SUM(AVERAGE([1]DATA!JH28,[1]DATA!JI28)*'[1]Commercial Services'!$G$6,[1]DATA!Z28*'[1]Commercial Services'!$G$7,[1]DATA!DH28*'[1]Commercial Services'!$G$8))*1.2</f>
        <v>7.0206391723960069</v>
      </c>
      <c r="N27" s="10">
        <f>SUM(O27*'[1]Market and Accessibility'!$G$5,[1]PERCENT!Z27*'[1]Market and Accessibility'!$G$7,[1]PERCENT!AA27*'[1]Market and Accessibility'!$G$9,[1]PERCENT!AB27*'[1]Market and Accessibility'!$G$11)</f>
        <v>16.201327780893482</v>
      </c>
      <c r="O27" s="8">
        <f>SUM([1]DATA!CG28*'[1]Market and Accessibility'!$F$5)</f>
        <v>2.7708733622047821</v>
      </c>
      <c r="P27" s="8">
        <f>(SUM([1]DATA!BK28*'[1]Market and Accessibility'!$F$9))*1.2</f>
        <v>8.7082997863758926</v>
      </c>
      <c r="Q27" s="8">
        <f>SUM([1]DATA!JB28*'[1]Market and Accessibility'!$F$11)</f>
        <v>64.302059496567509</v>
      </c>
      <c r="R27" s="8">
        <f>(SUM([1]DATA!FQ28*'[1]Human Development Index'!$F$7,))</f>
        <v>18.770465172500479</v>
      </c>
      <c r="S27" s="8">
        <f>(SUM([1]DATA!EC28*'[1]Human Development Index'!$F$9,[1]DATA!EG28*'[1]Human Development Index'!$F$10,))*5</f>
        <v>7.4331549323570023</v>
      </c>
      <c r="T27" s="8">
        <f>(SUM([1]DATA!BD28*'[1]Human Development Index'!$F$15,[1]DATA!F28*'[1]Human Development Index'!$F$16,[1]DATA!GI28*'[1]Human Development Index'!$F$17))</f>
        <v>26.23194717468089</v>
      </c>
      <c r="U27" s="8">
        <f>AVERAGE([1]DATA!M28,[1]DATA!N28,[1]DATA!O28,[1]DATA!P28,[1]DATA!Q28,[1]DATA!R28,[1]DATA!S28,[1]DATA!T28,[1]DATA!U28,[1]DATA!V28,[1]DATA!W28,[1]DATA!X28,[1]DATA!Y28,[1]DATA!Z28,[1]DATA!AB28,[1]DATA!AC28,[1]DATA!AD28)</f>
        <v>31.325230713729326</v>
      </c>
    </row>
    <row r="28" spans="1:21" x14ac:dyDescent="0.25">
      <c r="A28" s="6" t="s">
        <v>46</v>
      </c>
      <c r="B28" s="7">
        <f>SUM(C28*'[1]Natural Resources'!E30,[1]PERCENT!D28*'[1]Natural Resources'!$E$10,[1]PERCENT!E28*'[1]Natural Resources'!$E$16,[1]PERCENT!F28*'[1]Natural Resources'!$E$20,[1]PERCENT!G28*'[1]Natural Resources'!$E$24)</f>
        <v>28.760013408102697</v>
      </c>
      <c r="C28" s="8">
        <f>SUM([1]DATA!FX29*'[1]Natural Resources'!$F$5,[1]DATA!BC29*'[1]Natural Resources'!$F$6,[1]DATA!GA29*'[1]Natural Resources'!$F$7,[1]DATA!IL29*'[1]Natural Resources'!$F$8,[1]DATA!DC29*'[1]Natural Resources'!$F$9)</f>
        <v>35.448447457758597</v>
      </c>
      <c r="D28" s="8">
        <f>SUM([1]DATA!CN29*'[1]Natural Resources'!$F$11,[1]DATA!AV29*'[1]Natural Resources'!$F$12,AVERAGE([1]DATA!C29,[1]DATA!CZ29,[1]DATA!GL29)*'[1]Natural Resources'!$F$13,[1]DATA!H29*'[1]Natural Resources'!$F$14,[1]DATA!DA29*'[1]Natural Resources'!$F$15)</f>
        <v>42.980277398317945</v>
      </c>
      <c r="E28" s="8">
        <f>SUM([1]DATA!EZ29*'[1]Natural Resources'!$F$25,[1]DATA!DE29*'[1]Natural Resources'!$F$26,AVERAGE([1]DATA!AI29,[1]DATA!FH29,[1]DATA!GN29)*'[1]Natural Resources'!$F$27,AVERAGE([1]DATA!EW29,[1]DATA!EX29)*'[1]Natural Resources'!$F$28)</f>
        <v>53.309433944102949</v>
      </c>
      <c r="F28" s="9">
        <f>SUM(G28*'[1]Human Resources'!$E$4,[1]PERCENT!J28*'[1]Human Resources'!$E$6)</f>
        <v>9.5507836422219832</v>
      </c>
      <c r="G28" s="8">
        <f>SUM([1]DATA!IU29*'[1]Human Resources'!$F$5)</f>
        <v>6.2174698378133444</v>
      </c>
      <c r="H28" s="8">
        <f>(SUM(AVERAGE([1]DATA!CE29,[1]DATA!EV29)*'[1]Human Resources'!$F$7,[1]DATA!IV29*'[1]Human Resources'!$F$8))*8</f>
        <v>11.772992845161077</v>
      </c>
      <c r="I28" s="10">
        <f>SUM(J28*'[1]Economic Sectors'!$E$4,[1]PERCENT!T28*'[1]Economic Sectors'!$E$6,[1]PERCENT!U28*'[1]Economic Sectors'!$E$10)</f>
        <v>10.20350556055338</v>
      </c>
      <c r="J28" s="8">
        <f>SUM([1]DATA!BS29)</f>
        <v>13.952707220967396</v>
      </c>
      <c r="K28" s="8">
        <f>SUM([1]DATA!EJ29)</f>
        <v>3.2548519838751813</v>
      </c>
      <c r="L28" s="10">
        <f t="shared" si="0"/>
        <v>7.7390508787642434</v>
      </c>
      <c r="M28" s="8">
        <f>(SUM(AVERAGE([1]DATA!JH29,[1]DATA!JI29)*'[1]Commercial Services'!$G$6,[1]DATA!Z29*'[1]Commercial Services'!$G$7,[1]DATA!DH29*'[1]Commercial Services'!$G$8))*1.2</f>
        <v>7.7390508787642434</v>
      </c>
      <c r="N28" s="10">
        <f>SUM(O28*'[1]Market and Accessibility'!$G$5,[1]PERCENT!Z28*'[1]Market and Accessibility'!$G$7,[1]PERCENT!AA28*'[1]Market and Accessibility'!$G$9,[1]PERCENT!AB28*'[1]Market and Accessibility'!$G$11)</f>
        <v>13.298726386451987</v>
      </c>
      <c r="O28" s="8">
        <f>SUM([1]DATA!CG29*'[1]Market and Accessibility'!$F$5)</f>
        <v>2.1285893999015575</v>
      </c>
      <c r="P28" s="8">
        <f>(SUM([1]DATA!BK29*'[1]Market and Accessibility'!$F$9))*1.2</f>
        <v>11.95085748640472</v>
      </c>
      <c r="Q28" s="8">
        <f>SUM([1]DATA!JB29*'[1]Market and Accessibility'!$F$11)</f>
        <v>47.139588100686503</v>
      </c>
      <c r="R28" s="8">
        <f>(SUM([1]DATA!FQ29*'[1]Human Development Index'!$F$7,))</f>
        <v>23.565208878193246</v>
      </c>
      <c r="S28" s="8">
        <f>(SUM([1]DATA!EC29*'[1]Human Development Index'!$F$9,[1]DATA!EG29*'[1]Human Development Index'!$F$10,))*5</f>
        <v>5.9798687128588153</v>
      </c>
      <c r="T28" s="8">
        <f>(SUM([1]DATA!BD29*'[1]Human Development Index'!$F$15,[1]DATA!F29*'[1]Human Development Index'!$F$16,[1]DATA!GI29*'[1]Human Development Index'!$F$17))</f>
        <v>21.175403842406759</v>
      </c>
      <c r="U28" s="8">
        <f>AVERAGE([1]DATA!M29,[1]DATA!N29,[1]DATA!O29,[1]DATA!P29,[1]DATA!Q29,[1]DATA!R29,[1]DATA!S29,[1]DATA!T29,[1]DATA!U29,[1]DATA!V29,[1]DATA!W29,[1]DATA!X29,[1]DATA!Y29,[1]DATA!Z29,[1]DATA!AB29,[1]DATA!AC29,[1]DATA!AD29)</f>
        <v>32.07092845956339</v>
      </c>
    </row>
    <row r="29" spans="1:21" x14ac:dyDescent="0.25">
      <c r="A29" s="6" t="s">
        <v>47</v>
      </c>
      <c r="B29" s="7">
        <f>SUM(C29*'[1]Natural Resources'!E31,[1]PERCENT!D29*'[1]Natural Resources'!$E$10,[1]PERCENT!E29*'[1]Natural Resources'!$E$16,[1]PERCENT!F29*'[1]Natural Resources'!$E$20,[1]PERCENT!G29*'[1]Natural Resources'!$E$24)</f>
        <v>28.002936085071916</v>
      </c>
      <c r="C29" s="8">
        <f>SUM([1]DATA!FX30*'[1]Natural Resources'!$F$5,[1]DATA!BC30*'[1]Natural Resources'!$F$6,[1]DATA!GA30*'[1]Natural Resources'!$F$7,[1]DATA!IL30*'[1]Natural Resources'!$F$8,[1]DATA!DC30*'[1]Natural Resources'!$F$9)</f>
        <v>15.564286005821167</v>
      </c>
      <c r="D29" s="8">
        <f>SUM([1]DATA!CN30*'[1]Natural Resources'!$F$11,[1]DATA!AV30*'[1]Natural Resources'!$F$12,AVERAGE([1]DATA!C30,[1]DATA!CZ30,[1]DATA!GL30)*'[1]Natural Resources'!$F$13,[1]DATA!H30*'[1]Natural Resources'!$F$14,[1]DATA!DA30*'[1]Natural Resources'!$F$15)</f>
        <v>21.852747157118824</v>
      </c>
      <c r="E29" s="8">
        <f>SUM([1]DATA!EZ30*'[1]Natural Resources'!$F$25,[1]DATA!DE30*'[1]Natural Resources'!$F$26,AVERAGE([1]DATA!AI30,[1]DATA!FH30,[1]DATA!GN30)*'[1]Natural Resources'!$F$27,AVERAGE([1]DATA!EW30,[1]DATA!EX30)*'[1]Natural Resources'!$F$28)</f>
        <v>51.500165057720878</v>
      </c>
      <c r="F29" s="9">
        <f>SUM(G29*'[1]Human Resources'!$E$4,[1]PERCENT!J29*'[1]Human Resources'!$E$6)</f>
        <v>5.0167128665045757</v>
      </c>
      <c r="G29" s="8">
        <f>SUM([1]DATA!IU30*'[1]Human Resources'!$F$5)</f>
        <v>1.7408160311156706</v>
      </c>
      <c r="H29" s="8">
        <f>(SUM(AVERAGE([1]DATA!CE30,[1]DATA!EV30)*'[1]Human Resources'!$F$7,[1]DATA!IV30*'[1]Human Resources'!$F$8))*8</f>
        <v>7.20064409009718</v>
      </c>
      <c r="I29" s="10">
        <f>SUM(J29*'[1]Economic Sectors'!$E$4,[1]PERCENT!T29*'[1]Economic Sectors'!$E$6,[1]PERCENT!U29*'[1]Economic Sectors'!$E$10)</f>
        <v>9.1132888686134395E-2</v>
      </c>
      <c r="J29" s="8">
        <f>SUM([1]DATA!BS30)</f>
        <v>5.5647654945731748E-2</v>
      </c>
      <c r="K29" s="8">
        <f>SUM([1]DATA!EJ30)</f>
        <v>8.3848701808730039E-2</v>
      </c>
      <c r="L29" s="10">
        <f t="shared" si="0"/>
        <v>5.0550862302612041</v>
      </c>
      <c r="M29" s="8">
        <f>(SUM(AVERAGE([1]DATA!JH30,[1]DATA!JI30)*'[1]Commercial Services'!$G$6,[1]DATA!Z30*'[1]Commercial Services'!$G$7,[1]DATA!DH30*'[1]Commercial Services'!$G$8))*1.2</f>
        <v>5.0550862302612041</v>
      </c>
      <c r="N29" s="10">
        <f>SUM(O29*'[1]Market and Accessibility'!$G$5,[1]PERCENT!Z29*'[1]Market and Accessibility'!$G$7,[1]PERCENT!AA29*'[1]Market and Accessibility'!$G$9,[1]PERCENT!AB29*'[1]Market and Accessibility'!$G$11)</f>
        <v>0.82820158051632664</v>
      </c>
      <c r="O29" s="8">
        <f>SUM([1]DATA!CG30*'[1]Market and Accessibility'!$F$5)</f>
        <v>0.2155315309742363</v>
      </c>
      <c r="P29" s="8">
        <f>(SUM([1]DATA!BK30*'[1]Market and Accessibility'!$F$9))*1.2</f>
        <v>0.74499161045147066</v>
      </c>
      <c r="Q29" s="8">
        <f>SUM([1]DATA!JB30*'[1]Market and Accessibility'!$F$11)</f>
        <v>2.7459954233409634</v>
      </c>
      <c r="R29" s="8">
        <f>(SUM([1]DATA!FQ30*'[1]Human Development Index'!$F$7,))</f>
        <v>27.008217861451065</v>
      </c>
      <c r="S29" s="8">
        <f>(SUM([1]DATA!EC30*'[1]Human Development Index'!$F$9,[1]DATA!EG30*'[1]Human Development Index'!$F$10,))*5</f>
        <v>3.1672750145687645</v>
      </c>
      <c r="T29" s="8">
        <f>(SUM([1]DATA!BD30*'[1]Human Development Index'!$F$15,[1]DATA!F30*'[1]Human Development Index'!$F$16,[1]DATA!GI30*'[1]Human Development Index'!$F$17))</f>
        <v>18.34726388186855</v>
      </c>
      <c r="U29" s="8">
        <f>AVERAGE([1]DATA!M30,[1]DATA!N30,[1]DATA!O30,[1]DATA!P30,[1]DATA!Q30,[1]DATA!R30,[1]DATA!S30,[1]DATA!T30,[1]DATA!U30,[1]DATA!V30,[1]DATA!W30,[1]DATA!X30,[1]DATA!Y30,[1]DATA!Z30,[1]DATA!AB30,[1]DATA!AC30,[1]DATA!AD30)</f>
        <v>25.707780840240492</v>
      </c>
    </row>
    <row r="30" spans="1:21" x14ac:dyDescent="0.25">
      <c r="A30" s="6" t="s">
        <v>48</v>
      </c>
      <c r="B30" s="7">
        <f>SUM(C30*'[1]Natural Resources'!E32,[1]PERCENT!D30*'[1]Natural Resources'!$E$10,[1]PERCENT!E30*'[1]Natural Resources'!$E$16,[1]PERCENT!F30*'[1]Natural Resources'!$E$20,[1]PERCENT!G30*'[1]Natural Resources'!$E$24)</f>
        <v>25.838966017014464</v>
      </c>
      <c r="C30" s="8">
        <f>SUM([1]DATA!FX31*'[1]Natural Resources'!$F$5,[1]DATA!BC31*'[1]Natural Resources'!$F$6,[1]DATA!GA31*'[1]Natural Resources'!$F$7,[1]DATA!IL31*'[1]Natural Resources'!$F$8,[1]DATA!DC31*'[1]Natural Resources'!$F$9)</f>
        <v>35.935077301403872</v>
      </c>
      <c r="D30" s="8">
        <f>SUM([1]DATA!CN31*'[1]Natural Resources'!$F$11,[1]DATA!AV31*'[1]Natural Resources'!$F$12,AVERAGE([1]DATA!C31,[1]DATA!CZ31,[1]DATA!GL31)*'[1]Natural Resources'!$F$13,[1]DATA!H31*'[1]Natural Resources'!$F$14,[1]DATA!DA31*'[1]Natural Resources'!$F$15)</f>
        <v>40.178617925838232</v>
      </c>
      <c r="E30" s="8">
        <f>SUM([1]DATA!EZ31*'[1]Natural Resources'!$F$25,[1]DATA!DE31*'[1]Natural Resources'!$F$26,AVERAGE([1]DATA!AI31,[1]DATA!FH31,[1]DATA!GN31)*'[1]Natural Resources'!$F$27,AVERAGE([1]DATA!EW31,[1]DATA!EX31)*'[1]Natural Resources'!$F$28)</f>
        <v>44.085273686514917</v>
      </c>
      <c r="F30" s="9">
        <f>SUM(G30*'[1]Human Resources'!$E$4,[1]PERCENT!J30*'[1]Human Resources'!$E$6)</f>
        <v>8.3686615953244647</v>
      </c>
      <c r="G30" s="8">
        <f>SUM([1]DATA!IU31*'[1]Human Resources'!$F$5)</f>
        <v>6.2174698378133444</v>
      </c>
      <c r="H30" s="8">
        <f>(SUM(AVERAGE([1]DATA!CE31,[1]DATA!EV31)*'[1]Human Resources'!$F$7,[1]DATA!IV31*'[1]Human Resources'!$F$8))*8</f>
        <v>9.802789433665211</v>
      </c>
      <c r="I30" s="10">
        <f>SUM(J30*'[1]Economic Sectors'!$E$4,[1]PERCENT!T30*'[1]Economic Sectors'!$E$6,[1]PERCENT!U30*'[1]Economic Sectors'!$E$10)</f>
        <v>4.988569254280355</v>
      </c>
      <c r="J30" s="8">
        <f>SUM([1]DATA!BS31)</f>
        <v>6.0035360513566456</v>
      </c>
      <c r="K30" s="8">
        <f>SUM([1]DATA!EJ31)</f>
        <v>0.89951876340709491</v>
      </c>
      <c r="L30" s="10">
        <f t="shared" si="0"/>
        <v>6.563121227748459</v>
      </c>
      <c r="M30" s="8">
        <f>(SUM(AVERAGE([1]DATA!JH31,[1]DATA!JI31)*'[1]Commercial Services'!$G$6,[1]DATA!Z31*'[1]Commercial Services'!$G$7,[1]DATA!DH31*'[1]Commercial Services'!$G$8))*1.2</f>
        <v>6.563121227748459</v>
      </c>
      <c r="N30" s="10">
        <f>SUM(O30*'[1]Market and Accessibility'!$G$5,[1]PERCENT!Z30*'[1]Market and Accessibility'!$G$7,[1]PERCENT!AA30*'[1]Market and Accessibility'!$G$9,[1]PERCENT!AB30*'[1]Market and Accessibility'!$G$11)</f>
        <v>10.807680667177372</v>
      </c>
      <c r="O30" s="8">
        <f>SUM([1]DATA!CG31*'[1]Market and Accessibility'!$F$5)</f>
        <v>1.1401617988537101</v>
      </c>
      <c r="P30" s="8">
        <f>(SUM([1]DATA!BK31*'[1]Market and Accessibility'!$F$9))*1.2</f>
        <v>8.6327526173693965</v>
      </c>
      <c r="Q30" s="8">
        <f>SUM([1]DATA!JB31*'[1]Market and Accessibility'!$F$11)</f>
        <v>42.21967963386728</v>
      </c>
      <c r="R30" s="8">
        <f>(SUM([1]DATA!FQ31*'[1]Human Development Index'!$F$7,))</f>
        <v>25.722168356118743</v>
      </c>
      <c r="S30" s="8">
        <f>(SUM([1]DATA!EC31*'[1]Human Development Index'!$F$9,[1]DATA!EG31*'[1]Human Development Index'!$F$10,))*5</f>
        <v>1.9742942283818392</v>
      </c>
      <c r="T30" s="8">
        <f>(SUM([1]DATA!BD31*'[1]Human Development Index'!$F$15,[1]DATA!F31*'[1]Human Development Index'!$F$16,[1]DATA!GI31*'[1]Human Development Index'!$F$17))</f>
        <v>25.11538428172652</v>
      </c>
      <c r="U30" s="8">
        <f>AVERAGE([1]DATA!M31,[1]DATA!N31,[1]DATA!O31,[1]DATA!P31,[1]DATA!Q31,[1]DATA!R31,[1]DATA!S31,[1]DATA!T31,[1]DATA!U31,[1]DATA!V31,[1]DATA!W31,[1]DATA!X31,[1]DATA!Y31,[1]DATA!Z31,[1]DATA!AB31,[1]DATA!AC31,[1]DATA!AD31)</f>
        <v>32.095590175104384</v>
      </c>
    </row>
    <row r="31" spans="1:21" x14ac:dyDescent="0.25">
      <c r="A31" s="6" t="s">
        <v>49</v>
      </c>
      <c r="B31" s="7">
        <f>SUM(C31*'[1]Natural Resources'!E33,[1]PERCENT!D31*'[1]Natural Resources'!$E$10,[1]PERCENT!E31*'[1]Natural Resources'!$E$16,[1]PERCENT!F31*'[1]Natural Resources'!$E$20,[1]PERCENT!G31*'[1]Natural Resources'!$E$24)</f>
        <v>23.771616276922103</v>
      </c>
      <c r="C31" s="8">
        <f>SUM([1]DATA!FX32*'[1]Natural Resources'!$F$5,[1]DATA!BC32*'[1]Natural Resources'!$F$6,[1]DATA!GA32*'[1]Natural Resources'!$F$7,[1]DATA!IL32*'[1]Natural Resources'!$F$8,[1]DATA!DC32*'[1]Natural Resources'!$F$9)</f>
        <v>21.23047722016096</v>
      </c>
      <c r="D31" s="8">
        <f>SUM([1]DATA!CN32*'[1]Natural Resources'!$F$11,[1]DATA!AV32*'[1]Natural Resources'!$F$12,AVERAGE([1]DATA!C32,[1]DATA!CZ32,[1]DATA!GL32)*'[1]Natural Resources'!$F$13,[1]DATA!H32*'[1]Natural Resources'!$F$14,[1]DATA!DA32*'[1]Natural Resources'!$F$15)</f>
        <v>41.333360333590782</v>
      </c>
      <c r="E31" s="8">
        <f>SUM([1]DATA!EZ32*'[1]Natural Resources'!$F$25,[1]DATA!DE32*'[1]Natural Resources'!$F$26,AVERAGE([1]DATA!AI32,[1]DATA!FH32,[1]DATA!GN32)*'[1]Natural Resources'!$F$27,AVERAGE([1]DATA!EW32,[1]DATA!EX32)*'[1]Natural Resources'!$F$28)</f>
        <v>48.559821561957662</v>
      </c>
      <c r="F31" s="9">
        <f>SUM(G31*'[1]Human Resources'!$E$4,[1]PERCENT!J31*'[1]Human Resources'!$E$6)</f>
        <v>13.129988309836461</v>
      </c>
      <c r="G31" s="8">
        <f>SUM([1]DATA!IU32*'[1]Human Resources'!$F$5)</f>
        <v>14.320194347068115</v>
      </c>
      <c r="H31" s="8">
        <f>(SUM(AVERAGE([1]DATA!CE32,[1]DATA!EV32)*'[1]Human Resources'!$F$7,[1]DATA!IV32*'[1]Human Resources'!$F$8))*8</f>
        <v>12.336517618348692</v>
      </c>
      <c r="I31" s="10">
        <f>SUM(J31*'[1]Economic Sectors'!$E$4,[1]PERCENT!T31*'[1]Economic Sectors'!$E$6,[1]PERCENT!U31*'[1]Economic Sectors'!$E$10)</f>
        <v>2.5327776723775024</v>
      </c>
      <c r="J31" s="8">
        <f>SUM([1]DATA!BS32)</f>
        <v>1.9681193666103787</v>
      </c>
      <c r="K31" s="8">
        <f>SUM([1]DATA!EJ32)</f>
        <v>3.0678669456777721</v>
      </c>
      <c r="L31" s="10">
        <f t="shared" si="0"/>
        <v>6.5772794268749477</v>
      </c>
      <c r="M31" s="8">
        <f>(SUM(AVERAGE([1]DATA!JH32,[1]DATA!JI32)*'[1]Commercial Services'!$G$6,[1]DATA!Z32*'[1]Commercial Services'!$G$7,[1]DATA!DH32*'[1]Commercial Services'!$G$8))*1.2</f>
        <v>6.5772794268749477</v>
      </c>
      <c r="N31" s="10">
        <f>SUM(O31*'[1]Market and Accessibility'!$G$5,[1]PERCENT!Z31*'[1]Market and Accessibility'!$G$7,[1]PERCENT!AA31*'[1]Market and Accessibility'!$G$9,[1]PERCENT!AB31*'[1]Market and Accessibility'!$G$11)</f>
        <v>15.287261314246624</v>
      </c>
      <c r="O31" s="8">
        <f>SUM([1]DATA!CG32*'[1]Market and Accessibility'!$F$5)</f>
        <v>0.51727567433816712</v>
      </c>
      <c r="P31" s="8">
        <f>(SUM([1]DATA!BK32*'[1]Market and Accessibility'!$F$9))*1.2</f>
        <v>8.1661073323506432</v>
      </c>
      <c r="Q31" s="8">
        <f>SUM([1]DATA!JB32*'[1]Market and Accessibility'!$F$11)</f>
        <v>65.217391304347828</v>
      </c>
      <c r="R31" s="8">
        <f>(SUM([1]DATA!FQ32*'[1]Human Development Index'!$F$7,))</f>
        <v>12.823326010017768</v>
      </c>
      <c r="S31" s="8">
        <f>(SUM([1]DATA!EC32*'[1]Human Development Index'!$F$9,[1]DATA!EG32*'[1]Human Development Index'!$F$10,))*5</f>
        <v>5.5400917088846624</v>
      </c>
      <c r="T31" s="8">
        <f>(SUM([1]DATA!BD32*'[1]Human Development Index'!$F$15,[1]DATA!F32*'[1]Human Development Index'!$F$16,[1]DATA!GI32*'[1]Human Development Index'!$F$17))</f>
        <v>20.131928511768432</v>
      </c>
      <c r="U31" s="8">
        <f>AVERAGE([1]DATA!M32,[1]DATA!N32,[1]DATA!O32,[1]DATA!P32,[1]DATA!Q32,[1]DATA!R32,[1]DATA!S32,[1]DATA!T32,[1]DATA!U32,[1]DATA!V32,[1]DATA!W32,[1]DATA!X32,[1]DATA!Y32,[1]DATA!Z32,[1]DATA!AB32,[1]DATA!AC32,[1]DATA!AD32)</f>
        <v>29.007247141223594</v>
      </c>
    </row>
    <row r="32" spans="1:21" x14ac:dyDescent="0.25">
      <c r="A32" s="6" t="s">
        <v>50</v>
      </c>
      <c r="B32" s="7">
        <f>SUM(C32*'[1]Natural Resources'!E34,[1]PERCENT!D32*'[1]Natural Resources'!$E$10,[1]PERCENT!E32*'[1]Natural Resources'!$E$16,[1]PERCENT!F32*'[1]Natural Resources'!$E$20,[1]PERCENT!G32*'[1]Natural Resources'!$E$24)</f>
        <v>34.219734663969739</v>
      </c>
      <c r="C32" s="8">
        <f>SUM([1]DATA!FX33*'[1]Natural Resources'!$F$5,[1]DATA!BC33*'[1]Natural Resources'!$F$6,[1]DATA!GA33*'[1]Natural Resources'!$F$7,[1]DATA!IL33*'[1]Natural Resources'!$F$8,[1]DATA!DC33*'[1]Natural Resources'!$F$9)</f>
        <v>39.435742325277836</v>
      </c>
      <c r="D32" s="8">
        <f>SUM([1]DATA!CN33*'[1]Natural Resources'!$F$11,[1]DATA!AV33*'[1]Natural Resources'!$F$12,AVERAGE([1]DATA!C33,[1]DATA!CZ33,[1]DATA!GL33)*'[1]Natural Resources'!$F$13,[1]DATA!H33*'[1]Natural Resources'!$F$14,[1]DATA!DA33*'[1]Natural Resources'!$F$15)</f>
        <v>65.051441030647538</v>
      </c>
      <c r="E32" s="8">
        <f>SUM([1]DATA!EZ33*'[1]Natural Resources'!$F$25,[1]DATA!DE33*'[1]Natural Resources'!$F$26,AVERAGE([1]DATA!AI33,[1]DATA!FH33,[1]DATA!GN33)*'[1]Natural Resources'!$F$27,AVERAGE([1]DATA!EW33,[1]DATA!EX33)*'[1]Natural Resources'!$F$28)</f>
        <v>43.361753271508817</v>
      </c>
      <c r="F32" s="9">
        <f>SUM(G32*'[1]Human Resources'!$E$4,[1]PERCENT!J32*'[1]Human Resources'!$E$6)</f>
        <v>16.514966598703825</v>
      </c>
      <c r="G32" s="8">
        <f>SUM([1]DATA!IU33*'[1]Human Resources'!$F$5)</f>
        <v>19.876487655059101</v>
      </c>
      <c r="H32" s="8">
        <f>(SUM(AVERAGE([1]DATA!CE33,[1]DATA!EV33)*'[1]Human Resources'!$F$7,[1]DATA!IV33*'[1]Human Resources'!$F$8))*8</f>
        <v>14.273952561133642</v>
      </c>
      <c r="I32" s="10">
        <f>SUM(J32*'[1]Economic Sectors'!$E$4,[1]PERCENT!T32*'[1]Economic Sectors'!$E$6,[1]PERCENT!U32*'[1]Economic Sectors'!$E$10)</f>
        <v>12.619079888660979</v>
      </c>
      <c r="J32" s="8">
        <f>SUM([1]DATA!BS33)</f>
        <v>19.829576272648762</v>
      </c>
      <c r="K32" s="8">
        <f>SUM([1]DATA!EJ33)</f>
        <v>4.2459571268155107</v>
      </c>
      <c r="L32" s="10">
        <f t="shared" si="0"/>
        <v>20.187486451092891</v>
      </c>
      <c r="M32" s="8">
        <f>(SUM(AVERAGE([1]DATA!JH33,[1]DATA!JI33)*'[1]Commercial Services'!$G$6,[1]DATA!Z33*'[1]Commercial Services'!$G$7,[1]DATA!DH33*'[1]Commercial Services'!$G$8))*1.2</f>
        <v>20.187486451092891</v>
      </c>
      <c r="N32" s="10">
        <f>SUM(O32*'[1]Market and Accessibility'!$G$5,[1]PERCENT!Z32*'[1]Market and Accessibility'!$G$7,[1]PERCENT!AA32*'[1]Market and Accessibility'!$G$9,[1]PERCENT!AB32*'[1]Market and Accessibility'!$G$11)</f>
        <v>20.133073864037993</v>
      </c>
      <c r="O32" s="8">
        <f>SUM([1]DATA!CG33*'[1]Market and Accessibility'!$F$5)</f>
        <v>4.5110749432907662</v>
      </c>
      <c r="P32" s="8">
        <f>(SUM([1]DATA!BK33*'[1]Market and Accessibility'!$F$9))*1.2</f>
        <v>8.6694845574811641</v>
      </c>
      <c r="Q32" s="8">
        <f>SUM([1]DATA!JB33*'[1]Market and Accessibility'!$F$11)</f>
        <v>71.4004576659039</v>
      </c>
      <c r="R32" s="8">
        <f>(SUM([1]DATA!FQ33*'[1]Human Development Index'!$F$7,))</f>
        <v>4.2641483105129581</v>
      </c>
      <c r="S32" s="8">
        <f>(SUM([1]DATA!EC33*'[1]Human Development Index'!$F$9,[1]DATA!EG33*'[1]Human Development Index'!$F$10,))*5</f>
        <v>14.668536683566625</v>
      </c>
      <c r="T32" s="8">
        <f>(SUM([1]DATA!BD33*'[1]Human Development Index'!$F$15,[1]DATA!F33*'[1]Human Development Index'!$F$16,[1]DATA!GI33*'[1]Human Development Index'!$F$17))</f>
        <v>27.424176434124398</v>
      </c>
      <c r="U32" s="8">
        <f>AVERAGE([1]DATA!M33,[1]DATA!N33,[1]DATA!O33,[1]DATA!P33,[1]DATA!Q33,[1]DATA!R33,[1]DATA!S33,[1]DATA!T33,[1]DATA!U33,[1]DATA!V33,[1]DATA!W33,[1]DATA!X33,[1]DATA!Y33,[1]DATA!Z33,[1]DATA!AB33,[1]DATA!AC33,[1]DATA!AD33)</f>
        <v>39.984639787039775</v>
      </c>
    </row>
    <row r="33" spans="1:21" x14ac:dyDescent="0.25">
      <c r="A33" s="6" t="s">
        <v>51</v>
      </c>
      <c r="B33" s="7">
        <f>SUM(C33*'[1]Natural Resources'!E35,[1]PERCENT!D33*'[1]Natural Resources'!$E$10,[1]PERCENT!E33*'[1]Natural Resources'!$E$16,[1]PERCENT!F33*'[1]Natural Resources'!$E$20,[1]PERCENT!G33*'[1]Natural Resources'!$E$24)</f>
        <v>28.20545513622455</v>
      </c>
      <c r="C33" s="8">
        <f>SUM([1]DATA!FX34*'[1]Natural Resources'!$F$5,[1]DATA!BC34*'[1]Natural Resources'!$F$6,[1]DATA!GA34*'[1]Natural Resources'!$F$7,[1]DATA!IL34*'[1]Natural Resources'!$F$8,[1]DATA!DC34*'[1]Natural Resources'!$F$9)</f>
        <v>18.269129196922485</v>
      </c>
      <c r="D33" s="8">
        <f>SUM([1]DATA!CN34*'[1]Natural Resources'!$F$11,[1]DATA!AV34*'[1]Natural Resources'!$F$12,AVERAGE([1]DATA!C34,[1]DATA!CZ34,[1]DATA!GL34)*'[1]Natural Resources'!$F$13,[1]DATA!H34*'[1]Natural Resources'!$F$14,[1]DATA!DA34*'[1]Natural Resources'!$F$15)</f>
        <v>31.315882791781451</v>
      </c>
      <c r="E33" s="8">
        <f>SUM([1]DATA!EZ34*'[1]Natural Resources'!$F$25,[1]DATA!DE34*'[1]Natural Resources'!$F$26,AVERAGE([1]DATA!AI34,[1]DATA!FH34,[1]DATA!GN34)*'[1]Natural Resources'!$F$27,AVERAGE([1]DATA!EW34,[1]DATA!EX34)*'[1]Natural Resources'!$F$28)</f>
        <v>23.788374947133203</v>
      </c>
      <c r="F33" s="9">
        <f>SUM(G33*'[1]Human Resources'!$E$4,[1]PERCENT!J33*'[1]Human Resources'!$E$6)</f>
        <v>5.474718307410134</v>
      </c>
      <c r="G33" s="8">
        <f>SUM([1]DATA!IU34*'[1]Human Resources'!$F$5)</f>
        <v>3.0719172262746159</v>
      </c>
      <c r="H33" s="8">
        <f>(SUM(AVERAGE([1]DATA!CE34,[1]DATA!EV34)*'[1]Human Resources'!$F$7,[1]DATA!IV34*'[1]Human Resources'!$F$8))*8</f>
        <v>7.0765856948338133</v>
      </c>
      <c r="I33" s="10">
        <f>SUM(J33*'[1]Economic Sectors'!$E$4,[1]PERCENT!T33*'[1]Economic Sectors'!$E$6,[1]PERCENT!U33*'[1]Economic Sectors'!$E$10)</f>
        <v>1.1850543161958464</v>
      </c>
      <c r="J33" s="8">
        <f>SUM([1]DATA!BS34)</f>
        <v>1.2781059447785945</v>
      </c>
      <c r="K33" s="8">
        <f>SUM([1]DATA!EJ34)</f>
        <v>0.9726859951278658</v>
      </c>
      <c r="L33" s="10">
        <f t="shared" si="0"/>
        <v>9.7064492708210341</v>
      </c>
      <c r="M33" s="8">
        <f>(SUM(AVERAGE([1]DATA!JH34,[1]DATA!JI34)*'[1]Commercial Services'!$G$6,[1]DATA!Z34*'[1]Commercial Services'!$G$7,[1]DATA!DH34*'[1]Commercial Services'!$G$8))*1.2</f>
        <v>9.7064492708210341</v>
      </c>
      <c r="N33" s="10">
        <f>SUM(O33*'[1]Market and Accessibility'!$G$5,[1]PERCENT!Z33*'[1]Market and Accessibility'!$G$7,[1]PERCENT!AA33*'[1]Market and Accessibility'!$G$9,[1]PERCENT!AB33*'[1]Market and Accessibility'!$G$11)</f>
        <v>12.696857959256675</v>
      </c>
      <c r="O33" s="8">
        <f>SUM([1]DATA!CG34*'[1]Market and Accessibility'!$F$5)</f>
        <v>0.23277405345217519</v>
      </c>
      <c r="P33" s="8">
        <f>(SUM([1]DATA!BK34*'[1]Market and Accessibility'!$F$9))*1.2</f>
        <v>23.071186447007641</v>
      </c>
      <c r="Q33" s="8">
        <f>SUM([1]DATA!JB34*'[1]Market and Accessibility'!$F$11)</f>
        <v>39.359267734553768</v>
      </c>
      <c r="R33" s="8">
        <f>(SUM([1]DATA!FQ34*'[1]Human Development Index'!$F$7,))</f>
        <v>23.715879372380108</v>
      </c>
      <c r="S33" s="8">
        <f>(SUM([1]DATA!EC34*'[1]Human Development Index'!$F$9,[1]DATA!EG34*'[1]Human Development Index'!$F$10,))*5</f>
        <v>1.1127019110086342</v>
      </c>
      <c r="T33" s="8">
        <f>(SUM([1]DATA!BD34*'[1]Human Development Index'!$F$15,[1]DATA!F34*'[1]Human Development Index'!$F$16,[1]DATA!GI34*'[1]Human Development Index'!$F$17))</f>
        <v>22.135872538617797</v>
      </c>
      <c r="U33" s="8">
        <f>AVERAGE([1]DATA!M34,[1]DATA!N34,[1]DATA!O34,[1]DATA!P34,[1]DATA!Q34,[1]DATA!R34,[1]DATA!S34,[1]DATA!T34,[1]DATA!U34,[1]DATA!V34,[1]DATA!W34,[1]DATA!X34,[1]DATA!Y34,[1]DATA!Z34,[1]DATA!AB34,[1]DATA!AC34,[1]DATA!AD34)</f>
        <v>28.542284497587374</v>
      </c>
    </row>
    <row r="34" spans="1:21" x14ac:dyDescent="0.25">
      <c r="A34" s="6" t="s">
        <v>52</v>
      </c>
      <c r="B34" s="7">
        <f>SUM(C34*'[1]Natural Resources'!E36,[1]PERCENT!D34*'[1]Natural Resources'!$E$10,[1]PERCENT!E34*'[1]Natural Resources'!$E$16,[1]PERCENT!F34*'[1]Natural Resources'!$E$20,[1]PERCENT!G34*'[1]Natural Resources'!$E$24)</f>
        <v>40.107010816869504</v>
      </c>
      <c r="C34" s="8">
        <f>SUM([1]DATA!FX35*'[1]Natural Resources'!$F$5,[1]DATA!BC35*'[1]Natural Resources'!$F$6,[1]DATA!GA35*'[1]Natural Resources'!$F$7,[1]DATA!IL35*'[1]Natural Resources'!$F$8,[1]DATA!DC35*'[1]Natural Resources'!$F$9)</f>
        <v>39.45871452004706</v>
      </c>
      <c r="D34" s="8">
        <f>SUM([1]DATA!CN35*'[1]Natural Resources'!$F$11,[1]DATA!AV35*'[1]Natural Resources'!$F$12,AVERAGE([1]DATA!C35,[1]DATA!CZ35,[1]DATA!GL35)*'[1]Natural Resources'!$F$13,[1]DATA!H35*'[1]Natural Resources'!$F$14,[1]DATA!DA35*'[1]Natural Resources'!$F$15)</f>
        <v>49.38230246583381</v>
      </c>
      <c r="E34" s="8">
        <f>SUM([1]DATA!EZ35*'[1]Natural Resources'!$F$25,[1]DATA!DE35*'[1]Natural Resources'!$F$26,AVERAGE([1]DATA!AI35,[1]DATA!FH35,[1]DATA!GN35)*'[1]Natural Resources'!$F$27,AVERAGE([1]DATA!EW35,[1]DATA!EX35)*'[1]Natural Resources'!$F$28)</f>
        <v>45.873170650706662</v>
      </c>
      <c r="F34" s="9">
        <f>SUM(G34*'[1]Human Resources'!$E$4,[1]PERCENT!J34*'[1]Human Resources'!$E$6)</f>
        <v>11.931781900074174</v>
      </c>
      <c r="G34" s="8">
        <f>SUM([1]DATA!IU35*'[1]Human Resources'!$F$5)</f>
        <v>5.9503055553807336</v>
      </c>
      <c r="H34" s="8">
        <f>(SUM(AVERAGE([1]DATA!CE35,[1]DATA!EV35)*'[1]Human Resources'!$F$7,[1]DATA!IV35*'[1]Human Resources'!$F$8))*8</f>
        <v>15.919432796536469</v>
      </c>
      <c r="I34" s="10">
        <f>SUM(J34*'[1]Economic Sectors'!$E$4,[1]PERCENT!T34*'[1]Economic Sectors'!$E$6,[1]PERCENT!U34*'[1]Economic Sectors'!$E$10)</f>
        <v>5.7406876657547823</v>
      </c>
      <c r="J34" s="8">
        <f>SUM([1]DATA!BS35)</f>
        <v>5.8632019129016903</v>
      </c>
      <c r="K34" s="8">
        <f>SUM([1]DATA!EJ35)</f>
        <v>4.0044805330355846</v>
      </c>
      <c r="L34" s="10">
        <f t="shared" si="0"/>
        <v>11.029116938346304</v>
      </c>
      <c r="M34" s="8">
        <f>(SUM(AVERAGE([1]DATA!JH35,[1]DATA!JI35)*'[1]Commercial Services'!$G$6,[1]DATA!Z35*'[1]Commercial Services'!$G$7,[1]DATA!DH35*'[1]Commercial Services'!$G$8))*1.2</f>
        <v>11.029116938346304</v>
      </c>
      <c r="N34" s="10">
        <f>SUM(O34*'[1]Market and Accessibility'!$G$5,[1]PERCENT!Z34*'[1]Market and Accessibility'!$G$7,[1]PERCENT!AA34*'[1]Market and Accessibility'!$G$9,[1]PERCENT!AB34*'[1]Market and Accessibility'!$G$11)</f>
        <v>18.551471230651707</v>
      </c>
      <c r="O34" s="8">
        <f>SUM([1]DATA!CG35*'[1]Market and Accessibility'!$F$5)</f>
        <v>4.4227070155913282</v>
      </c>
      <c r="P34" s="8">
        <f>(SUM([1]DATA!BK35*'[1]Market and Accessibility'!$F$9))*1.2</f>
        <v>9.1317537999987994</v>
      </c>
      <c r="Q34" s="8">
        <f>SUM([1]DATA!JB35*'[1]Market and Accessibility'!$F$11)</f>
        <v>70.022883295194504</v>
      </c>
      <c r="R34" s="8">
        <f>(SUM([1]DATA!FQ35*'[1]Human Development Index'!$F$7,))</f>
        <v>21.217047525830587</v>
      </c>
      <c r="S34" s="8">
        <f>(SUM([1]DATA!EC35*'[1]Human Development Index'!$F$9,[1]DATA!EG35*'[1]Human Development Index'!$F$10,))*5</f>
        <v>13.145391420538834</v>
      </c>
      <c r="T34" s="8">
        <f>(SUM([1]DATA!BD35*'[1]Human Development Index'!$F$15,[1]DATA!F35*'[1]Human Development Index'!$F$16,[1]DATA!GI35*'[1]Human Development Index'!$F$17))</f>
        <v>22.475435528726848</v>
      </c>
      <c r="U34" s="8">
        <f>AVERAGE([1]DATA!M35,[1]DATA!N35,[1]DATA!O35,[1]DATA!P35,[1]DATA!Q35,[1]DATA!R35,[1]DATA!S35,[1]DATA!T35,[1]DATA!U35,[1]DATA!V35,[1]DATA!W35,[1]DATA!X35,[1]DATA!Y35,[1]DATA!Z35,[1]DATA!AB35,[1]DATA!AC35,[1]DATA!AD35)</f>
        <v>33.531135145359372</v>
      </c>
    </row>
    <row r="35" spans="1:21" x14ac:dyDescent="0.25">
      <c r="A35" s="6" t="s">
        <v>53</v>
      </c>
      <c r="B35" s="7">
        <f>SUM(C35*'[1]Natural Resources'!E37,[1]PERCENT!D35*'[1]Natural Resources'!$E$10,[1]PERCENT!E35*'[1]Natural Resources'!$E$16,[1]PERCENT!F35*'[1]Natural Resources'!$E$20,[1]PERCENT!G35*'[1]Natural Resources'!$E$24)</f>
        <v>40.854615662889721</v>
      </c>
      <c r="C35" s="8">
        <f>SUM([1]DATA!FX36*'[1]Natural Resources'!$F$5,[1]DATA!BC36*'[1]Natural Resources'!$F$6,[1]DATA!GA36*'[1]Natural Resources'!$F$7,[1]DATA!IL36*'[1]Natural Resources'!$F$8,[1]DATA!DC36*'[1]Natural Resources'!$F$9)</f>
        <v>25.839110350524336</v>
      </c>
      <c r="D35" s="8">
        <f>SUM([1]DATA!CN36*'[1]Natural Resources'!$F$11,[1]DATA!AV36*'[1]Natural Resources'!$F$12,AVERAGE([1]DATA!C36,[1]DATA!CZ36,[1]DATA!GL36)*'[1]Natural Resources'!$F$13,[1]DATA!H36*'[1]Natural Resources'!$F$14,[1]DATA!DA36*'[1]Natural Resources'!$F$15)</f>
        <v>39.557656891985665</v>
      </c>
      <c r="E35" s="8">
        <f>SUM([1]DATA!EZ36*'[1]Natural Resources'!$F$25,[1]DATA!DE36*'[1]Natural Resources'!$F$26,AVERAGE([1]DATA!AI36,[1]DATA!FH36,[1]DATA!GN36)*'[1]Natural Resources'!$F$27,AVERAGE([1]DATA!EW36,[1]DATA!EX36)*'[1]Natural Resources'!$F$28)</f>
        <v>77.605353546277613</v>
      </c>
      <c r="F35" s="9">
        <f>SUM(G35*'[1]Human Resources'!$E$4,[1]PERCENT!J35*'[1]Human Resources'!$E$6)</f>
        <v>16.468586771306683</v>
      </c>
      <c r="G35" s="8">
        <f>SUM([1]DATA!IU36*'[1]Human Resources'!$F$5)</f>
        <v>16.344223398430369</v>
      </c>
      <c r="H35" s="8">
        <f>(SUM(AVERAGE([1]DATA!CE36,[1]DATA!EV36)*'[1]Human Resources'!$F$7,[1]DATA!IV36*'[1]Human Resources'!$F$8))*8</f>
        <v>16.551495686557562</v>
      </c>
      <c r="I35" s="10">
        <f>SUM(J35*'[1]Economic Sectors'!$E$4,[1]PERCENT!T35*'[1]Economic Sectors'!$E$6,[1]PERCENT!U35*'[1]Economic Sectors'!$E$10)</f>
        <v>13.555153044873904</v>
      </c>
      <c r="J35" s="8">
        <f>SUM([1]DATA!BS36)</f>
        <v>5.6899894163861777</v>
      </c>
      <c r="K35" s="8">
        <f>SUM([1]DATA!EJ36)</f>
        <v>2.6759469855398685</v>
      </c>
      <c r="L35" s="10">
        <f t="shared" si="0"/>
        <v>11.444035021041152</v>
      </c>
      <c r="M35" s="8">
        <f>(SUM(AVERAGE([1]DATA!JH36,[1]DATA!JI36)*'[1]Commercial Services'!$G$6,[1]DATA!Z36*'[1]Commercial Services'!$G$7,[1]DATA!DH36*'[1]Commercial Services'!$G$8))*1.2</f>
        <v>11.444035021041152</v>
      </c>
      <c r="N35" s="10">
        <f>SUM(O35*'[1]Market and Accessibility'!$G$5,[1]PERCENT!Z35*'[1]Market and Accessibility'!$G$7,[1]PERCENT!AA35*'[1]Market and Accessibility'!$G$9,[1]PERCENT!AB35*'[1]Market and Accessibility'!$G$11)</f>
        <v>15.30568311849856</v>
      </c>
      <c r="O35" s="8">
        <f>SUM([1]DATA!CG36*'[1]Market and Accessibility'!$F$5)</f>
        <v>0.7569467367815178</v>
      </c>
      <c r="P35" s="8">
        <f>(SUM([1]DATA!BK36*'[1]Market and Accessibility'!$F$9))*1.2</f>
        <v>26.307546575864315</v>
      </c>
      <c r="Q35" s="8">
        <f>SUM([1]DATA!JB36*'[1]Market and Accessibility'!$F$11)</f>
        <v>45.995423340961096</v>
      </c>
      <c r="R35" s="8">
        <f>(SUM([1]DATA!FQ36*'[1]Human Development Index'!$F$7,))</f>
        <v>3.2781282111635179</v>
      </c>
      <c r="S35" s="8">
        <f>(SUM([1]DATA!EC36*'[1]Human Development Index'!$F$9,[1]DATA!EG36*'[1]Human Development Index'!$F$10,))*5</f>
        <v>2.9085778455040137</v>
      </c>
      <c r="T35" s="8">
        <f>(SUM([1]DATA!BD36*'[1]Human Development Index'!$F$15,[1]DATA!F36*'[1]Human Development Index'!$F$16,[1]DATA!GI36*'[1]Human Development Index'!$F$17))</f>
        <v>13.936869462004546</v>
      </c>
      <c r="U35" s="8">
        <f>AVERAGE([1]DATA!M36,[1]DATA!N36,[1]DATA!O36,[1]DATA!P36,[1]DATA!Q36,[1]DATA!R36,[1]DATA!S36,[1]DATA!T36,[1]DATA!U36,[1]DATA!V36,[1]DATA!W36,[1]DATA!X36,[1]DATA!Y36,[1]DATA!Z36,[1]DATA!AB36,[1]DATA!AC36,[1]DATA!AD36)</f>
        <v>32.79223757367452</v>
      </c>
    </row>
    <row r="36" spans="1:21" x14ac:dyDescent="0.25">
      <c r="A36" s="6" t="s">
        <v>54</v>
      </c>
      <c r="B36" s="7">
        <f>SUM(C36*'[1]Natural Resources'!E38,[1]PERCENT!D36*'[1]Natural Resources'!$E$10,[1]PERCENT!E36*'[1]Natural Resources'!$E$16,[1]PERCENT!F36*'[1]Natural Resources'!$E$20,[1]PERCENT!G36*'[1]Natural Resources'!$E$24)</f>
        <v>34.219734663969739</v>
      </c>
      <c r="C36" s="8">
        <f>SUM([1]DATA!FX37*'[1]Natural Resources'!$F$5,[1]DATA!BC37*'[1]Natural Resources'!$F$6,[1]DATA!GA37*'[1]Natural Resources'!$F$7,[1]DATA!IL37*'[1]Natural Resources'!$F$8,[1]DATA!DC37*'[1]Natural Resources'!$F$9)</f>
        <v>39.354999908801815</v>
      </c>
      <c r="D36" s="8">
        <f>SUM([1]DATA!CN37*'[1]Natural Resources'!$F$11,[1]DATA!AV37*'[1]Natural Resources'!$F$12,AVERAGE([1]DATA!C37,[1]DATA!CZ37,[1]DATA!GL37)*'[1]Natural Resources'!$F$13,[1]DATA!H37*'[1]Natural Resources'!$F$14,[1]DATA!DA37*'[1]Natural Resources'!$F$15)</f>
        <v>65.051441030647538</v>
      </c>
      <c r="E36" s="8">
        <f>SUM([1]DATA!EZ37*'[1]Natural Resources'!$F$25,[1]DATA!DE37*'[1]Natural Resources'!$F$26,AVERAGE([1]DATA!AI37,[1]DATA!FH37,[1]DATA!GN37)*'[1]Natural Resources'!$F$27,AVERAGE([1]DATA!EW37,[1]DATA!EX37)*'[1]Natural Resources'!$F$28)</f>
        <v>43.361753271508817</v>
      </c>
      <c r="F36" s="9">
        <f>SUM(G36*'[1]Human Resources'!$E$4,[1]PERCENT!J36*'[1]Human Resources'!$E$6)</f>
        <v>18.754966598703838</v>
      </c>
      <c r="G36" s="8">
        <f>SUM([1]DATA!IU37*'[1]Human Resources'!$F$5)</f>
        <v>24.876487655059126</v>
      </c>
      <c r="H36" s="8">
        <f>(SUM(AVERAGE([1]DATA!CE37,[1]DATA!EV37)*'[1]Human Resources'!$F$7,[1]DATA!IV37*'[1]Human Resources'!$F$8))*8</f>
        <v>14.673952561133641</v>
      </c>
      <c r="I36" s="10">
        <f>SUM(J36*'[1]Economic Sectors'!$E$4,[1]PERCENT!T36*'[1]Economic Sectors'!$E$6,[1]PERCENT!U36*'[1]Economic Sectors'!$E$10)</f>
        <v>22.462445740933454</v>
      </c>
      <c r="J36" s="8">
        <f>SUM([1]DATA!BS37)</f>
        <v>26.002459913974182</v>
      </c>
      <c r="K36" s="8">
        <f>SUM([1]DATA!EJ37)</f>
        <v>9.3329910929896975</v>
      </c>
      <c r="L36" s="10">
        <f t="shared" si="0"/>
        <v>20.494304235471031</v>
      </c>
      <c r="M36" s="8">
        <f>(SUM(AVERAGE([1]DATA!JH37,[1]DATA!JI37)*'[1]Commercial Services'!$G$6,[1]DATA!Z37*'[1]Commercial Services'!$G$7,[1]DATA!DH37*'[1]Commercial Services'!$G$8))*1.2</f>
        <v>20.494304235471031</v>
      </c>
      <c r="N36" s="10">
        <f>SUM(O36*'[1]Market and Accessibility'!$G$5,[1]PERCENT!Z36*'[1]Market and Accessibility'!$G$7,[1]PERCENT!AA36*'[1]Market and Accessibility'!$G$9,[1]PERCENT!AB36*'[1]Market and Accessibility'!$G$11)</f>
        <v>26.2036211441321</v>
      </c>
      <c r="O36" s="8">
        <f>SUM([1]DATA!CG37*'[1]Market and Accessibility'!$F$5)</f>
        <v>9.9157436140007142</v>
      </c>
      <c r="P36" s="8">
        <f>(SUM([1]DATA!BK37*'[1]Market and Accessibility'!$F$9))*1.2</f>
        <v>16.941335631650748</v>
      </c>
      <c r="Q36" s="8">
        <f>SUM([1]DATA!JB37*'[1]Market and Accessibility'!$F$11)</f>
        <v>75.400457665903886</v>
      </c>
      <c r="R36" s="8">
        <f>(SUM([1]DATA!FQ37*'[1]Human Development Index'!$F$7,))</f>
        <v>4.2641483105129581</v>
      </c>
      <c r="S36" s="8">
        <f>(SUM([1]DATA!EC37*'[1]Human Development Index'!$F$9,[1]DATA!EG37*'[1]Human Development Index'!$F$10,))*5</f>
        <v>14.668536683566625</v>
      </c>
      <c r="T36" s="8">
        <f>(SUM([1]DATA!BD37*'[1]Human Development Index'!$F$15,[1]DATA!F37*'[1]Human Development Index'!$F$16,[1]DATA!GI37*'[1]Human Development Index'!$F$17))</f>
        <v>29.418952898171607</v>
      </c>
      <c r="U36" s="8">
        <f>AVERAGE([1]DATA!M37,[1]DATA!N37,[1]DATA!O37,[1]DATA!P37,[1]DATA!Q37,[1]DATA!R37,[1]DATA!S37,[1]DATA!T37,[1]DATA!U37,[1]DATA!V37,[1]DATA!W37,[1]DATA!X37,[1]DATA!Y37,[1]DATA!Z37,[1]DATA!AB37,[1]DATA!AC37,[1]DATA!AD37)</f>
        <v>39.984639787039775</v>
      </c>
    </row>
    <row r="37" spans="1:21" x14ac:dyDescent="0.25">
      <c r="A37" s="6" t="s">
        <v>55</v>
      </c>
      <c r="B37" s="7">
        <f>SUM(C37*'[1]Natural Resources'!E39,[1]PERCENT!D37*'[1]Natural Resources'!$E$10,[1]PERCENT!E37*'[1]Natural Resources'!$E$16,[1]PERCENT!F37*'[1]Natural Resources'!$E$20,[1]PERCENT!G37*'[1]Natural Resources'!$E$24)</f>
        <v>27.618645157825242</v>
      </c>
      <c r="C37" s="8">
        <f>SUM([1]DATA!FX38*'[1]Natural Resources'!$F$5,[1]DATA!BC38*'[1]Natural Resources'!$F$6,[1]DATA!GA38*'[1]Natural Resources'!$F$7,[1]DATA!IL38*'[1]Natural Resources'!$F$8,[1]DATA!DC38*'[1]Natural Resources'!$F$9)</f>
        <v>35.323367821429962</v>
      </c>
      <c r="D37" s="8">
        <f>SUM([1]DATA!CN38*'[1]Natural Resources'!$F$11,[1]DATA!AV38*'[1]Natural Resources'!$F$12,AVERAGE([1]DATA!C38,[1]DATA!CZ38,[1]DATA!GL38)*'[1]Natural Resources'!$F$13,[1]DATA!H38*'[1]Natural Resources'!$F$14,[1]DATA!DA38*'[1]Natural Resources'!$F$15)</f>
        <v>41.378488693609995</v>
      </c>
      <c r="E37" s="8">
        <f>SUM([1]DATA!EZ38*'[1]Natural Resources'!$F$25,[1]DATA!DE38*'[1]Natural Resources'!$F$26,AVERAGE([1]DATA!AI38,[1]DATA!FH38,[1]DATA!GN38)*'[1]Natural Resources'!$F$27,AVERAGE([1]DATA!EW38,[1]DATA!EX38)*'[1]Natural Resources'!$F$28)</f>
        <v>39.404102937095615</v>
      </c>
      <c r="F37" s="9">
        <f>SUM(G37*'[1]Human Resources'!$E$4,[1]PERCENT!J37*'[1]Human Resources'!$E$6)</f>
        <v>24.111988616500319</v>
      </c>
      <c r="G37" s="8">
        <f>SUM([1]DATA!IU38*'[1]Human Resources'!$F$5)</f>
        <v>31.038258932223979</v>
      </c>
      <c r="H37" s="8">
        <f>(SUM(AVERAGE([1]DATA!CE38,[1]DATA!EV38)*'[1]Human Resources'!$F$7,[1]DATA!IV38*'[1]Human Resources'!$F$8))*8</f>
        <v>19.494475072684551</v>
      </c>
      <c r="I37" s="10">
        <f>SUM(J37*'[1]Economic Sectors'!$E$4,[1]PERCENT!T37*'[1]Economic Sectors'!$E$6,[1]PERCENT!U37*'[1]Economic Sectors'!$E$10)</f>
        <v>27.628414882323909</v>
      </c>
      <c r="J37" s="8">
        <f>SUM([1]DATA!BS38)</f>
        <v>33.387169078483879</v>
      </c>
      <c r="K37" s="8">
        <f>SUM([1]DATA!EJ38)</f>
        <v>9.3627876122057287</v>
      </c>
      <c r="L37" s="10">
        <f t="shared" si="0"/>
        <v>13.007406186296446</v>
      </c>
      <c r="M37" s="8">
        <f>(SUM(AVERAGE([1]DATA!JH38,[1]DATA!JI38)*'[1]Commercial Services'!$G$6,[1]DATA!Z38*'[1]Commercial Services'!$G$7,[1]DATA!DH38*'[1]Commercial Services'!$G$8))*1.2</f>
        <v>13.007406186296446</v>
      </c>
      <c r="N37" s="10">
        <f>SUM(O37*'[1]Market and Accessibility'!$G$5,[1]PERCENT!Z37*'[1]Market and Accessibility'!$G$7,[1]PERCENT!AA37*'[1]Market and Accessibility'!$G$9,[1]PERCENT!AB37*'[1]Market and Accessibility'!$G$11)</f>
        <v>10.412100965267662</v>
      </c>
      <c r="O37" s="8">
        <f>SUM([1]DATA!CG38*'[1]Market and Accessibility'!$F$5)</f>
        <v>4.1119105479264801</v>
      </c>
      <c r="P37" s="8">
        <f>(SUM([1]DATA!BK38*'[1]Market and Accessibility'!$F$9))*1.2</f>
        <v>15.715060428566881</v>
      </c>
      <c r="Q37" s="8">
        <f>SUM([1]DATA!JB38*'[1]Market and Accessibility'!$F$11)</f>
        <v>24.370709382151034</v>
      </c>
      <c r="R37" s="8">
        <f>(SUM([1]DATA!FQ38*'[1]Human Development Index'!$F$7,))</f>
        <v>21.715192276873484</v>
      </c>
      <c r="S37" s="8">
        <f>(SUM([1]DATA!EC38*'[1]Human Development Index'!$F$9,[1]DATA!EG38*'[1]Human Development Index'!$F$10,))*5</f>
        <v>14.428571915986211</v>
      </c>
      <c r="T37" s="8">
        <f>(SUM([1]DATA!BD38*'[1]Human Development Index'!$F$15,[1]DATA!F38*'[1]Human Development Index'!$F$16,[1]DATA!GI38*'[1]Human Development Index'!$F$17))</f>
        <v>20.740063175729919</v>
      </c>
      <c r="U37" s="8">
        <f>AVERAGE([1]DATA!M38,[1]DATA!N38,[1]DATA!O38,[1]DATA!P38,[1]DATA!Q38,[1]DATA!R38,[1]DATA!S38,[1]DATA!T38,[1]DATA!U38,[1]DATA!V38,[1]DATA!W38,[1]DATA!X38,[1]DATA!Y38,[1]DATA!Z38,[1]DATA!AB38,[1]DATA!AC38,[1]DATA!AD38)</f>
        <v>36.232775373315974</v>
      </c>
    </row>
    <row r="38" spans="1:21" x14ac:dyDescent="0.25">
      <c r="A38" s="6" t="s">
        <v>56</v>
      </c>
      <c r="B38" s="7">
        <f>SUM(C38*'[1]Natural Resources'!E40,[1]PERCENT!D38*'[1]Natural Resources'!$E$10,[1]PERCENT!E38*'[1]Natural Resources'!$E$16,[1]PERCENT!F38*'[1]Natural Resources'!$E$20,[1]PERCENT!G38*'[1]Natural Resources'!$E$24)</f>
        <v>29.205381899530849</v>
      </c>
      <c r="C38" s="8">
        <f>SUM([1]DATA!FX39*'[1]Natural Resources'!$F$5,[1]DATA!BC39*'[1]Natural Resources'!$F$6,[1]DATA!GA39*'[1]Natural Resources'!$F$7,[1]DATA!IL39*'[1]Natural Resources'!$F$8,[1]DATA!DC39*'[1]Natural Resources'!$F$9)</f>
        <v>34.744872227058508</v>
      </c>
      <c r="D38" s="8">
        <f>SUM([1]DATA!CN39*'[1]Natural Resources'!$F$11,[1]DATA!AV39*'[1]Natural Resources'!$F$12,AVERAGE([1]DATA!C39,[1]DATA!CZ39,[1]DATA!GL39)*'[1]Natural Resources'!$F$13,[1]DATA!H39*'[1]Natural Resources'!$F$14,[1]DATA!DA39*'[1]Natural Resources'!$F$15)</f>
        <v>50.098427920069625</v>
      </c>
      <c r="E38" s="8">
        <f>SUM([1]DATA!EZ39*'[1]Natural Resources'!$F$25,[1]DATA!DE39*'[1]Natural Resources'!$F$26,AVERAGE([1]DATA!AI39,[1]DATA!FH39,[1]DATA!GN39)*'[1]Natural Resources'!$F$27,AVERAGE([1]DATA!EW39,[1]DATA!EX39)*'[1]Natural Resources'!$F$28)</f>
        <v>42.51231515911465</v>
      </c>
      <c r="F38" s="9">
        <f>SUM(G38*'[1]Human Resources'!$E$4,[1]PERCENT!J38*'[1]Human Resources'!$E$6)</f>
        <v>35.118427902461377</v>
      </c>
      <c r="G38" s="8">
        <f>SUM([1]DATA!IU39*'[1]Human Resources'!$F$5)</f>
        <v>35.036282734704919</v>
      </c>
      <c r="H38" s="8">
        <f>(SUM(AVERAGE([1]DATA!CE39,[1]DATA!EV39)*'[1]Human Resources'!$F$7,[1]DATA!IV39*'[1]Human Resources'!$F$8))*8</f>
        <v>35.173191347632347</v>
      </c>
      <c r="I38" s="10">
        <f>SUM(J38*'[1]Economic Sectors'!$E$4,[1]PERCENT!T38*'[1]Economic Sectors'!$E$6,[1]PERCENT!U38*'[1]Economic Sectors'!$E$10)</f>
        <v>20.249737894373439</v>
      </c>
      <c r="J38" s="8">
        <f>SUM([1]DATA!BS39)</f>
        <v>20.010046811457151</v>
      </c>
      <c r="K38" s="8">
        <f>SUM([1]DATA!EJ39)</f>
        <v>6.5993004647692217</v>
      </c>
      <c r="L38" s="10">
        <f t="shared" si="0"/>
        <v>20.849160996847761</v>
      </c>
      <c r="M38" s="8">
        <f>(SUM(AVERAGE([1]DATA!JH39,[1]DATA!JI39)*'[1]Commercial Services'!$G$6,[1]DATA!Z39*'[1]Commercial Services'!$G$7,[1]DATA!DH39*'[1]Commercial Services'!$G$8))*1.2</f>
        <v>20.849160996847761</v>
      </c>
      <c r="N38" s="10">
        <f>SUM(O38*'[1]Market and Accessibility'!$G$5,[1]PERCENT!Z38*'[1]Market and Accessibility'!$G$7,[1]PERCENT!AA38*'[1]Market and Accessibility'!$G$9,[1]PERCENT!AB38*'[1]Market and Accessibility'!$G$11)</f>
        <v>15.195006194499271</v>
      </c>
      <c r="O38" s="8">
        <f>SUM([1]DATA!CG39*'[1]Market and Accessibility'!$F$5)</f>
        <v>1.1862855464821966</v>
      </c>
      <c r="P38" s="8">
        <f>(SUM([1]DATA!BK39*'[1]Market and Accessibility'!$F$9))*1.2</f>
        <v>19.186293583937573</v>
      </c>
      <c r="Q38" s="8">
        <f>SUM([1]DATA!JB39*'[1]Market and Accessibility'!$F$11)</f>
        <v>30.663615560640732</v>
      </c>
      <c r="R38" s="8">
        <f>(SUM([1]DATA!FQ39*'[1]Human Development Index'!$F$7,))</f>
        <v>19.82738998705441</v>
      </c>
      <c r="S38" s="8">
        <f>(SUM([1]DATA!EC39*'[1]Human Development Index'!$F$9,[1]DATA!EG39*'[1]Human Development Index'!$F$10,))*5</f>
        <v>9.9392710708339145</v>
      </c>
      <c r="T38" s="8">
        <f>(SUM([1]DATA!BD39*'[1]Human Development Index'!$F$15,[1]DATA!F39*'[1]Human Development Index'!$F$16,[1]DATA!GI39*'[1]Human Development Index'!$F$17))</f>
        <v>29.564338298423142</v>
      </c>
      <c r="U38" s="8">
        <f>AVERAGE([1]DATA!M39,[1]DATA!N39,[1]DATA!O39,[1]DATA!P39,[1]DATA!Q39,[1]DATA!R39,[1]DATA!S39,[1]DATA!T39,[1]DATA!U39,[1]DATA!V39,[1]DATA!W39,[1]DATA!X39,[1]DATA!Y39,[1]DATA!Z39,[1]DATA!AB39,[1]DATA!AC39,[1]DATA!AD39)</f>
        <v>42.97188420424169</v>
      </c>
    </row>
    <row r="39" spans="1:21" x14ac:dyDescent="0.25">
      <c r="A39" s="6" t="s">
        <v>57</v>
      </c>
      <c r="B39" s="7">
        <f>SUM(C39*'[1]Natural Resources'!E41,[1]PERCENT!D39*'[1]Natural Resources'!$E$10,[1]PERCENT!E39*'[1]Natural Resources'!$E$16,[1]PERCENT!F39*'[1]Natural Resources'!$E$20,[1]PERCENT!G39*'[1]Natural Resources'!$E$24)</f>
        <v>30.031081040273413</v>
      </c>
      <c r="C39" s="8">
        <f>SUM([1]DATA!FX40*'[1]Natural Resources'!$F$5,[1]DATA!BC40*'[1]Natural Resources'!$F$6,[1]DATA!GA40*'[1]Natural Resources'!$F$7,[1]DATA!IL40*'[1]Natural Resources'!$F$8,[1]DATA!DC40*'[1]Natural Resources'!$F$9)</f>
        <v>29.589020420932926</v>
      </c>
      <c r="D39" s="8">
        <f>SUM([1]DATA!CN40*'[1]Natural Resources'!$F$11,[1]DATA!AV40*'[1]Natural Resources'!$F$12,AVERAGE([1]DATA!C40,[1]DATA!CZ40,[1]DATA!GL40)*'[1]Natural Resources'!$F$13,[1]DATA!H40*'[1]Natural Resources'!$F$14,[1]DATA!DA40*'[1]Natural Resources'!$F$15)</f>
        <v>41.435981343645786</v>
      </c>
      <c r="E39" s="8">
        <f>SUM([1]DATA!EZ40*'[1]Natural Resources'!$F$25,[1]DATA!DE40*'[1]Natural Resources'!$F$26,AVERAGE([1]DATA!AI40,[1]DATA!FH40,[1]DATA!GN40)*'[1]Natural Resources'!$F$27,AVERAGE([1]DATA!EW40,[1]DATA!EX40)*'[1]Natural Resources'!$F$28)</f>
        <v>24.569663920155037</v>
      </c>
      <c r="F39" s="9">
        <f>SUM(G39*'[1]Human Resources'!$E$4,[1]PERCENT!J39*'[1]Human Resources'!$E$6)</f>
        <v>2.7052600232083241</v>
      </c>
      <c r="G39" s="8">
        <f>SUM([1]DATA!IU40*'[1]Human Resources'!$F$5)</f>
        <v>3.0719172262746159</v>
      </c>
      <c r="H39" s="8">
        <f>(SUM(AVERAGE([1]DATA!CE40,[1]DATA!EV40)*'[1]Human Resources'!$F$7,[1]DATA!IV40*'[1]Human Resources'!$F$8))*8</f>
        <v>2.4608218878307957</v>
      </c>
      <c r="I39" s="10">
        <f>SUM(J39*'[1]Economic Sectors'!$E$4,[1]PERCENT!T39*'[1]Economic Sectors'!$E$6,[1]PERCENT!U39*'[1]Economic Sectors'!$E$10)</f>
        <v>0.69437119094577493</v>
      </c>
      <c r="J39" s="8">
        <f>SUM([1]DATA!BS40)</f>
        <v>0.55180325335350411</v>
      </c>
      <c r="K39" s="8">
        <f>SUM([1]DATA!EJ40)</f>
        <v>0.65460103607897868</v>
      </c>
      <c r="L39" s="10">
        <f t="shared" si="0"/>
        <v>7.1668061859828551</v>
      </c>
      <c r="M39" s="8">
        <f>(SUM(AVERAGE([1]DATA!JH40,[1]DATA!JI40)*'[1]Commercial Services'!$G$6,[1]DATA!Z40*'[1]Commercial Services'!$G$7,[1]DATA!DH40*'[1]Commercial Services'!$G$8))*1.2</f>
        <v>7.1668061859828551</v>
      </c>
      <c r="N39" s="10">
        <f>SUM(O39*'[1]Market and Accessibility'!$G$5,[1]PERCENT!Z39*'[1]Market and Accessibility'!$G$7,[1]PERCENT!AA39*'[1]Market and Accessibility'!$G$9,[1]PERCENT!AB39*'[1]Market and Accessibility'!$G$11)</f>
        <v>10.510987915621463</v>
      </c>
      <c r="O39" s="8">
        <f>SUM([1]DATA!CG40*'[1]Market and Accessibility'!$F$5)</f>
        <v>0.38493931431998601</v>
      </c>
      <c r="P39" s="8">
        <f>(SUM([1]DATA!BK40*'[1]Market and Accessibility'!$F$9))*1.2</f>
        <v>7.5693423042062644</v>
      </c>
      <c r="Q39" s="8">
        <f>SUM([1]DATA!JB40*'[1]Market and Accessibility'!$F$11)</f>
        <v>43.478260869565219</v>
      </c>
      <c r="R39" s="8">
        <f>(SUM([1]DATA!FQ40*'[1]Human Development Index'!$F$7,))</f>
        <v>24.597486492688805</v>
      </c>
      <c r="S39" s="8">
        <f>(SUM([1]DATA!EC40*'[1]Human Development Index'!$F$9,[1]DATA!EG40*'[1]Human Development Index'!$F$10,))*5</f>
        <v>1.2517332528399496</v>
      </c>
      <c r="T39" s="8">
        <f>(SUM([1]DATA!BD40*'[1]Human Development Index'!$F$15,[1]DATA!F40*'[1]Human Development Index'!$F$16,[1]DATA!GI40*'[1]Human Development Index'!$F$17))</f>
        <v>20.524683076075075</v>
      </c>
      <c r="U39" s="8">
        <f>AVERAGE([1]DATA!M40,[1]DATA!N40,[1]DATA!O40,[1]DATA!P40,[1]DATA!Q40,[1]DATA!R40,[1]DATA!S40,[1]DATA!T40,[1]DATA!U40,[1]DATA!V40,[1]DATA!W40,[1]DATA!X40,[1]DATA!Y40,[1]DATA!Z40,[1]DATA!AB40,[1]DATA!AC40,[1]DATA!AD40)</f>
        <v>28.000056756558315</v>
      </c>
    </row>
    <row r="40" spans="1:21" x14ac:dyDescent="0.25">
      <c r="A40" s="6" t="s">
        <v>58</v>
      </c>
      <c r="B40" s="7">
        <f>SUM(C40*'[1]Natural Resources'!E42,[1]PERCENT!D40*'[1]Natural Resources'!$E$10,[1]PERCENT!E40*'[1]Natural Resources'!$E$16,[1]PERCENT!F40*'[1]Natural Resources'!$E$20,[1]PERCENT!G40*'[1]Natural Resources'!$E$24)</f>
        <v>33.221929588975819</v>
      </c>
      <c r="C40" s="8">
        <f>SUM([1]DATA!FX41*'[1]Natural Resources'!$F$5,[1]DATA!BC41*'[1]Natural Resources'!$F$6,[1]DATA!GA41*'[1]Natural Resources'!$F$7,[1]DATA!IL41*'[1]Natural Resources'!$F$8,[1]DATA!DC41*'[1]Natural Resources'!$F$9)</f>
        <v>35.936003239588331</v>
      </c>
      <c r="D40" s="8">
        <f>SUM([1]DATA!CN41*'[1]Natural Resources'!$F$11,[1]DATA!AV41*'[1]Natural Resources'!$F$12,AVERAGE([1]DATA!C41,[1]DATA!CZ41,[1]DATA!GL41)*'[1]Natural Resources'!$F$13,[1]DATA!H41*'[1]Natural Resources'!$F$14,[1]DATA!DA41*'[1]Natural Resources'!$F$15)</f>
        <v>49.542166761459178</v>
      </c>
      <c r="E40" s="8">
        <f>SUM([1]DATA!EZ41*'[1]Natural Resources'!$F$25,[1]DATA!DE41*'[1]Natural Resources'!$F$26,AVERAGE([1]DATA!AI41,[1]DATA!FH41,[1]DATA!GN41)*'[1]Natural Resources'!$F$27,AVERAGE([1]DATA!EW41,[1]DATA!EX41)*'[1]Natural Resources'!$F$28)</f>
        <v>36.51591009322091</v>
      </c>
      <c r="F40" s="9">
        <f>SUM(G40*'[1]Human Resources'!$E$4,[1]PERCENT!J40*'[1]Human Resources'!$E$6)</f>
        <v>16.865742895584241</v>
      </c>
      <c r="G40" s="8">
        <f>SUM([1]DATA!IU41*'[1]Human Resources'!$F$5)</f>
        <v>31.038258932223979</v>
      </c>
      <c r="H40" s="8">
        <f>(SUM(AVERAGE([1]DATA!CE41,[1]DATA!EV41)*'[1]Human Resources'!$F$7,[1]DATA!IV41*'[1]Human Resources'!$F$8))*8</f>
        <v>7.4173988711577454</v>
      </c>
      <c r="I40" s="10">
        <f>SUM(J40*'[1]Economic Sectors'!$E$4,[1]PERCENT!T40*'[1]Economic Sectors'!$E$6,[1]PERCENT!U40*'[1]Economic Sectors'!$E$10)</f>
        <v>17.29796850634094</v>
      </c>
      <c r="J40" s="8">
        <f>SUM([1]DATA!BS41)</f>
        <v>20.202124079611266</v>
      </c>
      <c r="K40" s="8">
        <f>SUM([1]DATA!EJ41)</f>
        <v>2.8573513123813958</v>
      </c>
      <c r="L40" s="10">
        <f t="shared" si="0"/>
        <v>11.993944524904281</v>
      </c>
      <c r="M40" s="8">
        <f>(SUM(AVERAGE([1]DATA!JH41,[1]DATA!JI41)*'[1]Commercial Services'!$G$6,[1]DATA!Z41*'[1]Commercial Services'!$G$7,[1]DATA!DH41*'[1]Commercial Services'!$G$8))*1.2</f>
        <v>11.993944524904281</v>
      </c>
      <c r="N40" s="10">
        <f>SUM(O40*'[1]Market and Accessibility'!$G$5,[1]PERCENT!Z40*'[1]Market and Accessibility'!$G$7,[1]PERCENT!AA40*'[1]Market and Accessibility'!$G$9,[1]PERCENT!AB40*'[1]Market and Accessibility'!$G$11)</f>
        <v>10.709158485147094</v>
      </c>
      <c r="O40" s="8">
        <f>SUM([1]DATA!CG41*'[1]Market and Accessibility'!$F$5)</f>
        <v>0.97032295244601185</v>
      </c>
      <c r="P40" s="8">
        <f>(SUM([1]DATA!BK41*'[1]Market and Accessibility'!$F$9))*1.2</f>
        <v>12.805371346107712</v>
      </c>
      <c r="Q40" s="8">
        <f>SUM([1]DATA!JB41*'[1]Market and Accessibility'!$F$11)</f>
        <v>33.867276887871853</v>
      </c>
      <c r="R40" s="8">
        <f>(SUM([1]DATA!FQ41*'[1]Human Development Index'!$F$7,))</f>
        <v>21.063827410576398</v>
      </c>
      <c r="S40" s="8">
        <f>(SUM([1]DATA!EC41*'[1]Human Development Index'!$F$9,[1]DATA!EG41*'[1]Human Development Index'!$F$10,))*5</f>
        <v>5.0362880355207</v>
      </c>
      <c r="T40" s="8">
        <f>(SUM([1]DATA!BD41*'[1]Human Development Index'!$F$15,[1]DATA!F41*'[1]Human Development Index'!$F$16,[1]DATA!GI41*'[1]Human Development Index'!$F$17))</f>
        <v>26.976873632130513</v>
      </c>
      <c r="U40" s="8">
        <f>AVERAGE([1]DATA!M41,[1]DATA!N41,[1]DATA!O41,[1]DATA!P41,[1]DATA!Q41,[1]DATA!R41,[1]DATA!S41,[1]DATA!T41,[1]DATA!U41,[1]DATA!V41,[1]DATA!W41,[1]DATA!X41,[1]DATA!Y41,[1]DATA!Z41,[1]DATA!AB41,[1]DATA!AC41,[1]DATA!AD41)</f>
        <v>38.665670504461666</v>
      </c>
    </row>
    <row r="41" spans="1:21" x14ac:dyDescent="0.25">
      <c r="A41" s="6" t="s">
        <v>59</v>
      </c>
      <c r="B41" s="7">
        <f>SUM(C41*'[1]Natural Resources'!E43,[1]PERCENT!D41*'[1]Natural Resources'!$E$10,[1]PERCENT!E41*'[1]Natural Resources'!$E$16,[1]PERCENT!F41*'[1]Natural Resources'!$E$20,[1]PERCENT!G41*'[1]Natural Resources'!$E$24)</f>
        <v>38.507534234780373</v>
      </c>
      <c r="C41" s="8">
        <f>SUM([1]DATA!FX42*'[1]Natural Resources'!$F$5,[1]DATA!BC42*'[1]Natural Resources'!$F$6,[1]DATA!GA42*'[1]Natural Resources'!$F$7,[1]DATA!IL42*'[1]Natural Resources'!$F$8,[1]DATA!DC42*'[1]Natural Resources'!$F$9)</f>
        <v>43.900578991154902</v>
      </c>
      <c r="D41" s="8">
        <f>SUM([1]DATA!CN42*'[1]Natural Resources'!$F$11,[1]DATA!AV42*'[1]Natural Resources'!$F$12,AVERAGE([1]DATA!C42,[1]DATA!CZ42,[1]DATA!GL42)*'[1]Natural Resources'!$F$13,[1]DATA!H42*'[1]Natural Resources'!$F$14,[1]DATA!DA42*'[1]Natural Resources'!$F$15)</f>
        <v>43.737203791488433</v>
      </c>
      <c r="E41" s="8">
        <f>SUM([1]DATA!EZ42*'[1]Natural Resources'!$F$25,[1]DATA!DE42*'[1]Natural Resources'!$F$26,AVERAGE([1]DATA!AI42,[1]DATA!FH42,[1]DATA!GN42)*'[1]Natural Resources'!$F$27,AVERAGE([1]DATA!EW42,[1]DATA!EX42)*'[1]Natural Resources'!$F$28)</f>
        <v>57.434954470934109</v>
      </c>
      <c r="F41" s="9">
        <f>SUM(G41*'[1]Human Resources'!$E$4,[1]PERCENT!J41*'[1]Human Resources'!$E$6)</f>
        <v>43.780088553710108</v>
      </c>
      <c r="G41" s="8">
        <f>SUM([1]DATA!IU42*'[1]Human Resources'!$F$5)</f>
        <v>20.090187612891857</v>
      </c>
      <c r="H41" s="8">
        <f>(SUM(AVERAGE([1]DATA!CE42,[1]DATA!EV42)*'[1]Human Resources'!$F$7,[1]DATA!IV42*'[1]Human Resources'!$F$8))*8</f>
        <v>59.573355847588942</v>
      </c>
      <c r="I41" s="10">
        <f>SUM(J41*'[1]Economic Sectors'!$E$4,[1]PERCENT!T41*'[1]Economic Sectors'!$E$6,[1]PERCENT!U41*'[1]Economic Sectors'!$E$10)</f>
        <v>22.485455047434172</v>
      </c>
      <c r="J41" s="8">
        <f>SUM([1]DATA!BS42)</f>
        <v>22.01055239446859</v>
      </c>
      <c r="K41" s="8">
        <f>SUM([1]DATA!EJ42)</f>
        <v>21.715310046098434</v>
      </c>
      <c r="L41" s="10">
        <f t="shared" si="0"/>
        <v>17.015649927412213</v>
      </c>
      <c r="M41" s="8">
        <f>(SUM(AVERAGE([1]DATA!JH42,[1]DATA!JI42)*'[1]Commercial Services'!$G$6,[1]DATA!Z42*'[1]Commercial Services'!$G$7,[1]DATA!DH42*'[1]Commercial Services'!$G$8))*1.2</f>
        <v>17.015649927412213</v>
      </c>
      <c r="N41" s="10">
        <f>SUM(O41*'[1]Market and Accessibility'!$G$5,[1]PERCENT!Z41*'[1]Market and Accessibility'!$G$7,[1]PERCENT!AA41*'[1]Market and Accessibility'!$G$9,[1]PERCENT!AB41*'[1]Market and Accessibility'!$G$11)</f>
        <v>21.020756817163342</v>
      </c>
      <c r="O41" s="8">
        <f>SUM([1]DATA!CG42*'[1]Market and Accessibility'!$F$5)</f>
        <v>4.961535843026919</v>
      </c>
      <c r="P41" s="8">
        <f>(SUM([1]DATA!BK42*'[1]Market and Accessibility'!$F$9))*1.2</f>
        <v>38.581278176038659</v>
      </c>
      <c r="Q41" s="8">
        <f>SUM([1]DATA!JB42*'[1]Market and Accessibility'!$F$11)</f>
        <v>50.45766590389016</v>
      </c>
      <c r="R41" s="8">
        <f>(SUM([1]DATA!FQ42*'[1]Human Development Index'!$F$7,))</f>
        <v>4.9533499319568399</v>
      </c>
      <c r="S41" s="8">
        <f>(SUM([1]DATA!EC42*'[1]Human Development Index'!$F$9,[1]DATA!EG42*'[1]Human Development Index'!$F$10,))*5</f>
        <v>13.095723656553497</v>
      </c>
      <c r="T41" s="8">
        <f>(SUM([1]DATA!BD42*'[1]Human Development Index'!$F$15,[1]DATA!F42*'[1]Human Development Index'!$F$16,[1]DATA!GI42*'[1]Human Development Index'!$F$17))</f>
        <v>10.309121614328657</v>
      </c>
      <c r="U41" s="8">
        <f>AVERAGE([1]DATA!M42,[1]DATA!N42,[1]DATA!O42,[1]DATA!P42,[1]DATA!Q42,[1]DATA!R42,[1]DATA!S42,[1]DATA!T42,[1]DATA!U42,[1]DATA!V42,[1]DATA!W42,[1]DATA!X42,[1]DATA!Y42,[1]DATA!Z42,[1]DATA!AB42,[1]DATA!AC42,[1]DATA!AD42)</f>
        <v>35.774769977016952</v>
      </c>
    </row>
    <row r="42" spans="1:21" x14ac:dyDescent="0.25">
      <c r="A42" s="6" t="s">
        <v>60</v>
      </c>
      <c r="B42" s="7">
        <f>SUM(C42*'[1]Natural Resources'!E44,[1]PERCENT!D42*'[1]Natural Resources'!$E$10,[1]PERCENT!E42*'[1]Natural Resources'!$E$16,[1]PERCENT!F42*'[1]Natural Resources'!$E$20,[1]PERCENT!G42*'[1]Natural Resources'!$E$24)</f>
        <v>32.954457134186796</v>
      </c>
      <c r="C42" s="8">
        <f>SUM([1]DATA!FX43*'[1]Natural Resources'!$F$5,[1]DATA!BC43*'[1]Natural Resources'!$F$6,[1]DATA!GA43*'[1]Natural Resources'!$F$7,[1]DATA!IL43*'[1]Natural Resources'!$F$8,[1]DATA!DC43*'[1]Natural Resources'!$F$9)</f>
        <v>35.660457253222582</v>
      </c>
      <c r="D42" s="8">
        <f>SUM([1]DATA!CN43*'[1]Natural Resources'!$F$11,[1]DATA!AV43*'[1]Natural Resources'!$F$12,AVERAGE([1]DATA!C43,[1]DATA!CZ43,[1]DATA!GL43)*'[1]Natural Resources'!$F$13,[1]DATA!H43*'[1]Natural Resources'!$F$14,[1]DATA!DA43*'[1]Natural Resources'!$F$15)</f>
        <v>49.317275488954749</v>
      </c>
      <c r="E42" s="8">
        <f>SUM([1]DATA!EZ43*'[1]Natural Resources'!$F$25,[1]DATA!DE43*'[1]Natural Resources'!$F$26,AVERAGE([1]DATA!AI43,[1]DATA!FH43,[1]DATA!GN43)*'[1]Natural Resources'!$F$27,AVERAGE([1]DATA!EW43,[1]DATA!EX43)*'[1]Natural Resources'!$F$28)</f>
        <v>33.982379778454757</v>
      </c>
      <c r="F42" s="9">
        <f>SUM(G42*'[1]Human Resources'!$E$4,[1]PERCENT!J42*'[1]Human Resources'!$E$6)</f>
        <v>30.739234201541731</v>
      </c>
      <c r="G42" s="8">
        <f>SUM([1]DATA!IU43*'[1]Human Resources'!$F$5)</f>
        <v>31.038258932223979</v>
      </c>
      <c r="H42" s="8">
        <f>(SUM(AVERAGE([1]DATA!CE43,[1]DATA!EV43)*'[1]Human Resources'!$F$7,[1]DATA!IV43*'[1]Human Resources'!$F$8))*8</f>
        <v>30.5398843810869</v>
      </c>
      <c r="I42" s="10">
        <f>SUM(J42*'[1]Economic Sectors'!$E$4,[1]PERCENT!T42*'[1]Economic Sectors'!$E$6,[1]PERCENT!U42*'[1]Economic Sectors'!$E$10)</f>
        <v>24.325889562157734</v>
      </c>
      <c r="J42" s="8">
        <f>SUM([1]DATA!BS43)</f>
        <v>28.233525666404486</v>
      </c>
      <c r="K42" s="8">
        <f>SUM([1]DATA!EJ43)</f>
        <v>8.3627776372940534</v>
      </c>
      <c r="L42" s="10">
        <f t="shared" si="0"/>
        <v>11.420541602273923</v>
      </c>
      <c r="M42" s="8">
        <f>(SUM(AVERAGE([1]DATA!JH43,[1]DATA!JI43)*'[1]Commercial Services'!$G$6,[1]DATA!Z43*'[1]Commercial Services'!$G$7,[1]DATA!DH43*'[1]Commercial Services'!$G$8))*1.2</f>
        <v>11.420541602273923</v>
      </c>
      <c r="N42" s="10">
        <f>SUM(O42*'[1]Market and Accessibility'!$G$5,[1]PERCENT!Z42*'[1]Market and Accessibility'!$G$7,[1]PERCENT!AA42*'[1]Market and Accessibility'!$G$9,[1]PERCENT!AB42*'[1]Market and Accessibility'!$G$11)</f>
        <v>6.1167312015898343</v>
      </c>
      <c r="O42" s="8">
        <f>SUM([1]DATA!CG43*'[1]Market and Accessibility'!$F$5)</f>
        <v>4.0955301515724383</v>
      </c>
      <c r="P42" s="8">
        <f>(SUM([1]DATA!BK43*'[1]Market and Accessibility'!$F$9))*1.2</f>
        <v>11.645385536221722</v>
      </c>
      <c r="Q42" s="8">
        <f>SUM([1]DATA!JB43*'[1]Market and Accessibility'!$F$11)</f>
        <v>7.2082379862700279</v>
      </c>
      <c r="R42" s="8">
        <f>(SUM([1]DATA!FQ43*'[1]Human Development Index'!$F$7,))</f>
        <v>25.292381315452474</v>
      </c>
      <c r="S42" s="8">
        <f>(SUM([1]DATA!EC43*'[1]Human Development Index'!$F$9,[1]DATA!EG43*'[1]Human Development Index'!$F$10,))*5</f>
        <v>14.172183383953829</v>
      </c>
      <c r="T42" s="8">
        <f>(SUM([1]DATA!BD43*'[1]Human Development Index'!$F$15,[1]DATA!F43*'[1]Human Development Index'!$F$16,[1]DATA!GI43*'[1]Human Development Index'!$F$17))</f>
        <v>22.006865990733402</v>
      </c>
      <c r="U42" s="8">
        <f>AVERAGE([1]DATA!M43,[1]DATA!N43,[1]DATA!O43,[1]DATA!P43,[1]DATA!Q43,[1]DATA!R43,[1]DATA!S43,[1]DATA!T43,[1]DATA!U43,[1]DATA!V43,[1]DATA!W43,[1]DATA!X43,[1]DATA!Y43,[1]DATA!Z43,[1]DATA!AB43,[1]DATA!AC43,[1]DATA!AD43)</f>
        <v>38.04887863022379</v>
      </c>
    </row>
    <row r="43" spans="1:21" x14ac:dyDescent="0.25">
      <c r="A43" s="6" t="s">
        <v>61</v>
      </c>
      <c r="B43" s="7">
        <f>SUM(C43*'[1]Natural Resources'!E45,[1]PERCENT!D43*'[1]Natural Resources'!$E$10,[1]PERCENT!E43*'[1]Natural Resources'!$E$16,[1]PERCENT!F43*'[1]Natural Resources'!$E$20,[1]PERCENT!G43*'[1]Natural Resources'!$E$24)</f>
        <v>29.772784251931228</v>
      </c>
      <c r="C43" s="8">
        <f>SUM([1]DATA!FX44*'[1]Natural Resources'!$F$5,[1]DATA!BC44*'[1]Natural Resources'!$F$6,[1]DATA!GA44*'[1]Natural Resources'!$F$7,[1]DATA!IL44*'[1]Natural Resources'!$F$8,[1]DATA!DC44*'[1]Natural Resources'!$F$9)</f>
        <v>31.056645213841055</v>
      </c>
      <c r="D43" s="8">
        <f>SUM([1]DATA!CN44*'[1]Natural Resources'!$F$11,[1]DATA!AV44*'[1]Natural Resources'!$F$12,AVERAGE([1]DATA!C44,[1]DATA!CZ44,[1]DATA!GL44)*'[1]Natural Resources'!$F$13,[1]DATA!H44*'[1]Natural Resources'!$F$14,[1]DATA!DA44*'[1]Natural Resources'!$F$15)</f>
        <v>30.493164232723764</v>
      </c>
      <c r="E43" s="8">
        <f>SUM([1]DATA!EZ44*'[1]Natural Resources'!$F$25,[1]DATA!DE44*'[1]Natural Resources'!$F$26,AVERAGE([1]DATA!AI44,[1]DATA!FH44,[1]DATA!GN44)*'[1]Natural Resources'!$F$27,AVERAGE([1]DATA!EW44,[1]DATA!EX44)*'[1]Natural Resources'!$F$28)</f>
        <v>56.320136194816556</v>
      </c>
      <c r="F43" s="9">
        <f>SUM(G43*'[1]Human Resources'!$E$4,[1]PERCENT!J43*'[1]Human Resources'!$E$6)</f>
        <v>16.345253357059772</v>
      </c>
      <c r="G43" s="8">
        <f>SUM([1]DATA!IU44*'[1]Human Resources'!$F$5)</f>
        <v>31.038258932223979</v>
      </c>
      <c r="H43" s="8">
        <f>(SUM(AVERAGE([1]DATA!CE44,[1]DATA!EV44)*'[1]Human Resources'!$F$7,[1]DATA!IV44*'[1]Human Resources'!$F$8))*8</f>
        <v>6.5499163069502995</v>
      </c>
      <c r="I43" s="10">
        <f>SUM(J43*'[1]Economic Sectors'!$E$4,[1]PERCENT!T43*'[1]Economic Sectors'!$E$6,[1]PERCENT!U43*'[1]Economic Sectors'!$E$10)</f>
        <v>6.533797074058957</v>
      </c>
      <c r="J43" s="8">
        <f>SUM([1]DATA!BS44)</f>
        <v>8.0880417497604356</v>
      </c>
      <c r="K43" s="8">
        <f>SUM([1]DATA!EJ44)</f>
        <v>4.208688798337012</v>
      </c>
      <c r="L43" s="10">
        <f t="shared" si="0"/>
        <v>7.8455639346002695</v>
      </c>
      <c r="M43" s="8">
        <f>(SUM(AVERAGE([1]DATA!JH44,[1]DATA!JI44)*'[1]Commercial Services'!$G$6,[1]DATA!Z44*'[1]Commercial Services'!$G$7,[1]DATA!DH44*'[1]Commercial Services'!$G$8))*1.2</f>
        <v>7.8455639346002695</v>
      </c>
      <c r="N43" s="10">
        <f>SUM(O43*'[1]Market and Accessibility'!$G$5,[1]PERCENT!Z43*'[1]Market and Accessibility'!$G$7,[1]PERCENT!AA43*'[1]Market and Accessibility'!$G$9,[1]PERCENT!AB43*'[1]Market and Accessibility'!$G$11)</f>
        <v>9.4304924161923118</v>
      </c>
      <c r="O43" s="8">
        <f>SUM([1]DATA!CG44*'[1]Market and Accessibility'!$F$5)</f>
        <v>2.0872073459545044</v>
      </c>
      <c r="P43" s="8">
        <f>(SUM([1]DATA!BK44*'[1]Market and Accessibility'!$F$9))*1.2</f>
        <v>7.3424809882369413</v>
      </c>
      <c r="Q43" s="8">
        <f>SUM([1]DATA!JB44*'[1]Market and Accessibility'!$F$11)</f>
        <v>33.524027459954233</v>
      </c>
      <c r="R43" s="8">
        <f>(SUM([1]DATA!FQ44*'[1]Human Development Index'!$F$7,))</f>
        <v>27.960892682382479</v>
      </c>
      <c r="S43" s="8">
        <f>(SUM([1]DATA!EC44*'[1]Human Development Index'!$F$9,[1]DATA!EG44*'[1]Human Development Index'!$F$10,))*5</f>
        <v>5.5375909053316272</v>
      </c>
      <c r="T43" s="8">
        <f>(SUM([1]DATA!BD44*'[1]Human Development Index'!$F$15,[1]DATA!F44*'[1]Human Development Index'!$F$16,[1]DATA!GI44*'[1]Human Development Index'!$F$17))</f>
        <v>21.523231452386831</v>
      </c>
      <c r="U43" s="8">
        <f>AVERAGE([1]DATA!M44,[1]DATA!N44,[1]DATA!O44,[1]DATA!P44,[1]DATA!Q44,[1]DATA!R44,[1]DATA!S44,[1]DATA!T44,[1]DATA!U44,[1]DATA!V44,[1]DATA!W44,[1]DATA!X44,[1]DATA!Y44,[1]DATA!Z44,[1]DATA!AB44,[1]DATA!AC44,[1]DATA!AD44)</f>
        <v>30.728466174259278</v>
      </c>
    </row>
    <row r="44" spans="1:21" x14ac:dyDescent="0.25">
      <c r="A44" s="6" t="s">
        <v>62</v>
      </c>
      <c r="B44" s="7">
        <f>SUM(C44*'[1]Natural Resources'!E46,[1]PERCENT!D44*'[1]Natural Resources'!$E$10,[1]PERCENT!E44*'[1]Natural Resources'!$E$16,[1]PERCENT!F44*'[1]Natural Resources'!$E$20,[1]PERCENT!G44*'[1]Natural Resources'!$E$24)</f>
        <v>49.927119480126926</v>
      </c>
      <c r="C44" s="8">
        <f>SUM([1]DATA!FX45*'[1]Natural Resources'!$F$5,[1]DATA!BC45*'[1]Natural Resources'!$F$6,[1]DATA!GA45*'[1]Natural Resources'!$F$7,[1]DATA!IL45*'[1]Natural Resources'!$F$8,[1]DATA!DC45*'[1]Natural Resources'!$F$9)</f>
        <v>35.565622473111972</v>
      </c>
      <c r="D44" s="8">
        <f>SUM([1]DATA!CN45*'[1]Natural Resources'!$F$11,[1]DATA!AV45*'[1]Natural Resources'!$F$12,AVERAGE([1]DATA!C45,[1]DATA!CZ45,[1]DATA!GL45)*'[1]Natural Resources'!$F$13,[1]DATA!H45*'[1]Natural Resources'!$F$14,[1]DATA!DA45*'[1]Natural Resources'!$F$15)</f>
        <v>49.518547378934187</v>
      </c>
      <c r="E44" s="8">
        <f>SUM([1]DATA!EZ45*'[1]Natural Resources'!$F$25,[1]DATA!DE45*'[1]Natural Resources'!$F$26,AVERAGE([1]DATA!AI45,[1]DATA!FH45,[1]DATA!GN45)*'[1]Natural Resources'!$F$27,AVERAGE([1]DATA!EW45,[1]DATA!EX45)*'[1]Natural Resources'!$F$28)</f>
        <v>44.974808945579753</v>
      </c>
      <c r="F44" s="9">
        <f>SUM(G44*'[1]Human Resources'!$E$4,[1]PERCENT!J44*'[1]Human Resources'!$E$6)</f>
        <v>91.829732408395984</v>
      </c>
      <c r="G44" s="8">
        <f>SUM([1]DATA!IU45*'[1]Human Resources'!$F$5)</f>
        <v>97.890692361430169</v>
      </c>
      <c r="H44" s="8">
        <f>(SUM(AVERAGE([1]DATA!CE45,[1]DATA!EV45)*'[1]Human Resources'!$F$7,[1]DATA!IV45*'[1]Human Resources'!$F$8))*8</f>
        <v>87.789092439706536</v>
      </c>
      <c r="I44" s="10">
        <f>SUM(J44*'[1]Economic Sectors'!$E$4,[1]PERCENT!T44*'[1]Economic Sectors'!$E$6,[1]PERCENT!U44*'[1]Economic Sectors'!$E$10)</f>
        <v>76.206856916095674</v>
      </c>
      <c r="J44" s="8">
        <f>SUM([1]DATA!BS45)</f>
        <v>68.200704339174095</v>
      </c>
      <c r="K44" s="8">
        <f>SUM([1]DATA!EJ45)</f>
        <v>77.202517458808401</v>
      </c>
      <c r="L44" s="10">
        <f t="shared" si="0"/>
        <v>82.198579771013712</v>
      </c>
      <c r="M44" s="8">
        <f>(SUM(AVERAGE([1]DATA!JH45,[1]DATA!JI45)*'[1]Commercial Services'!$G$6,[1]DATA!Z45*'[1]Commercial Services'!$G$7,[1]DATA!DH45*'[1]Commercial Services'!$G$8))*1.2</f>
        <v>82.198579771013712</v>
      </c>
      <c r="N44" s="10">
        <f>SUM(O44*'[1]Market and Accessibility'!$G$5,[1]PERCENT!Z44*'[1]Market and Accessibility'!$G$7,[1]PERCENT!AA44*'[1]Market and Accessibility'!$G$9,[1]PERCENT!AB44*'[1]Market and Accessibility'!$G$11)</f>
        <v>85.846710927869964</v>
      </c>
      <c r="O44" s="8">
        <f>SUM([1]DATA!CG45*'[1]Market and Accessibility'!$F$5)</f>
        <v>97.056003713008351</v>
      </c>
      <c r="P44" s="8">
        <f>(SUM([1]DATA!BK45*'[1]Market and Accessibility'!$F$9))*1.2</f>
        <v>79.223835849158505</v>
      </c>
      <c r="Q44" s="8">
        <f>SUM([1]DATA!JB45*'[1]Market and Accessibility'!$F$11)</f>
        <v>82.379862700228841</v>
      </c>
      <c r="R44" s="8">
        <f>(SUM([1]DATA!FQ45*'[1]Human Development Index'!$F$7,))</f>
        <v>10.323842594274518</v>
      </c>
      <c r="S44" s="8">
        <f>(SUM([1]DATA!EC45*'[1]Human Development Index'!$F$9,[1]DATA!EG45*'[1]Human Development Index'!$F$10,))*5</f>
        <v>85.241494601662879</v>
      </c>
      <c r="T44" s="8">
        <f>(SUM([1]DATA!BD45*'[1]Human Development Index'!$F$15,[1]DATA!F45*'[1]Human Development Index'!$F$16,[1]DATA!GI45*'[1]Human Development Index'!$F$17))</f>
        <v>64.340212506497906</v>
      </c>
      <c r="U44" s="8">
        <f>AVERAGE([1]DATA!M45,[1]DATA!N45,[1]DATA!O45,[1]DATA!P45,[1]DATA!Q45,[1]DATA!R45,[1]DATA!S45,[1]DATA!T45,[1]DATA!U45,[1]DATA!V45,[1]DATA!W45,[1]DATA!X45,[1]DATA!Y45,[1]DATA!Z45,[1]DATA!AB45,[1]DATA!AC45,[1]DATA!AD45)</f>
        <v>55.359425183397249</v>
      </c>
    </row>
    <row r="45" spans="1:21" x14ac:dyDescent="0.25">
      <c r="A45" s="6" t="s">
        <v>63</v>
      </c>
      <c r="B45" s="7">
        <f>SUM(C45*'[1]Natural Resources'!E47,[1]PERCENT!D45*'[1]Natural Resources'!$E$10,[1]PERCENT!E45*'[1]Natural Resources'!$E$16,[1]PERCENT!F45*'[1]Natural Resources'!$E$20,[1]PERCENT!G45*'[1]Natural Resources'!$E$24)</f>
        <v>28.002936085071916</v>
      </c>
      <c r="C45" s="8">
        <f>SUM([1]DATA!FX46*'[1]Natural Resources'!$F$5,[1]DATA!BC46*'[1]Natural Resources'!$F$6,[1]DATA!GA46*'[1]Natural Resources'!$F$7,[1]DATA!IL46*'[1]Natural Resources'!$F$8,[1]DATA!DC46*'[1]Natural Resources'!$F$9)</f>
        <v>15.564286005821167</v>
      </c>
      <c r="D45" s="8">
        <f>SUM([1]DATA!CN46*'[1]Natural Resources'!$F$11,[1]DATA!AV46*'[1]Natural Resources'!$F$12,AVERAGE([1]DATA!C46,[1]DATA!CZ46,[1]DATA!GL46)*'[1]Natural Resources'!$F$13,[1]DATA!H46*'[1]Natural Resources'!$F$14,[1]DATA!DA46*'[1]Natural Resources'!$F$15)</f>
        <v>21.852747157118824</v>
      </c>
      <c r="E45" s="8">
        <f>SUM([1]DATA!EZ46*'[1]Natural Resources'!$F$25,[1]DATA!DE46*'[1]Natural Resources'!$F$26,AVERAGE([1]DATA!AI46,[1]DATA!FH46,[1]DATA!GN46)*'[1]Natural Resources'!$F$27,AVERAGE([1]DATA!EW46,[1]DATA!EX46)*'[1]Natural Resources'!$F$28)</f>
        <v>51.500165057720878</v>
      </c>
      <c r="F45" s="9">
        <f>SUM(G45*'[1]Human Resources'!$E$4,[1]PERCENT!J45*'[1]Human Resources'!$E$6)</f>
        <v>5.0167128665045757</v>
      </c>
      <c r="G45" s="8">
        <f>SUM([1]DATA!IU46*'[1]Human Resources'!$F$5)</f>
        <v>1.7408160311156706</v>
      </c>
      <c r="H45" s="8">
        <f>(SUM(AVERAGE([1]DATA!CE46,[1]DATA!EV46)*'[1]Human Resources'!$F$7,[1]DATA!IV46*'[1]Human Resources'!$F$8))*8</f>
        <v>7.20064409009718</v>
      </c>
      <c r="I45" s="10">
        <f>SUM(J45*'[1]Economic Sectors'!$E$4,[1]PERCENT!T45*'[1]Economic Sectors'!$E$6,[1]PERCENT!U45*'[1]Economic Sectors'!$E$10)</f>
        <v>0.23204944961706714</v>
      </c>
      <c r="J45" s="8">
        <f>SUM([1]DATA!BS46)</f>
        <v>0.25027020026410335</v>
      </c>
      <c r="K45" s="8">
        <f>SUM([1]DATA!EJ46)</f>
        <v>0.19046489830458427</v>
      </c>
      <c r="L45" s="10">
        <f t="shared" si="0"/>
        <v>5.329485030129212</v>
      </c>
      <c r="M45" s="8">
        <f>(SUM(AVERAGE([1]DATA!JH46,[1]DATA!JI46)*'[1]Commercial Services'!$G$6,[1]DATA!Z46*'[1]Commercial Services'!$G$7,[1]DATA!DH46*'[1]Commercial Services'!$G$8))*1.2</f>
        <v>5.329485030129212</v>
      </c>
      <c r="N45" s="10">
        <f>SUM(O45*'[1]Market and Accessibility'!$G$5,[1]PERCENT!Z45*'[1]Market and Accessibility'!$G$7,[1]PERCENT!AA45*'[1]Market and Accessibility'!$G$9,[1]PERCENT!AB45*'[1]Market and Accessibility'!$G$11)</f>
        <v>1.5371899932971722</v>
      </c>
      <c r="O45" s="8">
        <f>SUM([1]DATA!CG46*'[1]Market and Accessibility'!$F$5)</f>
        <v>0.1935473148148642</v>
      </c>
      <c r="P45" s="8">
        <f>(SUM([1]DATA!BK46*'[1]Market and Accessibility'!$F$9))*1.2</f>
        <v>4.5116488932034038</v>
      </c>
      <c r="Q45" s="8">
        <f>SUM([1]DATA!JB46*'[1]Market and Accessibility'!$F$11)</f>
        <v>2.7459954233409634</v>
      </c>
      <c r="R45" s="8">
        <f>(SUM([1]DATA!FQ46*'[1]Human Development Index'!$F$7,))</f>
        <v>27.008217861451065</v>
      </c>
      <c r="S45" s="8">
        <f>(SUM([1]DATA!EC46*'[1]Human Development Index'!$F$9,[1]DATA!EG46*'[1]Human Development Index'!$F$10,))*5</f>
        <v>3.1672750145687645</v>
      </c>
      <c r="T45" s="8">
        <f>(SUM([1]DATA!BD46*'[1]Human Development Index'!$F$15,[1]DATA!F46*'[1]Human Development Index'!$F$16,[1]DATA!GI46*'[1]Human Development Index'!$F$17))</f>
        <v>17.932504764670327</v>
      </c>
      <c r="U45" s="8">
        <f>AVERAGE([1]DATA!M46,[1]DATA!N46,[1]DATA!O46,[1]DATA!P46,[1]DATA!Q46,[1]DATA!R46,[1]DATA!S46,[1]DATA!T46,[1]DATA!U46,[1]DATA!V46,[1]DATA!W46,[1]DATA!X46,[1]DATA!Y46,[1]DATA!Z46,[1]DATA!AB46,[1]DATA!AC46,[1]DATA!AD46)</f>
        <v>25.707780840240492</v>
      </c>
    </row>
    <row r="46" spans="1:21" x14ac:dyDescent="0.25">
      <c r="A46" s="6" t="s">
        <v>64</v>
      </c>
      <c r="B46" s="7">
        <f>SUM(C46*'[1]Natural Resources'!E48,[1]PERCENT!D46*'[1]Natural Resources'!$E$10,[1]PERCENT!E46*'[1]Natural Resources'!$E$16,[1]PERCENT!F46*'[1]Natural Resources'!$E$20,[1]PERCENT!G46*'[1]Natural Resources'!$E$24)</f>
        <v>34.516892954962444</v>
      </c>
      <c r="C46" s="8">
        <f>SUM([1]DATA!FX47*'[1]Natural Resources'!$F$5,[1]DATA!BC47*'[1]Natural Resources'!$F$6,[1]DATA!GA47*'[1]Natural Resources'!$F$7,[1]DATA!IL47*'[1]Natural Resources'!$F$8,[1]DATA!DC47*'[1]Natural Resources'!$F$9)</f>
        <v>12.422215251159578</v>
      </c>
      <c r="D46" s="8">
        <f>SUM([1]DATA!CN47*'[1]Natural Resources'!$F$11,[1]DATA!AV47*'[1]Natural Resources'!$F$12,AVERAGE([1]DATA!C47,[1]DATA!CZ47,[1]DATA!GL47)*'[1]Natural Resources'!$F$13,[1]DATA!H47*'[1]Natural Resources'!$F$14,[1]DATA!DA47*'[1]Natural Resources'!$F$15)</f>
        <v>28.018853839255232</v>
      </c>
      <c r="E46" s="8">
        <f>SUM([1]DATA!EZ47*'[1]Natural Resources'!$F$25,[1]DATA!DE47*'[1]Natural Resources'!$F$26,AVERAGE([1]DATA!AI47,[1]DATA!FH47,[1]DATA!GN47)*'[1]Natural Resources'!$F$27,AVERAGE([1]DATA!EW47,[1]DATA!EX47)*'[1]Natural Resources'!$F$28)</f>
        <v>34.738302516457637</v>
      </c>
      <c r="F46" s="9">
        <f>SUM(G46*'[1]Human Resources'!$E$4,[1]PERCENT!J46*'[1]Human Resources'!$E$6)</f>
        <v>10.744697926389762</v>
      </c>
      <c r="G46" s="8">
        <f>SUM([1]DATA!IU47*'[1]Human Resources'!$F$5)</f>
        <v>17.953817396831791</v>
      </c>
      <c r="H46" s="8">
        <f>(SUM(AVERAGE([1]DATA!CE47,[1]DATA!EV47)*'[1]Human Resources'!$F$7,[1]DATA!IV47*'[1]Human Resources'!$F$8))*8</f>
        <v>5.9386182794284084</v>
      </c>
      <c r="I46" s="10">
        <f>SUM(J46*'[1]Economic Sectors'!$E$4,[1]PERCENT!T46*'[1]Economic Sectors'!$E$6,[1]PERCENT!U46*'[1]Economic Sectors'!$E$10)</f>
        <v>11.982796943751897</v>
      </c>
      <c r="J46" s="8">
        <f>SUM([1]DATA!BS47)</f>
        <v>15.869106326749943</v>
      </c>
      <c r="K46" s="8">
        <f>SUM([1]DATA!EJ47)</f>
        <v>9.1713003382534293</v>
      </c>
      <c r="L46" s="10">
        <f t="shared" si="0"/>
        <v>5.9065856018274285</v>
      </c>
      <c r="M46" s="8">
        <f>(SUM(AVERAGE([1]DATA!JH47,[1]DATA!JI47)*'[1]Commercial Services'!$G$6,[1]DATA!Z47*'[1]Commercial Services'!$G$7,[1]DATA!DH47*'[1]Commercial Services'!$G$8))*1.2</f>
        <v>5.9065856018274285</v>
      </c>
      <c r="N46" s="10">
        <f>SUM(O46*'[1]Market and Accessibility'!$G$5,[1]PERCENT!Z46*'[1]Market and Accessibility'!$G$7,[1]PERCENT!AA46*'[1]Market and Accessibility'!$G$9,[1]PERCENT!AB46*'[1]Market and Accessibility'!$G$11)</f>
        <v>9.3772427661339286</v>
      </c>
      <c r="O46" s="8">
        <f>SUM([1]DATA!CG47*'[1]Market and Accessibility'!$F$5)</f>
        <v>0.83884871855172771</v>
      </c>
      <c r="P46" s="8">
        <f>(SUM([1]DATA!BK47*'[1]Market and Accessibility'!$F$9))*1.2</f>
        <v>15.085987404912242</v>
      </c>
      <c r="Q46" s="8">
        <f>SUM([1]DATA!JB47*'[1]Market and Accessibility'!$F$11)</f>
        <v>30.320366132723109</v>
      </c>
      <c r="R46" s="8">
        <f>(SUM([1]DATA!FQ47*'[1]Human Development Index'!$F$7,))</f>
        <v>18.758854693458193</v>
      </c>
      <c r="S46" s="8">
        <f>(SUM([1]DATA!EC47*'[1]Human Development Index'!$F$9,[1]DATA!EG47*'[1]Human Development Index'!$F$10,))*5</f>
        <v>1.2694599689512922</v>
      </c>
      <c r="T46" s="8">
        <f>(SUM([1]DATA!BD47*'[1]Human Development Index'!$F$15,[1]DATA!F47*'[1]Human Development Index'!$F$16,[1]DATA!GI47*'[1]Human Development Index'!$F$17))</f>
        <v>10.321232960765256</v>
      </c>
      <c r="U46" s="8">
        <f>AVERAGE([1]DATA!M47,[1]DATA!N47,[1]DATA!O47,[1]DATA!P47,[1]DATA!Q47,[1]DATA!R47,[1]DATA!S47,[1]DATA!T47,[1]DATA!U47,[1]DATA!V47,[1]DATA!W47,[1]DATA!X47,[1]DATA!Y47,[1]DATA!Z47,[1]DATA!AB47,[1]DATA!AC47,[1]DATA!AD47)</f>
        <v>30.077997643699398</v>
      </c>
    </row>
    <row r="47" spans="1:21" x14ac:dyDescent="0.25">
      <c r="A47" s="6" t="s">
        <v>65</v>
      </c>
      <c r="B47" s="7">
        <f>SUM(C47*'[1]Natural Resources'!E49,[1]PERCENT!D47*'[1]Natural Resources'!$E$10,[1]PERCENT!E47*'[1]Natural Resources'!$E$16,[1]PERCENT!F47*'[1]Natural Resources'!$E$20,[1]PERCENT!G47*'[1]Natural Resources'!$E$24)</f>
        <v>29.44421194223769</v>
      </c>
      <c r="C47" s="8">
        <f>SUM([1]DATA!FX48*'[1]Natural Resources'!$F$5,[1]DATA!BC48*'[1]Natural Resources'!$F$6,[1]DATA!GA48*'[1]Natural Resources'!$F$7,[1]DATA!IL48*'[1]Natural Resources'!$F$8,[1]DATA!DC48*'[1]Natural Resources'!$F$9)</f>
        <v>16.294551256135037</v>
      </c>
      <c r="D47" s="8">
        <f>SUM([1]DATA!CN48*'[1]Natural Resources'!$F$11,[1]DATA!AV48*'[1]Natural Resources'!$F$12,AVERAGE([1]DATA!C48,[1]DATA!CZ48,[1]DATA!GL48)*'[1]Natural Resources'!$F$13,[1]DATA!H48*'[1]Natural Resources'!$F$14,[1]DATA!DA48*'[1]Natural Resources'!$F$15)</f>
        <v>33.693405243423278</v>
      </c>
      <c r="E47" s="8">
        <f>SUM([1]DATA!EZ48*'[1]Natural Resources'!$F$25,[1]DATA!DE48*'[1]Natural Resources'!$F$26,AVERAGE([1]DATA!AI48,[1]DATA!FH48,[1]DATA!GN48)*'[1]Natural Resources'!$F$27,AVERAGE([1]DATA!EW48,[1]DATA!EX48)*'[1]Natural Resources'!$F$28)</f>
        <v>25.202282715280376</v>
      </c>
      <c r="F47" s="9">
        <f>SUM(G47*'[1]Human Resources'!$E$4,[1]PERCENT!J47*'[1]Human Resources'!$E$6)</f>
        <v>11.421583128336257</v>
      </c>
      <c r="G47" s="8">
        <f>SUM([1]DATA!IU48*'[1]Human Resources'!$F$5)</f>
        <v>17.953817396831791</v>
      </c>
      <c r="H47" s="8">
        <f>(SUM(AVERAGE([1]DATA!CE48,[1]DATA!EV48)*'[1]Human Resources'!$F$7,[1]DATA!IV48*'[1]Human Resources'!$F$8))*8</f>
        <v>7.0667602826725675</v>
      </c>
      <c r="I47" s="10">
        <f>SUM(J47*'[1]Economic Sectors'!$E$4,[1]PERCENT!T47*'[1]Economic Sectors'!$E$6,[1]PERCENT!U47*'[1]Economic Sectors'!$E$10)</f>
        <v>0.73885329274346079</v>
      </c>
      <c r="J47" s="8">
        <f>SUM([1]DATA!BS48)</f>
        <v>0.49351219241480931</v>
      </c>
      <c r="K47" s="8">
        <f>SUM([1]DATA!EJ48)</f>
        <v>0.47577327272636749</v>
      </c>
      <c r="L47" s="10">
        <f t="shared" si="0"/>
        <v>5.4522930824536369</v>
      </c>
      <c r="M47" s="8">
        <f>(SUM(AVERAGE([1]DATA!JH48,[1]DATA!JI48)*'[1]Commercial Services'!$G$6,[1]DATA!Z48*'[1]Commercial Services'!$G$7,[1]DATA!DH48*'[1]Commercial Services'!$G$8))*1.2</f>
        <v>5.4522930824536369</v>
      </c>
      <c r="N47" s="10">
        <f>SUM(O47*'[1]Market and Accessibility'!$G$5,[1]PERCENT!Z47*'[1]Market and Accessibility'!$G$7,[1]PERCENT!AA47*'[1]Market and Accessibility'!$G$9,[1]PERCENT!AB47*'[1]Market and Accessibility'!$G$11)</f>
        <v>8.9016983223529902</v>
      </c>
      <c r="O47" s="8">
        <f>SUM([1]DATA!CG48*'[1]Market and Accessibility'!$F$5)</f>
        <v>1.3431925010314405</v>
      </c>
      <c r="P47" s="8">
        <f>(SUM([1]DATA!BK48*'[1]Market and Accessibility'!$F$9))*1.2</f>
        <v>10.984186171169798</v>
      </c>
      <c r="Q47" s="8">
        <f>SUM([1]DATA!JB48*'[1]Market and Accessibility'!$F$11)</f>
        <v>28.375286041189931</v>
      </c>
      <c r="R47" s="8">
        <f>(SUM([1]DATA!FQ48*'[1]Human Development Index'!$F$7,))</f>
        <v>28.485690033562168</v>
      </c>
      <c r="S47" s="8">
        <f>(SUM([1]DATA!EC48*'[1]Human Development Index'!$F$9,[1]DATA!EG48*'[1]Human Development Index'!$F$10,))*5</f>
        <v>3.2804896713811447</v>
      </c>
      <c r="T47" s="8">
        <f>(SUM([1]DATA!BD48*'[1]Human Development Index'!$F$15,[1]DATA!F48*'[1]Human Development Index'!$F$16,[1]DATA!GI48*'[1]Human Development Index'!$F$17))</f>
        <v>23.763103234140925</v>
      </c>
      <c r="U47" s="8">
        <f>AVERAGE([1]DATA!M48,[1]DATA!N48,[1]DATA!O48,[1]DATA!P48,[1]DATA!Q48,[1]DATA!R48,[1]DATA!S48,[1]DATA!T48,[1]DATA!U48,[1]DATA!V48,[1]DATA!W48,[1]DATA!X48,[1]DATA!Y48,[1]DATA!Z48,[1]DATA!AB48,[1]DATA!AC48,[1]DATA!AD48)</f>
        <v>29.673187989564067</v>
      </c>
    </row>
    <row r="48" spans="1:21" x14ac:dyDescent="0.25">
      <c r="A48" s="6" t="s">
        <v>66</v>
      </c>
      <c r="B48" s="7">
        <f>SUM(C48*'[1]Natural Resources'!E50,[1]PERCENT!D48*'[1]Natural Resources'!$E$10,[1]PERCENT!E48*'[1]Natural Resources'!$E$16,[1]PERCENT!F48*'[1]Natural Resources'!$E$20,[1]PERCENT!G48*'[1]Natural Resources'!$E$24)</f>
        <v>35.560400056328234</v>
      </c>
      <c r="C48" s="8">
        <f>SUM([1]DATA!FX49*'[1]Natural Resources'!$F$5,[1]DATA!BC49*'[1]Natural Resources'!$F$6,[1]DATA!GA49*'[1]Natural Resources'!$F$7,[1]DATA!IL49*'[1]Natural Resources'!$F$8,[1]DATA!DC49*'[1]Natural Resources'!$F$9)</f>
        <v>34.598139022421073</v>
      </c>
      <c r="D48" s="8">
        <f>SUM([1]DATA!CN49*'[1]Natural Resources'!$F$11,[1]DATA!AV49*'[1]Natural Resources'!$F$12,AVERAGE([1]DATA!C49,[1]DATA!CZ49,[1]DATA!GL49)*'[1]Natural Resources'!$F$13,[1]DATA!H49*'[1]Natural Resources'!$F$14,[1]DATA!DA49*'[1]Natural Resources'!$F$15)</f>
        <v>47.677259417987869</v>
      </c>
      <c r="E48" s="8">
        <f>SUM([1]DATA!EZ49*'[1]Natural Resources'!$F$25,[1]DATA!DE49*'[1]Natural Resources'!$F$26,AVERAGE([1]DATA!AI49,[1]DATA!FH49,[1]DATA!GN49)*'[1]Natural Resources'!$F$27,AVERAGE([1]DATA!EW49,[1]DATA!EX49)*'[1]Natural Resources'!$F$28)</f>
        <v>49.913264350091779</v>
      </c>
      <c r="F48" s="9">
        <f>SUM(G48*'[1]Human Resources'!$E$4,[1]PERCENT!J48*'[1]Human Resources'!$E$6)</f>
        <v>54.815938074679082</v>
      </c>
      <c r="G48" s="8">
        <f>SUM([1]DATA!IU49*'[1]Human Resources'!$F$5)</f>
        <v>27.567955390802499</v>
      </c>
      <c r="H48" s="8">
        <f>(SUM(AVERAGE([1]DATA!CE49,[1]DATA!EV49)*'[1]Human Resources'!$F$7,[1]DATA!IV49*'[1]Human Resources'!$F$8))*8</f>
        <v>72.981259863930148</v>
      </c>
      <c r="I48" s="10">
        <f>SUM(J48*'[1]Economic Sectors'!$E$4,[1]PERCENT!T48*'[1]Economic Sectors'!$E$6,[1]PERCENT!U48*'[1]Economic Sectors'!$E$10)</f>
        <v>17.411672640526884</v>
      </c>
      <c r="J48" s="8">
        <f>SUM([1]DATA!BS49)</f>
        <v>16.483805051766186</v>
      </c>
      <c r="K48" s="8">
        <f>SUM([1]DATA!EJ49)</f>
        <v>12.478542831896311</v>
      </c>
      <c r="L48" s="10">
        <f t="shared" si="0"/>
        <v>28.043653757533502</v>
      </c>
      <c r="M48" s="8">
        <f>(SUM(AVERAGE([1]DATA!JH49,[1]DATA!JI49)*'[1]Commercial Services'!$G$6,[1]DATA!Z49*'[1]Commercial Services'!$G$7,[1]DATA!DH49*'[1]Commercial Services'!$G$8))*1.2</f>
        <v>28.043653757533502</v>
      </c>
      <c r="N48" s="10">
        <f>SUM(O48*'[1]Market and Accessibility'!$G$5,[1]PERCENT!Z48*'[1]Market and Accessibility'!$G$7,[1]PERCENT!AA48*'[1]Market and Accessibility'!$G$9,[1]PERCENT!AB48*'[1]Market and Accessibility'!$G$11)</f>
        <v>27.711971899839494</v>
      </c>
      <c r="O48" s="8">
        <f>SUM([1]DATA!CG49*'[1]Market and Accessibility'!$F$5)</f>
        <v>5.6283903998612068</v>
      </c>
      <c r="P48" s="8">
        <f>(SUM([1]DATA!BK49*'[1]Market and Accessibility'!$F$9))*1.2</f>
        <v>37.591657428390114</v>
      </c>
      <c r="Q48" s="8">
        <f>SUM([1]DATA!JB49*'[1]Market and Accessibility'!$F$11)</f>
        <v>52.974828375286044</v>
      </c>
      <c r="R48" s="8">
        <f>(SUM([1]DATA!FQ49*'[1]Human Development Index'!$F$7,))</f>
        <v>3.2210302514605131</v>
      </c>
      <c r="S48" s="8">
        <f>(SUM([1]DATA!EC49*'[1]Human Development Index'!$F$9,[1]DATA!EG49*'[1]Human Development Index'!$F$10,))*5</f>
        <v>23.006810893837361</v>
      </c>
      <c r="T48" s="8">
        <f>(SUM([1]DATA!BD49*'[1]Human Development Index'!$F$15,[1]DATA!F49*'[1]Human Development Index'!$F$16,[1]DATA!GI49*'[1]Human Development Index'!$F$17))</f>
        <v>31.969719783189518</v>
      </c>
      <c r="U48" s="8">
        <f>AVERAGE([1]DATA!M49,[1]DATA!N49,[1]DATA!O49,[1]DATA!P49,[1]DATA!Q49,[1]DATA!R49,[1]DATA!S49,[1]DATA!T49,[1]DATA!U49,[1]DATA!V49,[1]DATA!W49,[1]DATA!X49,[1]DATA!Y49,[1]DATA!Z49,[1]DATA!AB49,[1]DATA!AC49,[1]DATA!AD49)</f>
        <v>41.466344911087361</v>
      </c>
    </row>
    <row r="49" spans="1:21" x14ac:dyDescent="0.25">
      <c r="A49" s="6" t="s">
        <v>67</v>
      </c>
      <c r="B49" s="7">
        <f>SUM(C49*'[1]Natural Resources'!E51,[1]PERCENT!D49*'[1]Natural Resources'!$E$10,[1]PERCENT!E49*'[1]Natural Resources'!$E$16,[1]PERCENT!F49*'[1]Natural Resources'!$E$20,[1]PERCENT!G49*'[1]Natural Resources'!$E$24)</f>
        <v>24.699615300313056</v>
      </c>
      <c r="C49" s="8">
        <f>SUM([1]DATA!FX50*'[1]Natural Resources'!$F$5,[1]DATA!BC50*'[1]Natural Resources'!$F$6,[1]DATA!GA50*'[1]Natural Resources'!$F$7,[1]DATA!IL50*'[1]Natural Resources'!$F$8,[1]DATA!DC50*'[1]Natural Resources'!$F$9)</f>
        <v>35.975966572934823</v>
      </c>
      <c r="D49" s="8">
        <f>SUM([1]DATA!CN50*'[1]Natural Resources'!$F$11,[1]DATA!AV50*'[1]Natural Resources'!$F$12,AVERAGE([1]DATA!C50,[1]DATA!CZ50,[1]DATA!GL50)*'[1]Natural Resources'!$F$13,[1]DATA!H50*'[1]Natural Resources'!$F$14,[1]DATA!DA50*'[1]Natural Resources'!$F$15)</f>
        <v>37.474963104213465</v>
      </c>
      <c r="E49" s="8">
        <f>SUM([1]DATA!EZ50*'[1]Natural Resources'!$F$25,[1]DATA!DE50*'[1]Natural Resources'!$F$26,AVERAGE([1]DATA!AI50,[1]DATA!FH50,[1]DATA!GN50)*'[1]Natural Resources'!$F$27,AVERAGE([1]DATA!EW50,[1]DATA!EX50)*'[1]Natural Resources'!$F$28)</f>
        <v>39.121751019280062</v>
      </c>
      <c r="F49" s="9">
        <f>SUM(G49*'[1]Human Resources'!$E$4,[1]PERCENT!J49*'[1]Human Resources'!$E$6)</f>
        <v>18.053632285087506</v>
      </c>
      <c r="G49" s="8">
        <f>SUM([1]DATA!IU50*'[1]Human Resources'!$F$5)</f>
        <v>35.036282734704919</v>
      </c>
      <c r="H49" s="8">
        <f>(SUM(AVERAGE([1]DATA!CE50,[1]DATA!EV50)*'[1]Human Resources'!$F$7,[1]DATA!IV50*'[1]Human Resources'!$F$8))*8</f>
        <v>6.7318653186758954</v>
      </c>
      <c r="I49" s="10">
        <f>SUM(J49*'[1]Economic Sectors'!$E$4,[1]PERCENT!T49*'[1]Economic Sectors'!$E$6,[1]PERCENT!U49*'[1]Economic Sectors'!$E$10)</f>
        <v>8.7647861453667772</v>
      </c>
      <c r="J49" s="8">
        <f>SUM([1]DATA!BS50)</f>
        <v>8.6124294304564639</v>
      </c>
      <c r="K49" s="8">
        <f>SUM([1]DATA!EJ50)</f>
        <v>5.6045688656443877</v>
      </c>
      <c r="L49" s="10">
        <f t="shared" si="0"/>
        <v>9.497868116375713</v>
      </c>
      <c r="M49" s="8">
        <f>(SUM(AVERAGE([1]DATA!JH50,[1]DATA!JI50)*'[1]Commercial Services'!$G$6,[1]DATA!Z50*'[1]Commercial Services'!$G$7,[1]DATA!DH50*'[1]Commercial Services'!$G$8))*1.2</f>
        <v>9.497868116375713</v>
      </c>
      <c r="N49" s="10">
        <f>SUM(O49*'[1]Market and Accessibility'!$G$5,[1]PERCENT!Z49*'[1]Market and Accessibility'!$G$7,[1]PERCENT!AA49*'[1]Market and Accessibility'!$G$9,[1]PERCENT!AB49*'[1]Market and Accessibility'!$G$11)</f>
        <v>10.390388771228686</v>
      </c>
      <c r="O49" s="8">
        <f>SUM([1]DATA!CG50*'[1]Market and Accessibility'!$F$5)</f>
        <v>0.59616021467473757</v>
      </c>
      <c r="P49" s="8">
        <f>(SUM([1]DATA!BK50*'[1]Market and Accessibility'!$F$9))*1.2</f>
        <v>12.599999712580539</v>
      </c>
      <c r="Q49" s="8">
        <f>SUM([1]DATA!JB50*'[1]Market and Accessibility'!$F$11)</f>
        <v>36.95652173913043</v>
      </c>
      <c r="R49" s="8">
        <f>(SUM([1]DATA!FQ50*'[1]Human Development Index'!$F$7,))</f>
        <v>23.659744726618417</v>
      </c>
      <c r="S49" s="8">
        <f>(SUM([1]DATA!EC50*'[1]Human Development Index'!$F$9,[1]DATA!EG50*'[1]Human Development Index'!$F$10,))*5</f>
        <v>1.8894628135324842</v>
      </c>
      <c r="T49" s="8">
        <f>(SUM([1]DATA!BD50*'[1]Human Development Index'!$F$15,[1]DATA!F50*'[1]Human Development Index'!$F$16,[1]DATA!GI50*'[1]Human Development Index'!$F$17))</f>
        <v>23.809376750225166</v>
      </c>
      <c r="U49" s="8">
        <f>AVERAGE([1]DATA!M50,[1]DATA!N50,[1]DATA!O50,[1]DATA!P50,[1]DATA!Q50,[1]DATA!R50,[1]DATA!S50,[1]DATA!T50,[1]DATA!U50,[1]DATA!V50,[1]DATA!W50,[1]DATA!X50,[1]DATA!Y50,[1]DATA!Z50,[1]DATA!AB50,[1]DATA!AC50,[1]DATA!AD50)</f>
        <v>34.565543367436</v>
      </c>
    </row>
    <row r="50" spans="1:21" x14ac:dyDescent="0.25">
      <c r="A50" s="6" t="s">
        <v>68</v>
      </c>
      <c r="B50" s="7">
        <f>SUM(C50*'[1]Natural Resources'!E52,[1]PERCENT!D50*'[1]Natural Resources'!$E$10,[1]PERCENT!E50*'[1]Natural Resources'!$E$16,[1]PERCENT!F50*'[1]Natural Resources'!$E$20,[1]PERCENT!G50*'[1]Natural Resources'!$E$24)</f>
        <v>34.176902058907061</v>
      </c>
      <c r="C50" s="8">
        <f>SUM([1]DATA!FX51*'[1]Natural Resources'!$F$5,[1]DATA!BC51*'[1]Natural Resources'!$F$6,[1]DATA!GA51*'[1]Natural Resources'!$F$7,[1]DATA!IL51*'[1]Natural Resources'!$F$8,[1]DATA!DC51*'[1]Natural Resources'!$F$9)</f>
        <v>35.75455896087567</v>
      </c>
      <c r="D50" s="8">
        <f>SUM([1]DATA!CN51*'[1]Natural Resources'!$F$11,[1]DATA!AV51*'[1]Natural Resources'!$F$12,AVERAGE([1]DATA!C51,[1]DATA!CZ51,[1]DATA!GL51)*'[1]Natural Resources'!$F$13,[1]DATA!H51*'[1]Natural Resources'!$F$14,[1]DATA!DA51*'[1]Natural Resources'!$F$15)</f>
        <v>42.00824287834827</v>
      </c>
      <c r="E50" s="8">
        <f>SUM([1]DATA!EZ51*'[1]Natural Resources'!$F$25,[1]DATA!DE51*'[1]Natural Resources'!$F$26,AVERAGE([1]DATA!AI51,[1]DATA!FH51,[1]DATA!GN51)*'[1]Natural Resources'!$F$27,AVERAGE([1]DATA!EW51,[1]DATA!EX51)*'[1]Natural Resources'!$F$28)</f>
        <v>48.971217307149523</v>
      </c>
      <c r="F50" s="9">
        <f>SUM(G50*'[1]Human Resources'!$E$4,[1]PERCENT!J50*'[1]Human Resources'!$E$6)</f>
        <v>20.938212171344475</v>
      </c>
      <c r="G50" s="8">
        <f>SUM([1]DATA!IU51*'[1]Human Resources'!$F$5)</f>
        <v>5.7133506617744247</v>
      </c>
      <c r="H50" s="8">
        <f>(SUM(AVERAGE([1]DATA!CE51,[1]DATA!EV51)*'[1]Human Resources'!$F$7,[1]DATA!IV51*'[1]Human Resources'!$F$8))*8</f>
        <v>31.088119844391173</v>
      </c>
      <c r="I50" s="10">
        <f>SUM(J50*'[1]Economic Sectors'!$E$4,[1]PERCENT!T50*'[1]Economic Sectors'!$E$6,[1]PERCENT!U50*'[1]Economic Sectors'!$E$10)</f>
        <v>5.9755324775697094</v>
      </c>
      <c r="J50" s="8">
        <f>SUM([1]DATA!BS51)</f>
        <v>7.2303513022499182</v>
      </c>
      <c r="K50" s="8">
        <f>SUM([1]DATA!EJ51)</f>
        <v>2.7904786913129831</v>
      </c>
      <c r="L50" s="10">
        <f t="shared" si="0"/>
        <v>9.2253996480332301</v>
      </c>
      <c r="M50" s="8">
        <f>(SUM(AVERAGE([1]DATA!JH51,[1]DATA!JI51)*'[1]Commercial Services'!$G$6,[1]DATA!Z51*'[1]Commercial Services'!$G$7,[1]DATA!DH51*'[1]Commercial Services'!$G$8))*1.2</f>
        <v>9.2253996480332301</v>
      </c>
      <c r="N50" s="10">
        <f>SUM(O50*'[1]Market and Accessibility'!$G$5,[1]PERCENT!Z50*'[1]Market and Accessibility'!$G$7,[1]PERCENT!AA50*'[1]Market and Accessibility'!$G$9,[1]PERCENT!AB50*'[1]Market and Accessibility'!$G$11)</f>
        <v>20.089350840203245</v>
      </c>
      <c r="O50" s="8">
        <f>SUM([1]DATA!CG51*'[1]Market and Accessibility'!$F$5)</f>
        <v>1.9001259770688672</v>
      </c>
      <c r="P50" s="8">
        <f>(SUM([1]DATA!BK51*'[1]Market and Accessibility'!$F$9))*1.2</f>
        <v>32.738886780677319</v>
      </c>
      <c r="Q50" s="8">
        <f>SUM([1]DATA!JB51*'[1]Market and Accessibility'!$F$11)</f>
        <v>62.013729977116704</v>
      </c>
      <c r="R50" s="8">
        <f>(SUM([1]DATA!FQ51*'[1]Human Development Index'!$F$7,))</f>
        <v>6.8549491898719763</v>
      </c>
      <c r="S50" s="8">
        <f>(SUM([1]DATA!EC51*'[1]Human Development Index'!$F$9,[1]DATA!EG51*'[1]Human Development Index'!$F$10,))*5</f>
        <v>4.0737554021711855</v>
      </c>
      <c r="T50" s="8">
        <f>(SUM([1]DATA!BD51*'[1]Human Development Index'!$F$15,[1]DATA!F51*'[1]Human Development Index'!$F$16,[1]DATA!GI51*'[1]Human Development Index'!$F$17))</f>
        <v>11.175125166626167</v>
      </c>
      <c r="U50" s="8">
        <f>AVERAGE([1]DATA!M51,[1]DATA!N51,[1]DATA!O51,[1]DATA!P51,[1]DATA!Q51,[1]DATA!R51,[1]DATA!S51,[1]DATA!T51,[1]DATA!U51,[1]DATA!V51,[1]DATA!W51,[1]DATA!X51,[1]DATA!Y51,[1]DATA!Z51,[1]DATA!AB51,[1]DATA!AC51,[1]DATA!AD51)</f>
        <v>33.252600404291741</v>
      </c>
    </row>
    <row r="51" spans="1:21" x14ac:dyDescent="0.25">
      <c r="A51" s="6" t="s">
        <v>69</v>
      </c>
      <c r="B51" s="7">
        <f>SUM(C51*'[1]Natural Resources'!E53,[1]PERCENT!D51*'[1]Natural Resources'!$E$10,[1]PERCENT!E51*'[1]Natural Resources'!$E$16,[1]PERCENT!F51*'[1]Natural Resources'!$E$20,[1]PERCENT!G51*'[1]Natural Resources'!$E$24)</f>
        <v>28.840328368839995</v>
      </c>
      <c r="C51" s="8">
        <f>SUM([1]DATA!FX52*'[1]Natural Resources'!$F$5,[1]DATA!BC52*'[1]Natural Resources'!$F$6,[1]DATA!GA52*'[1]Natural Resources'!$F$7,[1]DATA!IL52*'[1]Natural Resources'!$F$8,[1]DATA!DC52*'[1]Natural Resources'!$F$9)</f>
        <v>21.024069632230958</v>
      </c>
      <c r="D51" s="8">
        <f>SUM([1]DATA!CN52*'[1]Natural Resources'!$F$11,[1]DATA!AV52*'[1]Natural Resources'!$F$12,AVERAGE([1]DATA!C52,[1]DATA!CZ52,[1]DATA!GL52)*'[1]Natural Resources'!$F$13,[1]DATA!H52*'[1]Natural Resources'!$F$14,[1]DATA!DA52*'[1]Natural Resources'!$F$15)</f>
        <v>30.235518749064934</v>
      </c>
      <c r="E51" s="8">
        <f>SUM([1]DATA!EZ52*'[1]Natural Resources'!$F$25,[1]DATA!DE52*'[1]Natural Resources'!$F$26,AVERAGE([1]DATA!AI52,[1]DATA!FH52,[1]DATA!GN52)*'[1]Natural Resources'!$F$27,AVERAGE([1]DATA!EW52,[1]DATA!EX52)*'[1]Natural Resources'!$F$28)</f>
        <v>59.721507422607161</v>
      </c>
      <c r="F51" s="9">
        <f>SUM(G51*'[1]Human Resources'!$E$4,[1]PERCENT!J51*'[1]Human Resources'!$E$6)</f>
        <v>9.9113287790397333</v>
      </c>
      <c r="G51" s="8">
        <f>SUM([1]DATA!IU52*'[1]Human Resources'!$F$5)</f>
        <v>7.3040637921594049</v>
      </c>
      <c r="H51" s="8">
        <f>(SUM(AVERAGE([1]DATA!CE52,[1]DATA!EV52)*'[1]Human Resources'!$F$7,[1]DATA!IV52*'[1]Human Resources'!$F$8))*8</f>
        <v>11.649505436959952</v>
      </c>
      <c r="I51" s="10">
        <f>SUM(J51*'[1]Economic Sectors'!$E$4,[1]PERCENT!T51*'[1]Economic Sectors'!$E$6,[1]PERCENT!U51*'[1]Economic Sectors'!$E$10)</f>
        <v>2.0350697232071009</v>
      </c>
      <c r="J51" s="8">
        <f>SUM([1]DATA!BS52)</f>
        <v>2.2543151521027247</v>
      </c>
      <c r="K51" s="8">
        <f>SUM([1]DATA!EJ52)</f>
        <v>1.6343392043934837</v>
      </c>
      <c r="L51" s="10">
        <f t="shared" si="0"/>
        <v>6.4540896421926028</v>
      </c>
      <c r="M51" s="8">
        <f>(SUM(AVERAGE([1]DATA!JH52,[1]DATA!JI52)*'[1]Commercial Services'!$G$6,[1]DATA!Z52*'[1]Commercial Services'!$G$7,[1]DATA!DH52*'[1]Commercial Services'!$G$8))*1.2</f>
        <v>6.4540896421926028</v>
      </c>
      <c r="N51" s="10">
        <f>SUM(O51*'[1]Market and Accessibility'!$G$5,[1]PERCENT!Z51*'[1]Market and Accessibility'!$G$7,[1]PERCENT!AA51*'[1]Market and Accessibility'!$G$9,[1]PERCENT!AB51*'[1]Market and Accessibility'!$G$11)</f>
        <v>12.435475158196081</v>
      </c>
      <c r="O51" s="8">
        <f>SUM([1]DATA!CG52*'[1]Market and Accessibility'!$F$5)</f>
        <v>1.1828370419866088</v>
      </c>
      <c r="P51" s="8">
        <f>(SUM([1]DATA!BK52*'[1]Market and Accessibility'!$F$9))*1.2</f>
        <v>7.9938958673380611</v>
      </c>
      <c r="Q51" s="8">
        <f>SUM([1]DATA!JB52*'[1]Market and Accessibility'!$F$11)</f>
        <v>51.945080091533178</v>
      </c>
      <c r="R51" s="8">
        <f>(SUM([1]DATA!FQ52*'[1]Human Development Index'!$F$7,))</f>
        <v>25.906714287448906</v>
      </c>
      <c r="S51" s="8">
        <f>(SUM([1]DATA!EC52*'[1]Human Development Index'!$F$9,[1]DATA!EG52*'[1]Human Development Index'!$F$10,))*5</f>
        <v>2.72632170813944</v>
      </c>
      <c r="T51" s="8">
        <f>(SUM([1]DATA!BD52*'[1]Human Development Index'!$F$15,[1]DATA!F52*'[1]Human Development Index'!$F$16,[1]DATA!GI52*'[1]Human Development Index'!$F$17))</f>
        <v>20.30538718184885</v>
      </c>
      <c r="U51" s="8">
        <f>AVERAGE([1]DATA!M52,[1]DATA!N52,[1]DATA!O52,[1]DATA!P52,[1]DATA!Q52,[1]DATA!R52,[1]DATA!S52,[1]DATA!T52,[1]DATA!U52,[1]DATA!V52,[1]DATA!W52,[1]DATA!X52,[1]DATA!Y52,[1]DATA!Z52,[1]DATA!AB52,[1]DATA!AC52,[1]DATA!AD52)</f>
        <v>28.007688404264712</v>
      </c>
    </row>
    <row r="52" spans="1:21" x14ac:dyDescent="0.25">
      <c r="A52" s="6" t="s">
        <v>70</v>
      </c>
      <c r="B52" s="7">
        <f>SUM(C52*'[1]Natural Resources'!E54,[1]PERCENT!D52*'[1]Natural Resources'!$E$10,[1]PERCENT!E52*'[1]Natural Resources'!$E$16,[1]PERCENT!F52*'[1]Natural Resources'!$E$20,[1]PERCENT!G52*'[1]Natural Resources'!$E$24)</f>
        <v>35.514174156151277</v>
      </c>
      <c r="C52" s="8">
        <f>SUM([1]DATA!FX53*'[1]Natural Resources'!$F$5,[1]DATA!BC53*'[1]Natural Resources'!$F$6,[1]DATA!GA53*'[1]Natural Resources'!$F$7,[1]DATA!IL53*'[1]Natural Resources'!$F$8,[1]DATA!DC53*'[1]Natural Resources'!$F$9)</f>
        <v>42.764872513245102</v>
      </c>
      <c r="D52" s="8">
        <f>SUM([1]DATA!CN53*'[1]Natural Resources'!$F$11,[1]DATA!AV53*'[1]Natural Resources'!$F$12,AVERAGE([1]DATA!C53,[1]DATA!CZ53,[1]DATA!GL53)*'[1]Natural Resources'!$F$13,[1]DATA!H53*'[1]Natural Resources'!$F$14,[1]DATA!DA53*'[1]Natural Resources'!$F$15)</f>
        <v>49.788733000295878</v>
      </c>
      <c r="E52" s="8">
        <f>SUM([1]DATA!EZ53*'[1]Natural Resources'!$F$25,[1]DATA!DE53*'[1]Natural Resources'!$F$26,AVERAGE([1]DATA!AI53,[1]DATA!FH53,[1]DATA!GN53)*'[1]Natural Resources'!$F$27,AVERAGE([1]DATA!EW53,[1]DATA!EX53)*'[1]Natural Resources'!$F$28)</f>
        <v>25.178253996594282</v>
      </c>
      <c r="F52" s="9">
        <f>SUM(G52*'[1]Human Resources'!$E$4,[1]PERCENT!J52*'[1]Human Resources'!$E$6)</f>
        <v>10.398913274748582</v>
      </c>
      <c r="G52" s="8">
        <f>SUM([1]DATA!IU53*'[1]Human Resources'!$F$5)</f>
        <v>14.471241291199627</v>
      </c>
      <c r="H52" s="8">
        <f>(SUM(AVERAGE([1]DATA!CE53,[1]DATA!EV53)*'[1]Human Resources'!$F$7,[1]DATA!IV53*'[1]Human Resources'!$F$8))*8</f>
        <v>7.6840279304478845</v>
      </c>
      <c r="I52" s="10">
        <f>SUM(J52*'[1]Economic Sectors'!$E$4,[1]PERCENT!T52*'[1]Economic Sectors'!$E$6,[1]PERCENT!U52*'[1]Economic Sectors'!$E$10)</f>
        <v>2.7826925102204383</v>
      </c>
      <c r="J52" s="8">
        <f>SUM([1]DATA!BS53)</f>
        <v>2.427467924972869</v>
      </c>
      <c r="K52" s="8">
        <f>SUM([1]DATA!EJ53)</f>
        <v>1.1589754051920167</v>
      </c>
      <c r="L52" s="10">
        <f t="shared" si="0"/>
        <v>12.450275619211192</v>
      </c>
      <c r="M52" s="8">
        <f>(SUM(AVERAGE([1]DATA!JH53,[1]DATA!JI53)*'[1]Commercial Services'!$G$6,[1]DATA!Z53*'[1]Commercial Services'!$G$7,[1]DATA!DH53*'[1]Commercial Services'!$G$8))*1.2</f>
        <v>12.450275619211192</v>
      </c>
      <c r="N52" s="10">
        <f>SUM(O52*'[1]Market and Accessibility'!$G$5,[1]PERCENT!Z52*'[1]Market and Accessibility'!$G$7,[1]PERCENT!AA52*'[1]Market and Accessibility'!$G$9,[1]PERCENT!AB52*'[1]Market and Accessibility'!$G$11)</f>
        <v>21.754124224488066</v>
      </c>
      <c r="O52" s="8">
        <f>SUM([1]DATA!CG53*'[1]Market and Accessibility'!$F$5)</f>
        <v>0.21854897240787563</v>
      </c>
      <c r="P52" s="8">
        <f>(SUM([1]DATA!BK53*'[1]Market and Accessibility'!$F$9))*1.2</f>
        <v>17.852513813848002</v>
      </c>
      <c r="Q52" s="8">
        <f>SUM([1]DATA!JB53*'[1]Market and Accessibility'!$F$11)</f>
        <v>74.942791762013726</v>
      </c>
      <c r="R52" s="8">
        <f>(SUM([1]DATA!FQ53*'[1]Human Development Index'!$F$7,))</f>
        <v>15.973515077070756</v>
      </c>
      <c r="S52" s="8">
        <f>(SUM([1]DATA!EC53*'[1]Human Development Index'!$F$9,[1]DATA!EG53*'[1]Human Development Index'!$F$10,))*5</f>
        <v>6.8913405381198682</v>
      </c>
      <c r="T52" s="8">
        <f>(SUM([1]DATA!BD53*'[1]Human Development Index'!$F$15,[1]DATA!F53*'[1]Human Development Index'!$F$16,[1]DATA!GI53*'[1]Human Development Index'!$F$17))</f>
        <v>30.574713150627478</v>
      </c>
      <c r="U52" s="8">
        <f>AVERAGE([1]DATA!M53,[1]DATA!N53,[1]DATA!O53,[1]DATA!P53,[1]DATA!Q53,[1]DATA!R53,[1]DATA!S53,[1]DATA!T53,[1]DATA!U53,[1]DATA!V53,[1]DATA!W53,[1]DATA!X53,[1]DATA!Y53,[1]DATA!Z53,[1]DATA!AB53,[1]DATA!AC53,[1]DATA!AD53)</f>
        <v>36.424724153612459</v>
      </c>
    </row>
    <row r="53" spans="1:21" x14ac:dyDescent="0.25">
      <c r="A53" s="6" t="s">
        <v>71</v>
      </c>
      <c r="B53" s="7">
        <f>SUM(C53*'[1]Natural Resources'!E55,[1]PERCENT!D53*'[1]Natural Resources'!$E$10,[1]PERCENT!E53*'[1]Natural Resources'!$E$16,[1]PERCENT!F53*'[1]Natural Resources'!$E$20,[1]PERCENT!G53*'[1]Natural Resources'!$E$24)</f>
        <v>23.183978109515031</v>
      </c>
      <c r="C53" s="8">
        <f>SUM([1]DATA!FX54*'[1]Natural Resources'!$F$5,[1]DATA!BC54*'[1]Natural Resources'!$F$6,[1]DATA!GA54*'[1]Natural Resources'!$F$7,[1]DATA!IL54*'[1]Natural Resources'!$F$8,[1]DATA!DC54*'[1]Natural Resources'!$F$9)</f>
        <v>35.33311801216496</v>
      </c>
      <c r="D53" s="8">
        <f>SUM([1]DATA!CN54*'[1]Natural Resources'!$F$11,[1]DATA!AV54*'[1]Natural Resources'!$F$12,AVERAGE([1]DATA!C54,[1]DATA!CZ54,[1]DATA!GL54)*'[1]Natural Resources'!$F$13,[1]DATA!H54*'[1]Natural Resources'!$F$14,[1]DATA!DA54*'[1]Natural Resources'!$F$15)</f>
        <v>31.378803390993976</v>
      </c>
      <c r="E53" s="8">
        <f>SUM([1]DATA!EZ54*'[1]Natural Resources'!$F$25,[1]DATA!DE54*'[1]Natural Resources'!$F$26,AVERAGE([1]DATA!AI54,[1]DATA!FH54,[1]DATA!GN54)*'[1]Natural Resources'!$F$27,AVERAGE([1]DATA!EW54,[1]DATA!EX54)*'[1]Natural Resources'!$F$28)</f>
        <v>46.756681224213381</v>
      </c>
      <c r="F53" s="9">
        <f>SUM(G53*'[1]Human Resources'!$E$4,[1]PERCENT!J53*'[1]Human Resources'!$E$6)</f>
        <v>19.505598087860701</v>
      </c>
      <c r="G53" s="8">
        <f>SUM([1]DATA!IU54*'[1]Human Resources'!$F$5)</f>
        <v>35.036282734704919</v>
      </c>
      <c r="H53" s="8">
        <f>(SUM(AVERAGE([1]DATA!CE54,[1]DATA!EV54)*'[1]Human Resources'!$F$7,[1]DATA!IV54*'[1]Human Resources'!$F$8))*8</f>
        <v>9.1518083232978888</v>
      </c>
      <c r="I53" s="10">
        <f>SUM(J53*'[1]Economic Sectors'!$E$4,[1]PERCENT!T53*'[1]Economic Sectors'!$E$6,[1]PERCENT!U53*'[1]Economic Sectors'!$E$10)</f>
        <v>16.788323601506544</v>
      </c>
      <c r="J53" s="8">
        <f>SUM([1]DATA!BS54)</f>
        <v>17.275813915050971</v>
      </c>
      <c r="K53" s="8">
        <f>SUM([1]DATA!EJ54)</f>
        <v>3.3556684762888098</v>
      </c>
      <c r="L53" s="10">
        <f t="shared" si="0"/>
        <v>18.658410282183294</v>
      </c>
      <c r="M53" s="8">
        <f>(SUM(AVERAGE([1]DATA!JH54,[1]DATA!JI54)*'[1]Commercial Services'!$G$6,[1]DATA!Z54*'[1]Commercial Services'!$G$7,[1]DATA!DH54*'[1]Commercial Services'!$G$8))*1.2</f>
        <v>18.658410282183294</v>
      </c>
      <c r="N53" s="10">
        <f>SUM(O53*'[1]Market and Accessibility'!$G$5,[1]PERCENT!Z53*'[1]Market and Accessibility'!$G$7,[1]PERCENT!AA53*'[1]Market and Accessibility'!$G$9,[1]PERCENT!AB53*'[1]Market and Accessibility'!$G$11)</f>
        <v>13.860163328174981</v>
      </c>
      <c r="O53" s="8">
        <f>SUM([1]DATA!CG54*'[1]Market and Accessibility'!$F$5)</f>
        <v>0.70565023240964964</v>
      </c>
      <c r="P53" s="8">
        <f>(SUM([1]DATA!BK54*'[1]Market and Accessibility'!$F$9))*1.2</f>
        <v>19.832049230708005</v>
      </c>
      <c r="Q53" s="8">
        <f>SUM([1]DATA!JB54*'[1]Market and Accessibility'!$F$11)</f>
        <v>32.265446224256287</v>
      </c>
      <c r="R53" s="8">
        <f>(SUM([1]DATA!FQ54*'[1]Human Development Index'!$F$7,))</f>
        <v>20.521139002583691</v>
      </c>
      <c r="S53" s="8">
        <f>(SUM([1]DATA!EC54*'[1]Human Development Index'!$F$9,[1]DATA!EG54*'[1]Human Development Index'!$F$10,))*5</f>
        <v>8.7739612757743384</v>
      </c>
      <c r="T53" s="8">
        <f>(SUM([1]DATA!BD54*'[1]Human Development Index'!$F$15,[1]DATA!F54*'[1]Human Development Index'!$F$16,[1]DATA!GI54*'[1]Human Development Index'!$F$17))</f>
        <v>27.788091494014083</v>
      </c>
      <c r="U53" s="8">
        <f>AVERAGE([1]DATA!M54,[1]DATA!N54,[1]DATA!O54,[1]DATA!P54,[1]DATA!Q54,[1]DATA!R54,[1]DATA!S54,[1]DATA!T54,[1]DATA!U54,[1]DATA!V54,[1]DATA!W54,[1]DATA!X54,[1]DATA!Y54,[1]DATA!Z54,[1]DATA!AB54,[1]DATA!AC54,[1]DATA!AD54)</f>
        <v>40.083868572420336</v>
      </c>
    </row>
    <row r="54" spans="1:21" x14ac:dyDescent="0.25">
      <c r="A54" s="6" t="s">
        <v>72</v>
      </c>
      <c r="B54" s="7">
        <f>SUM(C54*'[1]Natural Resources'!E56,[1]PERCENT!D54*'[1]Natural Resources'!$E$10,[1]PERCENT!E54*'[1]Natural Resources'!$E$16,[1]PERCENT!F54*'[1]Natural Resources'!$E$20,[1]PERCENT!G54*'[1]Natural Resources'!$E$24)</f>
        <v>21.914402014730634</v>
      </c>
      <c r="C54" s="8">
        <f>SUM([1]DATA!FX55*'[1]Natural Resources'!$F$5,[1]DATA!BC55*'[1]Natural Resources'!$F$6,[1]DATA!GA55*'[1]Natural Resources'!$F$7,[1]DATA!IL55*'[1]Natural Resources'!$F$8,[1]DATA!DC55*'[1]Natural Resources'!$F$9)</f>
        <v>22.84874307190967</v>
      </c>
      <c r="D54" s="8">
        <f>SUM([1]DATA!CN55*'[1]Natural Resources'!$F$11,[1]DATA!AV55*'[1]Natural Resources'!$F$12,AVERAGE([1]DATA!C55,[1]DATA!CZ55,[1]DATA!GL55)*'[1]Natural Resources'!$F$13,[1]DATA!H55*'[1]Natural Resources'!$F$14,[1]DATA!DA55*'[1]Natural Resources'!$F$15)</f>
        <v>28.278583640092126</v>
      </c>
      <c r="E54" s="8">
        <f>SUM([1]DATA!EZ55*'[1]Natural Resources'!$F$25,[1]DATA!DE55*'[1]Natural Resources'!$F$26,AVERAGE([1]DATA!AI55,[1]DATA!FH55,[1]DATA!GN55)*'[1]Natural Resources'!$F$27,AVERAGE([1]DATA!EW55,[1]DATA!EX55)*'[1]Natural Resources'!$F$28)</f>
        <v>31.916995242869142</v>
      </c>
      <c r="F54" s="9">
        <f>SUM(G54*'[1]Human Resources'!$E$4,[1]PERCENT!J54*'[1]Human Resources'!$E$6)</f>
        <v>10.888949232496101</v>
      </c>
      <c r="G54" s="8">
        <f>SUM([1]DATA!IU55*'[1]Human Resources'!$F$5)</f>
        <v>7.1303598064081664</v>
      </c>
      <c r="H54" s="8">
        <f>(SUM(AVERAGE([1]DATA!CE55,[1]DATA!EV55)*'[1]Human Resources'!$F$7,[1]DATA!IV55*'[1]Human Resources'!$F$8))*8</f>
        <v>13.394675516554726</v>
      </c>
      <c r="I54" s="10">
        <f>SUM(J54*'[1]Economic Sectors'!$E$4,[1]PERCENT!T54*'[1]Economic Sectors'!$E$6,[1]PERCENT!U54*'[1]Economic Sectors'!$E$10)</f>
        <v>1.2213193507474509</v>
      </c>
      <c r="J54" s="8">
        <f>SUM([1]DATA!BS55)</f>
        <v>1.0324807092585837</v>
      </c>
      <c r="K54" s="8">
        <f>SUM([1]DATA!EJ55)</f>
        <v>1.4504891561302107</v>
      </c>
      <c r="L54" s="10">
        <f t="shared" si="0"/>
        <v>5.7313331982307156</v>
      </c>
      <c r="M54" s="8">
        <f>(SUM(AVERAGE([1]DATA!JH55,[1]DATA!JI55)*'[1]Commercial Services'!$G$6,[1]DATA!Z55*'[1]Commercial Services'!$G$7,[1]DATA!DH55*'[1]Commercial Services'!$G$8))*1.2</f>
        <v>5.7313331982307156</v>
      </c>
      <c r="N54" s="10">
        <f>SUM(O54*'[1]Market and Accessibility'!$G$5,[1]PERCENT!Z54*'[1]Market and Accessibility'!$G$7,[1]PERCENT!AA54*'[1]Market and Accessibility'!$G$9,[1]PERCENT!AB54*'[1]Market and Accessibility'!$G$11)</f>
        <v>10.066626685961246</v>
      </c>
      <c r="O54" s="8">
        <f>SUM([1]DATA!CG55*'[1]Market and Accessibility'!$F$5)</f>
        <v>0.45822003485122631</v>
      </c>
      <c r="P54" s="8">
        <f>(SUM([1]DATA!BK55*'[1]Market and Accessibility'!$F$9))*1.2</f>
        <v>12.255693404042049</v>
      </c>
      <c r="Q54" s="8">
        <f>SUM([1]DATA!JB55*'[1]Market and Accessibility'!$F$11)</f>
        <v>37.299771167048057</v>
      </c>
      <c r="R54" s="8">
        <f>(SUM([1]DATA!FQ55*'[1]Human Development Index'!$F$7,))</f>
        <v>24.291601142861456</v>
      </c>
      <c r="S54" s="8">
        <f>(SUM([1]DATA!EC55*'[1]Human Development Index'!$F$9,[1]DATA!EG55*'[1]Human Development Index'!$F$10,))*5</f>
        <v>1.2312159231834838</v>
      </c>
      <c r="T54" s="8">
        <f>(SUM([1]DATA!BD55*'[1]Human Development Index'!$F$15,[1]DATA!F55*'[1]Human Development Index'!$F$16,[1]DATA!GI55*'[1]Human Development Index'!$F$17))</f>
        <v>22.045012698804666</v>
      </c>
      <c r="U54" s="8">
        <f>AVERAGE([1]DATA!M55,[1]DATA!N55,[1]DATA!O55,[1]DATA!P55,[1]DATA!Q55,[1]DATA!R55,[1]DATA!S55,[1]DATA!T55,[1]DATA!U55,[1]DATA!V55,[1]DATA!W55,[1]DATA!X55,[1]DATA!Y55,[1]DATA!Z55,[1]DATA!AB55,[1]DATA!AC55,[1]DATA!AD55)</f>
        <v>25.972760932610914</v>
      </c>
    </row>
    <row r="55" spans="1:21" x14ac:dyDescent="0.25">
      <c r="A55" s="6" t="s">
        <v>73</v>
      </c>
      <c r="B55" s="7">
        <f>SUM(C55*'[1]Natural Resources'!E57,[1]PERCENT!D55*'[1]Natural Resources'!$E$10,[1]PERCENT!E55*'[1]Natural Resources'!$E$16,[1]PERCENT!F55*'[1]Natural Resources'!$E$20,[1]PERCENT!G55*'[1]Natural Resources'!$E$24)</f>
        <v>27.518594262842583</v>
      </c>
      <c r="C55" s="8">
        <f>SUM([1]DATA!FX56*'[1]Natural Resources'!$F$5,[1]DATA!BC56*'[1]Natural Resources'!$F$6,[1]DATA!GA56*'[1]Natural Resources'!$F$7,[1]DATA!IL56*'[1]Natural Resources'!$F$8,[1]DATA!DC56*'[1]Natural Resources'!$F$9)</f>
        <v>35.276964067464625</v>
      </c>
      <c r="D55" s="8">
        <f>SUM([1]DATA!CN56*'[1]Natural Resources'!$F$11,[1]DATA!AV56*'[1]Natural Resources'!$F$12,AVERAGE([1]DATA!C56,[1]DATA!CZ56,[1]DATA!GL56)*'[1]Natural Resources'!$F$13,[1]DATA!H56*'[1]Natural Resources'!$F$14,[1]DATA!DA56*'[1]Natural Resources'!$F$15)</f>
        <v>40.261073782422116</v>
      </c>
      <c r="E55" s="8">
        <f>SUM([1]DATA!EZ56*'[1]Natural Resources'!$F$25,[1]DATA!DE56*'[1]Natural Resources'!$F$26,AVERAGE([1]DATA!AI56,[1]DATA!FH56,[1]DATA!GN56)*'[1]Natural Resources'!$F$27,AVERAGE([1]DATA!EW56,[1]DATA!EX56)*'[1]Natural Resources'!$F$28)</f>
        <v>25.743017659345558</v>
      </c>
      <c r="F55" s="9">
        <f>SUM(G55*'[1]Human Resources'!$E$4,[1]PERCENT!J55*'[1]Human Resources'!$E$6)</f>
        <v>18.151563298067501</v>
      </c>
      <c r="G55" s="8">
        <f>SUM([1]DATA!IU56*'[1]Human Resources'!$F$5)</f>
        <v>31.038258932223979</v>
      </c>
      <c r="H55" s="8">
        <f>(SUM(AVERAGE([1]DATA!CE56,[1]DATA!EV56)*'[1]Human Resources'!$F$7,[1]DATA!IV56*'[1]Human Resources'!$F$8))*8</f>
        <v>9.5604328752965166</v>
      </c>
      <c r="I55" s="10">
        <f>SUM(J55*'[1]Economic Sectors'!$E$4,[1]PERCENT!T55*'[1]Economic Sectors'!$E$6,[1]PERCENT!U55*'[1]Economic Sectors'!$E$10)</f>
        <v>21.482377138273954</v>
      </c>
      <c r="J55" s="8">
        <f>SUM([1]DATA!BS56)</f>
        <v>24.18076130226418</v>
      </c>
      <c r="K55" s="8">
        <f>SUM([1]DATA!EJ56)</f>
        <v>6.1528956040918947</v>
      </c>
      <c r="L55" s="10">
        <f t="shared" si="0"/>
        <v>9.82063035098769</v>
      </c>
      <c r="M55" s="8">
        <f>(SUM(AVERAGE([1]DATA!JH56,[1]DATA!JI56)*'[1]Commercial Services'!$G$6,[1]DATA!Z56*'[1]Commercial Services'!$G$7,[1]DATA!DH56*'[1]Commercial Services'!$G$8))*1.2</f>
        <v>9.82063035098769</v>
      </c>
      <c r="N55" s="10">
        <f>SUM(O55*'[1]Market and Accessibility'!$G$5,[1]PERCENT!Z55*'[1]Market and Accessibility'!$G$7,[1]PERCENT!AA55*'[1]Market and Accessibility'!$G$9,[1]PERCENT!AB55*'[1]Market and Accessibility'!$G$11)</f>
        <v>8.6608157901506004</v>
      </c>
      <c r="O55" s="8">
        <f>SUM([1]DATA!CG56*'[1]Market and Accessibility'!$F$5)</f>
        <v>1.3893162486599271</v>
      </c>
      <c r="P55" s="8">
        <f>(SUM([1]DATA!BK56*'[1]Market and Accessibility'!$F$9))*1.2</f>
        <v>11.752863259225746</v>
      </c>
      <c r="Q55" s="8">
        <f>SUM([1]DATA!JB56*'[1]Market and Accessibility'!$F$11)</f>
        <v>25.057208237986274</v>
      </c>
      <c r="R55" s="8">
        <f>(SUM([1]DATA!FQ56*'[1]Human Development Index'!$F$7,))</f>
        <v>16.163372987219251</v>
      </c>
      <c r="S55" s="8">
        <f>(SUM([1]DATA!EC56*'[1]Human Development Index'!$F$9,[1]DATA!EG56*'[1]Human Development Index'!$F$10,))*5</f>
        <v>7.2960519015503147</v>
      </c>
      <c r="T55" s="8">
        <f>(SUM([1]DATA!BD56*'[1]Human Development Index'!$F$15,[1]DATA!F56*'[1]Human Development Index'!$F$16,[1]DATA!GI56*'[1]Human Development Index'!$F$17))</f>
        <v>23.531464496937843</v>
      </c>
      <c r="U55" s="8">
        <f>AVERAGE([1]DATA!M56,[1]DATA!N56,[1]DATA!O56,[1]DATA!P56,[1]DATA!Q56,[1]DATA!R56,[1]DATA!S56,[1]DATA!T56,[1]DATA!U56,[1]DATA!V56,[1]DATA!W56,[1]DATA!X56,[1]DATA!Y56,[1]DATA!Z56,[1]DATA!AB56,[1]DATA!AC56,[1]DATA!AD56)</f>
        <v>35.569829414950249</v>
      </c>
    </row>
    <row r="56" spans="1:21" x14ac:dyDescent="0.25">
      <c r="A56" s="6" t="s">
        <v>74</v>
      </c>
      <c r="B56" s="7">
        <f>SUM(C56*'[1]Natural Resources'!E58,[1]PERCENT!D56*'[1]Natural Resources'!$E$10,[1]PERCENT!E56*'[1]Natural Resources'!$E$16,[1]PERCENT!F56*'[1]Natural Resources'!$E$20,[1]PERCENT!G56*'[1]Natural Resources'!$E$24)</f>
        <v>28.28687985882496</v>
      </c>
      <c r="C56" s="8">
        <f>SUM([1]DATA!FX57*'[1]Natural Resources'!$F$5,[1]DATA!BC57*'[1]Natural Resources'!$F$6,[1]DATA!GA57*'[1]Natural Resources'!$F$7,[1]DATA!IL57*'[1]Natural Resources'!$F$8,[1]DATA!DC57*'[1]Natural Resources'!$F$9)</f>
        <v>25.196518871299169</v>
      </c>
      <c r="D56" s="8">
        <f>SUM([1]DATA!CN57*'[1]Natural Resources'!$F$11,[1]DATA!AV57*'[1]Natural Resources'!$F$12,AVERAGE([1]DATA!C57,[1]DATA!CZ57,[1]DATA!GL57)*'[1]Natural Resources'!$F$13,[1]DATA!H57*'[1]Natural Resources'!$F$14,[1]DATA!DA57*'[1]Natural Resources'!$F$15)</f>
        <v>35.140724890962424</v>
      </c>
      <c r="E56" s="8">
        <f>SUM([1]DATA!EZ57*'[1]Natural Resources'!$F$25,[1]DATA!DE57*'[1]Natural Resources'!$F$26,AVERAGE([1]DATA!AI57,[1]DATA!FH57,[1]DATA!GN57)*'[1]Natural Resources'!$F$27,AVERAGE([1]DATA!EW57,[1]DATA!EX57)*'[1]Natural Resources'!$F$28)</f>
        <v>73.874275008610724</v>
      </c>
      <c r="F56" s="9">
        <f>SUM(G56*'[1]Human Resources'!$E$4,[1]PERCENT!J56*'[1]Human Resources'!$E$6)</f>
        <v>11.395805369044561</v>
      </c>
      <c r="G56" s="8">
        <f>SUM([1]DATA!IU57*'[1]Human Resources'!$F$5)</f>
        <v>6.9311666488347354</v>
      </c>
      <c r="H56" s="8">
        <f>(SUM(AVERAGE([1]DATA!CE57,[1]DATA!EV57)*'[1]Human Resources'!$F$7,[1]DATA!IV57*'[1]Human Resources'!$F$8))*8</f>
        <v>14.37223118251778</v>
      </c>
      <c r="I56" s="10">
        <f>SUM(J56*'[1]Economic Sectors'!$E$4,[1]PERCENT!T56*'[1]Economic Sectors'!$E$6,[1]PERCENT!U56*'[1]Economic Sectors'!$E$10)</f>
        <v>1.2187312878128751</v>
      </c>
      <c r="J56" s="8">
        <f>SUM([1]DATA!BS57)</f>
        <v>1.3010943961345025</v>
      </c>
      <c r="K56" s="8">
        <f>SUM([1]DATA!EJ57)</f>
        <v>0.98402904334343466</v>
      </c>
      <c r="L56" s="10">
        <f t="shared" si="0"/>
        <v>6.6101756949989907</v>
      </c>
      <c r="M56" s="8">
        <f>(SUM(AVERAGE([1]DATA!JH57,[1]DATA!JI57)*'[1]Commercial Services'!$G$6,[1]DATA!Z57*'[1]Commercial Services'!$G$7,[1]DATA!DH57*'[1]Commercial Services'!$G$8))*1.2</f>
        <v>6.6101756949989907</v>
      </c>
      <c r="N56" s="10">
        <f>SUM(O56*'[1]Market and Accessibility'!$G$5,[1]PERCENT!Z56*'[1]Market and Accessibility'!$G$7,[1]PERCENT!AA56*'[1]Market and Accessibility'!$G$9,[1]PERCENT!AB56*'[1]Market and Accessibility'!$G$11)</f>
        <v>11.14418545637519</v>
      </c>
      <c r="O56" s="8">
        <f>SUM([1]DATA!CG57*'[1]Market and Accessibility'!$F$5)</f>
        <v>1.1311094745527921</v>
      </c>
      <c r="P56" s="8">
        <f>(SUM([1]DATA!BK57*'[1]Market and Accessibility'!$F$9))*1.2</f>
        <v>8.0159106773107087</v>
      </c>
      <c r="Q56" s="8">
        <f>SUM([1]DATA!JB57*'[1]Market and Accessibility'!$F$11)</f>
        <v>44.622425629290618</v>
      </c>
      <c r="R56" s="8">
        <f>(SUM([1]DATA!FQ57*'[1]Human Development Index'!$F$7,))</f>
        <v>25.847748919989566</v>
      </c>
      <c r="S56" s="8">
        <f>(SUM([1]DATA!EC57*'[1]Human Development Index'!$F$9,[1]DATA!EG57*'[1]Human Development Index'!$F$10,))*5</f>
        <v>2.8008768465078249</v>
      </c>
      <c r="T56" s="8">
        <f>(SUM([1]DATA!BD57*'[1]Human Development Index'!$F$15,[1]DATA!F57*'[1]Human Development Index'!$F$16,[1]DATA!GI57*'[1]Human Development Index'!$F$17))</f>
        <v>23.822222617352978</v>
      </c>
      <c r="U56" s="8">
        <f>AVERAGE([1]DATA!M57,[1]DATA!N57,[1]DATA!O57,[1]DATA!P57,[1]DATA!Q57,[1]DATA!R57,[1]DATA!S57,[1]DATA!T57,[1]DATA!U57,[1]DATA!V57,[1]DATA!W57,[1]DATA!X57,[1]DATA!Y57,[1]DATA!Z57,[1]DATA!AB57,[1]DATA!AC57,[1]DATA!AD57)</f>
        <v>29.769480512768322</v>
      </c>
    </row>
    <row r="57" spans="1:21" x14ac:dyDescent="0.25">
      <c r="A57" s="6" t="s">
        <v>75</v>
      </c>
      <c r="B57" s="7">
        <f>SUM(C57*'[1]Natural Resources'!E59,[1]PERCENT!D57*'[1]Natural Resources'!$E$10,[1]PERCENT!E57*'[1]Natural Resources'!$E$16,[1]PERCENT!F57*'[1]Natural Resources'!$E$20,[1]PERCENT!G57*'[1]Natural Resources'!$E$24)</f>
        <v>33.741577977689587</v>
      </c>
      <c r="C57" s="8">
        <f>SUM([1]DATA!FX58*'[1]Natural Resources'!$F$5,[1]DATA!BC58*'[1]Natural Resources'!$F$6,[1]DATA!GA58*'[1]Natural Resources'!$F$7,[1]DATA!IL58*'[1]Natural Resources'!$F$8,[1]DATA!DC58*'[1]Natural Resources'!$F$9)</f>
        <v>35.030788638347339</v>
      </c>
      <c r="D57" s="8">
        <f>SUM([1]DATA!CN58*'[1]Natural Resources'!$F$11,[1]DATA!AV58*'[1]Natural Resources'!$F$12,AVERAGE([1]DATA!C58,[1]DATA!CZ58,[1]DATA!GL58)*'[1]Natural Resources'!$F$13,[1]DATA!H58*'[1]Natural Resources'!$F$14,[1]DATA!DA58*'[1]Natural Resources'!$F$15)</f>
        <v>45.469886971844304</v>
      </c>
      <c r="E57" s="8">
        <f>SUM([1]DATA!EZ58*'[1]Natural Resources'!$F$25,[1]DATA!DE58*'[1]Natural Resources'!$F$26,AVERAGE([1]DATA!AI58,[1]DATA!FH58,[1]DATA!GN58)*'[1]Natural Resources'!$F$27,AVERAGE([1]DATA!EW58,[1]DATA!EX58)*'[1]Natural Resources'!$F$28)</f>
        <v>45.652650515907524</v>
      </c>
      <c r="F57" s="9">
        <f>SUM(G57*'[1]Human Resources'!$E$4,[1]PERCENT!J57*'[1]Human Resources'!$E$6)</f>
        <v>22.913747561250609</v>
      </c>
      <c r="G57" s="8">
        <f>SUM([1]DATA!IU58*'[1]Human Resources'!$F$5)</f>
        <v>35.036282734704919</v>
      </c>
      <c r="H57" s="8">
        <f>(SUM(AVERAGE([1]DATA!CE58,[1]DATA!EV58)*'[1]Human Resources'!$F$7,[1]DATA!IV58*'[1]Human Resources'!$F$8))*8</f>
        <v>14.832057445614403</v>
      </c>
      <c r="I57" s="10">
        <f>SUM(J57*'[1]Economic Sectors'!$E$4,[1]PERCENT!T57*'[1]Economic Sectors'!$E$6,[1]PERCENT!U57*'[1]Economic Sectors'!$E$10)</f>
        <v>12.02790151441952</v>
      </c>
      <c r="J57" s="8">
        <f>SUM([1]DATA!BS58)</f>
        <v>13.40333417033303</v>
      </c>
      <c r="K57" s="8">
        <f>SUM([1]DATA!EJ58)</f>
        <v>2.0122837871478585</v>
      </c>
      <c r="L57" s="10">
        <f t="shared" si="0"/>
        <v>14.10714007959111</v>
      </c>
      <c r="M57" s="8">
        <f>(SUM(AVERAGE([1]DATA!JH58,[1]DATA!JI58)*'[1]Commercial Services'!$G$6,[1]DATA!Z58*'[1]Commercial Services'!$G$7,[1]DATA!DH58*'[1]Commercial Services'!$G$8))*1.2</f>
        <v>14.10714007959111</v>
      </c>
      <c r="N57" s="10">
        <f>SUM(O57*'[1]Market and Accessibility'!$G$5,[1]PERCENT!Z57*'[1]Market and Accessibility'!$G$7,[1]PERCENT!AA57*'[1]Market and Accessibility'!$G$9,[1]PERCENT!AB57*'[1]Market and Accessibility'!$G$11)</f>
        <v>3.0164586037681071</v>
      </c>
      <c r="O57" s="8">
        <f>SUM([1]DATA!CG58*'[1]Market and Accessibility'!$F$5)</f>
        <v>0.86212612389694521</v>
      </c>
      <c r="P57" s="8">
        <f>(SUM([1]DATA!BK58*'[1]Market and Accessibility'!$F$9))*1.2</f>
        <v>7.659260823497978</v>
      </c>
      <c r="Q57" s="8">
        <f>SUM([1]DATA!JB58*'[1]Market and Accessibility'!$F$11)</f>
        <v>0</v>
      </c>
      <c r="R57" s="8">
        <f>(SUM([1]DATA!FQ58*'[1]Human Development Index'!$F$7,))</f>
        <v>20.039682374262075</v>
      </c>
      <c r="S57" s="8">
        <f>(SUM([1]DATA!EC58*'[1]Human Development Index'!$F$9,[1]DATA!EG58*'[1]Human Development Index'!$F$10,))*5</f>
        <v>3.0241818302987031</v>
      </c>
      <c r="T57" s="8">
        <f>(SUM([1]DATA!BD58*'[1]Human Development Index'!$F$15,[1]DATA!F58*'[1]Human Development Index'!$F$16,[1]DATA!GI58*'[1]Human Development Index'!$F$17))</f>
        <v>27.273184042837173</v>
      </c>
      <c r="U57" s="8">
        <f>AVERAGE([1]DATA!M58,[1]DATA!N58,[1]DATA!O58,[1]DATA!P58,[1]DATA!Q58,[1]DATA!R58,[1]DATA!S58,[1]DATA!T58,[1]DATA!U58,[1]DATA!V58,[1]DATA!W58,[1]DATA!X58,[1]DATA!Y58,[1]DATA!Z58,[1]DATA!AB58,[1]DATA!AC58,[1]DATA!AD58)</f>
        <v>39.465267993399912</v>
      </c>
    </row>
    <row r="58" spans="1:21" x14ac:dyDescent="0.25">
      <c r="A58" s="6" t="s">
        <v>76</v>
      </c>
      <c r="B58" s="7">
        <f>SUM(C58*'[1]Natural Resources'!E60,[1]PERCENT!D58*'[1]Natural Resources'!$E$10,[1]PERCENT!E58*'[1]Natural Resources'!$E$16,[1]PERCENT!F58*'[1]Natural Resources'!$E$20,[1]PERCENT!G58*'[1]Natural Resources'!$E$24)</f>
        <v>28.904409696556726</v>
      </c>
      <c r="C58" s="8">
        <f>SUM([1]DATA!FX59*'[1]Natural Resources'!$F$5,[1]DATA!BC59*'[1]Natural Resources'!$F$6,[1]DATA!GA59*'[1]Natural Resources'!$F$7,[1]DATA!IL59*'[1]Natural Resources'!$F$8,[1]DATA!DC59*'[1]Natural Resources'!$F$9)</f>
        <v>29.29489053463352</v>
      </c>
      <c r="D58" s="8">
        <f>SUM([1]DATA!CN59*'[1]Natural Resources'!$F$11,[1]DATA!AV59*'[1]Natural Resources'!$F$12,AVERAGE([1]DATA!C59,[1]DATA!CZ59,[1]DATA!GL59)*'[1]Natural Resources'!$F$13,[1]DATA!H59*'[1]Natural Resources'!$F$14,[1]DATA!DA59*'[1]Natural Resources'!$F$15)</f>
        <v>31.557507529434396</v>
      </c>
      <c r="E58" s="8">
        <f>SUM([1]DATA!EZ59*'[1]Natural Resources'!$F$25,[1]DATA!DE59*'[1]Natural Resources'!$F$26,AVERAGE([1]DATA!AI59,[1]DATA!FH59,[1]DATA!GN59)*'[1]Natural Resources'!$F$27,AVERAGE([1]DATA!EW59,[1]DATA!EX59)*'[1]Natural Resources'!$F$28)</f>
        <v>38.414632243034795</v>
      </c>
      <c r="F58" s="9">
        <f>SUM(G58*'[1]Human Resources'!$E$4,[1]PERCENT!J58*'[1]Human Resources'!$E$6)</f>
        <v>13.516859102788171</v>
      </c>
      <c r="G58" s="8">
        <f>SUM([1]DATA!IU59*'[1]Human Resources'!$F$5)</f>
        <v>17.953817396831791</v>
      </c>
      <c r="H58" s="8">
        <f>(SUM(AVERAGE([1]DATA!CE59,[1]DATA!EV59)*'[1]Human Resources'!$F$7,[1]DATA!IV59*'[1]Human Resources'!$F$8))*8</f>
        <v>10.558886906759088</v>
      </c>
      <c r="I58" s="10">
        <f>SUM(J58*'[1]Economic Sectors'!$E$4,[1]PERCENT!T58*'[1]Economic Sectors'!$E$6,[1]PERCENT!U58*'[1]Economic Sectors'!$E$10)</f>
        <v>3.9368503201925282</v>
      </c>
      <c r="J58" s="8">
        <f>SUM([1]DATA!BS59)</f>
        <v>2.1987458432349003</v>
      </c>
      <c r="K58" s="8">
        <f>SUM([1]DATA!EJ59)</f>
        <v>3.196875305076174</v>
      </c>
      <c r="L58" s="10">
        <f t="shared" si="0"/>
        <v>14.043245089808979</v>
      </c>
      <c r="M58" s="8">
        <f>(SUM(AVERAGE([1]DATA!JH59,[1]DATA!JI59)*'[1]Commercial Services'!$G$6,[1]DATA!Z59*'[1]Commercial Services'!$G$7,[1]DATA!DH59*'[1]Commercial Services'!$G$8))*1.2</f>
        <v>14.043245089808979</v>
      </c>
      <c r="N58" s="10">
        <f>SUM(O58*'[1]Market and Accessibility'!$G$5,[1]PERCENT!Z58*'[1]Market and Accessibility'!$G$7,[1]PERCENT!AA58*'[1]Market and Accessibility'!$G$9,[1]PERCENT!AB58*'[1]Market and Accessibility'!$G$11)</f>
        <v>11.696021733313865</v>
      </c>
      <c r="O58" s="8">
        <f>SUM([1]DATA!CG59*'[1]Market and Accessibility'!$F$5)</f>
        <v>2.3165328949110919</v>
      </c>
      <c r="P58" s="8">
        <f>(SUM([1]DATA!BK59*'[1]Market and Accessibility'!$F$9))*1.2</f>
        <v>11.327057132173374</v>
      </c>
      <c r="Q58" s="8">
        <f>SUM([1]DATA!JB59*'[1]Market and Accessibility'!$F$11)</f>
        <v>34.210526315789465</v>
      </c>
      <c r="R58" s="8">
        <f>(SUM([1]DATA!FQ59*'[1]Human Development Index'!$F$7,))</f>
        <v>27.291006279593386</v>
      </c>
      <c r="S58" s="8">
        <f>(SUM([1]DATA!EC59*'[1]Human Development Index'!$F$9,[1]DATA!EG59*'[1]Human Development Index'!$F$10,))*5</f>
        <v>8.3782757138927337</v>
      </c>
      <c r="T58" s="8">
        <f>(SUM([1]DATA!BD59*'[1]Human Development Index'!$F$15,[1]DATA!F59*'[1]Human Development Index'!$F$16,[1]DATA!GI59*'[1]Human Development Index'!$F$17))</f>
        <v>22.356409933137204</v>
      </c>
      <c r="U58" s="8">
        <f>AVERAGE([1]DATA!M59,[1]DATA!N59,[1]DATA!O59,[1]DATA!P59,[1]DATA!Q59,[1]DATA!R59,[1]DATA!S59,[1]DATA!T59,[1]DATA!U59,[1]DATA!V59,[1]DATA!W59,[1]DATA!X59,[1]DATA!Y59,[1]DATA!Z59,[1]DATA!AB59,[1]DATA!AC59,[1]DATA!AD59)</f>
        <v>30.975974582137223</v>
      </c>
    </row>
    <row r="59" spans="1:21" x14ac:dyDescent="0.25">
      <c r="A59" s="6" t="s">
        <v>77</v>
      </c>
      <c r="B59" s="7">
        <f>SUM(C59*'[1]Natural Resources'!E61,[1]PERCENT!D59*'[1]Natural Resources'!$E$10,[1]PERCENT!E59*'[1]Natural Resources'!$E$16,[1]PERCENT!F59*'[1]Natural Resources'!$E$20,[1]PERCENT!G59*'[1]Natural Resources'!$E$24)</f>
        <v>29.825372595714661</v>
      </c>
      <c r="C59" s="8">
        <f>SUM([1]DATA!FX60*'[1]Natural Resources'!$F$5,[1]DATA!BC60*'[1]Natural Resources'!$F$6,[1]DATA!GA60*'[1]Natural Resources'!$F$7,[1]DATA!IL60*'[1]Natural Resources'!$F$8,[1]DATA!DC60*'[1]Natural Resources'!$F$9)</f>
        <v>24.280169194934377</v>
      </c>
      <c r="D59" s="8">
        <f>SUM([1]DATA!CN60*'[1]Natural Resources'!$F$11,[1]DATA!AV60*'[1]Natural Resources'!$F$12,AVERAGE([1]DATA!C60,[1]DATA!CZ60,[1]DATA!GL60)*'[1]Natural Resources'!$F$13,[1]DATA!H60*'[1]Natural Resources'!$F$14,[1]DATA!DA60*'[1]Natural Resources'!$F$15)</f>
        <v>39.763752918093417</v>
      </c>
      <c r="E59" s="8">
        <f>SUM([1]DATA!EZ60*'[1]Natural Resources'!$F$25,[1]DATA!DE60*'[1]Natural Resources'!$F$26,AVERAGE([1]DATA!AI60,[1]DATA!FH60,[1]DATA!GN60)*'[1]Natural Resources'!$F$27,AVERAGE([1]DATA!EW60,[1]DATA!EX60)*'[1]Natural Resources'!$F$28)</f>
        <v>69.191659293003639</v>
      </c>
      <c r="F59" s="9">
        <f>SUM(G59*'[1]Human Resources'!$E$4,[1]PERCENT!J59*'[1]Human Resources'!$E$6)</f>
        <v>12.385564440902808</v>
      </c>
      <c r="G59" s="8">
        <f>SUM([1]DATA!IU60*'[1]Human Resources'!$F$5)</f>
        <v>6.9311666488347354</v>
      </c>
      <c r="H59" s="8">
        <f>(SUM(AVERAGE([1]DATA!CE60,[1]DATA!EV60)*'[1]Human Resources'!$F$7,[1]DATA!IV60*'[1]Human Resources'!$F$8))*8</f>
        <v>16.021829635614857</v>
      </c>
      <c r="I59" s="10">
        <f>SUM(J59*'[1]Economic Sectors'!$E$4,[1]PERCENT!T59*'[1]Economic Sectors'!$E$6,[1]PERCENT!U59*'[1]Economic Sectors'!$E$10)</f>
        <v>0.49719159148437675</v>
      </c>
      <c r="J59" s="8">
        <f>SUM([1]DATA!BS60)</f>
        <v>0.33483785265821414</v>
      </c>
      <c r="K59" s="8">
        <f>SUM([1]DATA!EJ60)</f>
        <v>0.58759270625831173</v>
      </c>
      <c r="L59" s="10">
        <f t="shared" si="0"/>
        <v>5.9398111699893041</v>
      </c>
      <c r="M59" s="8">
        <f>(SUM(AVERAGE([1]DATA!JH60,[1]DATA!JI60)*'[1]Commercial Services'!$G$6,[1]DATA!Z60*'[1]Commercial Services'!$G$7,[1]DATA!DH60*'[1]Commercial Services'!$G$8))*1.2</f>
        <v>5.9398111699893041</v>
      </c>
      <c r="N59" s="10">
        <f>SUM(O59*'[1]Market and Accessibility'!$G$5,[1]PERCENT!Z59*'[1]Market and Accessibility'!$G$7,[1]PERCENT!AA59*'[1]Market and Accessibility'!$G$9,[1]PERCENT!AB59*'[1]Market and Accessibility'!$G$11)</f>
        <v>13.263452259327899</v>
      </c>
      <c r="O59" s="8">
        <f>SUM([1]DATA!CG60*'[1]Market and Accessibility'!$F$5)</f>
        <v>0.74530803410890911</v>
      </c>
      <c r="P59" s="8">
        <f>(SUM([1]DATA!BK60*'[1]Market and Accessibility'!$F$9))*1.2</f>
        <v>8.2245390894712056</v>
      </c>
      <c r="Q59" s="8">
        <f>SUM([1]DATA!JB60*'[1]Market and Accessibility'!$F$11)</f>
        <v>55.835240274599542</v>
      </c>
      <c r="R59" s="8">
        <f>(SUM([1]DATA!FQ60*'[1]Human Development Index'!$F$7,))</f>
        <v>27.212895049130413</v>
      </c>
      <c r="S59" s="8">
        <f>(SUM([1]DATA!EC60*'[1]Human Development Index'!$F$9,[1]DATA!EG60*'[1]Human Development Index'!$F$10,))*5</f>
        <v>1.9110794730950404</v>
      </c>
      <c r="T59" s="8">
        <f>(SUM([1]DATA!BD60*'[1]Human Development Index'!$F$15,[1]DATA!F60*'[1]Human Development Index'!$F$16,[1]DATA!GI60*'[1]Human Development Index'!$F$17))</f>
        <v>24.420976943198227</v>
      </c>
      <c r="U59" s="8">
        <f>AVERAGE([1]DATA!M60,[1]DATA!N60,[1]DATA!O60,[1]DATA!P60,[1]DATA!Q60,[1]DATA!R60,[1]DATA!S60,[1]DATA!T60,[1]DATA!U60,[1]DATA!V60,[1]DATA!W60,[1]DATA!X60,[1]DATA!Y60,[1]DATA!Z60,[1]DATA!AB60,[1]DATA!AC60,[1]DATA!AD60)</f>
        <v>28.594547428701755</v>
      </c>
    </row>
    <row r="60" spans="1:21" x14ac:dyDescent="0.25">
      <c r="A60" s="6" t="s">
        <v>78</v>
      </c>
      <c r="B60" s="7">
        <f>SUM(C60*'[1]Natural Resources'!E62,[1]PERCENT!D60*'[1]Natural Resources'!$E$10,[1]PERCENT!E60*'[1]Natural Resources'!$E$16,[1]PERCENT!F60*'[1]Natural Resources'!$E$20,[1]PERCENT!G60*'[1]Natural Resources'!$E$24)</f>
        <v>36.424613697944615</v>
      </c>
      <c r="C60" s="8">
        <f>SUM([1]DATA!FX61*'[1]Natural Resources'!$F$5,[1]DATA!BC61*'[1]Natural Resources'!$F$6,[1]DATA!GA61*'[1]Natural Resources'!$F$7,[1]DATA!IL61*'[1]Natural Resources'!$F$8,[1]DATA!DC61*'[1]Natural Resources'!$F$9)</f>
        <v>32.602445032955629</v>
      </c>
      <c r="D60" s="8">
        <f>SUM([1]DATA!CN61*'[1]Natural Resources'!$F$11,[1]DATA!AV61*'[1]Natural Resources'!$F$12,AVERAGE([1]DATA!C61,[1]DATA!CZ61,[1]DATA!GL61)*'[1]Natural Resources'!$F$13,[1]DATA!H61*'[1]Natural Resources'!$F$14,[1]DATA!DA61*'[1]Natural Resources'!$F$15)</f>
        <v>57.988889617937012</v>
      </c>
      <c r="E60" s="8">
        <f>SUM([1]DATA!EZ61*'[1]Natural Resources'!$F$25,[1]DATA!DE61*'[1]Natural Resources'!$F$26,AVERAGE([1]DATA!AI61,[1]DATA!FH61,[1]DATA!GN61)*'[1]Natural Resources'!$F$27,AVERAGE([1]DATA!EW61,[1]DATA!EX61)*'[1]Natural Resources'!$F$28)</f>
        <v>35.683726788442414</v>
      </c>
      <c r="F60" s="9">
        <f>SUM(G60*'[1]Human Resources'!$E$4,[1]PERCENT!J60*'[1]Human Resources'!$E$6)</f>
        <v>10.942209061978243</v>
      </c>
      <c r="G60" s="8">
        <f>SUM([1]DATA!IU61*'[1]Human Resources'!$F$5)</f>
        <v>7.3040637921594049</v>
      </c>
      <c r="H60" s="8">
        <f>(SUM(AVERAGE([1]DATA!CE61,[1]DATA!EV61)*'[1]Human Resources'!$F$7,[1]DATA!IV61*'[1]Human Resources'!$F$8))*8</f>
        <v>13.36763924185747</v>
      </c>
      <c r="I60" s="10">
        <f>SUM(J60*'[1]Economic Sectors'!$E$4,[1]PERCENT!T60*'[1]Economic Sectors'!$E$6,[1]PERCENT!U60*'[1]Economic Sectors'!$E$10)</f>
        <v>1.6253263306683248</v>
      </c>
      <c r="J60" s="8">
        <f>SUM([1]DATA!BS61)</f>
        <v>1.5435919814802244</v>
      </c>
      <c r="K60" s="8">
        <f>SUM([1]DATA!EJ61)</f>
        <v>1.0832623312913954</v>
      </c>
      <c r="L60" s="10">
        <f t="shared" si="0"/>
        <v>6.5084890326562661</v>
      </c>
      <c r="M60" s="8">
        <f>(SUM(AVERAGE([1]DATA!JH61,[1]DATA!JI61)*'[1]Commercial Services'!$G$6,[1]DATA!Z61*'[1]Commercial Services'!$G$7,[1]DATA!DH61*'[1]Commercial Services'!$G$8))*1.2</f>
        <v>6.5084890326562661</v>
      </c>
      <c r="N60" s="10">
        <f>SUM(O60*'[1]Market and Accessibility'!$G$5,[1]PERCENT!Z60*'[1]Market and Accessibility'!$G$7,[1]PERCENT!AA60*'[1]Market and Accessibility'!$G$9,[1]PERCENT!AB60*'[1]Market and Accessibility'!$G$11)</f>
        <v>14.467987293387345</v>
      </c>
      <c r="O60" s="8">
        <f>SUM([1]DATA!CG61*'[1]Market and Accessibility'!$F$5)</f>
        <v>0.90221498865815319</v>
      </c>
      <c r="P60" s="8">
        <f>(SUM([1]DATA!BK61*'[1]Market and Accessibility'!$F$9))*1.2</f>
        <v>10.777690330284997</v>
      </c>
      <c r="Q60" s="8">
        <f>SUM([1]DATA!JB61*'[1]Market and Accessibility'!$F$11)</f>
        <v>59.954233409610993</v>
      </c>
      <c r="R60" s="8">
        <f>(SUM([1]DATA!FQ61*'[1]Human Development Index'!$F$7,))</f>
        <v>23.233169319703407</v>
      </c>
      <c r="S60" s="8">
        <f>(SUM([1]DATA!EC61*'[1]Human Development Index'!$F$9,[1]DATA!EG61*'[1]Human Development Index'!$F$10,))*5</f>
        <v>2.8109758907899418</v>
      </c>
      <c r="T60" s="8">
        <f>(SUM([1]DATA!BD61*'[1]Human Development Index'!$F$15,[1]DATA!F61*'[1]Human Development Index'!$F$16,[1]DATA!GI61*'[1]Human Development Index'!$F$17))</f>
        <v>17.94966839766861</v>
      </c>
      <c r="U60" s="8">
        <f>AVERAGE([1]DATA!M61,[1]DATA!N61,[1]DATA!O61,[1]DATA!P61,[1]DATA!Q61,[1]DATA!R61,[1]DATA!S61,[1]DATA!T61,[1]DATA!U61,[1]DATA!V61,[1]DATA!W61,[1]DATA!X61,[1]DATA!Y61,[1]DATA!Z61,[1]DATA!AB61,[1]DATA!AC61,[1]DATA!AD61)</f>
        <v>28.689680009672028</v>
      </c>
    </row>
    <row r="61" spans="1:21" x14ac:dyDescent="0.25">
      <c r="A61" s="6" t="s">
        <v>79</v>
      </c>
      <c r="B61" s="7">
        <f>SUM(C61*'[1]Natural Resources'!E63,[1]PERCENT!D61*'[1]Natural Resources'!$E$10,[1]PERCENT!E61*'[1]Natural Resources'!$E$16,[1]PERCENT!F61*'[1]Natural Resources'!$E$20,[1]PERCENT!G61*'[1]Natural Resources'!$E$24)</f>
        <v>27.418884770224487</v>
      </c>
      <c r="C61" s="8">
        <f>SUM([1]DATA!FX62*'[1]Natural Resources'!$F$5,[1]DATA!BC62*'[1]Natural Resources'!$F$6,[1]DATA!GA62*'[1]Natural Resources'!$F$7,[1]DATA!IL62*'[1]Natural Resources'!$F$8,[1]DATA!DC62*'[1]Natural Resources'!$F$9)</f>
        <v>40.214012485961504</v>
      </c>
      <c r="D61" s="8">
        <f>SUM([1]DATA!CN62*'[1]Natural Resources'!$F$11,[1]DATA!AV62*'[1]Natural Resources'!$F$12,AVERAGE([1]DATA!C62,[1]DATA!CZ62,[1]DATA!GL62)*'[1]Natural Resources'!$F$13,[1]DATA!H62*'[1]Natural Resources'!$F$14,[1]DATA!DA62*'[1]Natural Resources'!$F$15)</f>
        <v>46.558332275082208</v>
      </c>
      <c r="E61" s="8">
        <f>SUM([1]DATA!EZ62*'[1]Natural Resources'!$F$25,[1]DATA!DE62*'[1]Natural Resources'!$F$26,AVERAGE([1]DATA!AI62,[1]DATA!FH62,[1]DATA!GN62)*'[1]Natural Resources'!$F$27,AVERAGE([1]DATA!EW62,[1]DATA!EX62)*'[1]Natural Resources'!$F$28)</f>
        <v>58.580658527970861</v>
      </c>
      <c r="F61" s="9">
        <f>SUM(G61*'[1]Human Resources'!$E$4,[1]PERCENT!J61*'[1]Human Resources'!$E$6)</f>
        <v>8.9654520858770113</v>
      </c>
      <c r="G61" s="8">
        <f>SUM([1]DATA!IU62*'[1]Human Resources'!$F$5)</f>
        <v>9.4744195706490615</v>
      </c>
      <c r="H61" s="8">
        <f>(SUM(AVERAGE([1]DATA!CE62,[1]DATA!EV62)*'[1]Human Resources'!$F$7,[1]DATA!IV62*'[1]Human Resources'!$F$8))*8</f>
        <v>8.6261404293623105</v>
      </c>
      <c r="I61" s="10">
        <f>SUM(J61*'[1]Economic Sectors'!$E$4,[1]PERCENT!T61*'[1]Economic Sectors'!$E$6,[1]PERCENT!U61*'[1]Economic Sectors'!$E$10)</f>
        <v>1.3322711320486846</v>
      </c>
      <c r="J61" s="8">
        <f>SUM([1]DATA!BS62)</f>
        <v>1.3577418111566506</v>
      </c>
      <c r="K61" s="8">
        <f>SUM([1]DATA!EJ62)</f>
        <v>0.58304639150110582</v>
      </c>
      <c r="L61" s="10">
        <f t="shared" si="0"/>
        <v>6.6851645305183718</v>
      </c>
      <c r="M61" s="8">
        <f>(SUM(AVERAGE([1]DATA!JH62,[1]DATA!JI62)*'[1]Commercial Services'!$G$6,[1]DATA!Z62*'[1]Commercial Services'!$G$7,[1]DATA!DH62*'[1]Commercial Services'!$G$8))*1.2</f>
        <v>6.6851645305183718</v>
      </c>
      <c r="N61" s="10">
        <f>SUM(O61*'[1]Market and Accessibility'!$G$5,[1]PERCENT!Z61*'[1]Market and Accessibility'!$G$7,[1]PERCENT!AA61*'[1]Market and Accessibility'!$G$9,[1]PERCENT!AB61*'[1]Market and Accessibility'!$G$11)</f>
        <v>17.592679136804662</v>
      </c>
      <c r="O61" s="8">
        <f>SUM([1]DATA!CG62*'[1]Market and Accessibility'!$F$5)</f>
        <v>0.51641354821427021</v>
      </c>
      <c r="P61" s="8">
        <f>(SUM([1]DATA!BK62*'[1]Market and Accessibility'!$F$9))*1.2</f>
        <v>7.1255218846224269</v>
      </c>
      <c r="Q61" s="8">
        <f>SUM([1]DATA!JB62*'[1]Market and Accessibility'!$F$11)</f>
        <v>77.688787185354684</v>
      </c>
      <c r="R61" s="8">
        <f>(SUM([1]DATA!FQ62*'[1]Human Development Index'!$F$7,))</f>
        <v>6.7256092347611229</v>
      </c>
      <c r="S61" s="8">
        <f>(SUM([1]DATA!EC62*'[1]Human Development Index'!$F$9,[1]DATA!EG62*'[1]Human Development Index'!$F$10,))*5</f>
        <v>1.5420459631244685</v>
      </c>
      <c r="T61" s="8">
        <f>(SUM([1]DATA!BD62*'[1]Human Development Index'!$F$15,[1]DATA!F62*'[1]Human Development Index'!$F$16,[1]DATA!GI62*'[1]Human Development Index'!$F$17))</f>
        <v>23.055230328443013</v>
      </c>
      <c r="U61" s="8">
        <f>AVERAGE([1]DATA!M62,[1]DATA!N62,[1]DATA!O62,[1]DATA!P62,[1]DATA!Q62,[1]DATA!R62,[1]DATA!S62,[1]DATA!T62,[1]DATA!U62,[1]DATA!V62,[1]DATA!W62,[1]DATA!X62,[1]DATA!Y62,[1]DATA!Z62,[1]DATA!AB62,[1]DATA!AC62,[1]DATA!AD62)</f>
        <v>28.347111030857306</v>
      </c>
    </row>
    <row r="62" spans="1:21" x14ac:dyDescent="0.25">
      <c r="A62" s="6" t="s">
        <v>80</v>
      </c>
      <c r="B62" s="7">
        <f>SUM(C62*'[1]Natural Resources'!E64,[1]PERCENT!D62*'[1]Natural Resources'!$E$10,[1]PERCENT!E62*'[1]Natural Resources'!$E$16,[1]PERCENT!F62*'[1]Natural Resources'!$E$20,[1]PERCENT!G62*'[1]Natural Resources'!$E$24)</f>
        <v>29.173066893816667</v>
      </c>
      <c r="C62" s="8">
        <f>SUM([1]DATA!FX63*'[1]Natural Resources'!$F$5,[1]DATA!BC63*'[1]Natural Resources'!$F$6,[1]DATA!GA63*'[1]Natural Resources'!$F$7,[1]DATA!IL63*'[1]Natural Resources'!$F$8,[1]DATA!DC63*'[1]Natural Resources'!$F$9)</f>
        <v>28.296237281859124</v>
      </c>
      <c r="D62" s="8">
        <f>SUM([1]DATA!CN63*'[1]Natural Resources'!$F$11,[1]DATA!AV63*'[1]Natural Resources'!$F$12,AVERAGE([1]DATA!C63,[1]DATA!CZ63,[1]DATA!GL63)*'[1]Natural Resources'!$F$13,[1]DATA!H63*'[1]Natural Resources'!$F$14,[1]DATA!DA63*'[1]Natural Resources'!$F$15)</f>
        <v>42.826938407325237</v>
      </c>
      <c r="E62" s="8">
        <f>SUM([1]DATA!EZ63*'[1]Natural Resources'!$F$25,[1]DATA!DE63*'[1]Natural Resources'!$F$26,AVERAGE([1]DATA!AI63,[1]DATA!FH63,[1]DATA!GN63)*'[1]Natural Resources'!$F$27,AVERAGE([1]DATA!EW63,[1]DATA!EX63)*'[1]Natural Resources'!$F$28)</f>
        <v>72.637227005295813</v>
      </c>
      <c r="F62" s="9">
        <f>SUM(G62*'[1]Human Resources'!$E$4,[1]PERCENT!J62*'[1]Human Resources'!$E$6)</f>
        <v>12.74517377212295</v>
      </c>
      <c r="G62" s="8">
        <f>SUM([1]DATA!IU63*'[1]Human Resources'!$F$5)</f>
        <v>9.4744195706490615</v>
      </c>
      <c r="H62" s="8">
        <f>(SUM(AVERAGE([1]DATA!CE63,[1]DATA!EV63)*'[1]Human Resources'!$F$7,[1]DATA!IV63*'[1]Human Resources'!$F$8))*8</f>
        <v>14.925676573105543</v>
      </c>
      <c r="I62" s="10">
        <f>SUM(J62*'[1]Economic Sectors'!$E$4,[1]PERCENT!T62*'[1]Economic Sectors'!$E$6,[1]PERCENT!U62*'[1]Economic Sectors'!$E$10)</f>
        <v>5.3969236750162448</v>
      </c>
      <c r="J62" s="8">
        <f>SUM([1]DATA!BS63)</f>
        <v>6.0811751981348978</v>
      </c>
      <c r="K62" s="8">
        <f>SUM([1]DATA!EJ63)</f>
        <v>4.7159818984383497</v>
      </c>
      <c r="L62" s="10">
        <f t="shared" si="0"/>
        <v>7.5581955394309448</v>
      </c>
      <c r="M62" s="8">
        <f>(SUM(AVERAGE([1]DATA!JH63,[1]DATA!JI63)*'[1]Commercial Services'!$G$6,[1]DATA!Z63*'[1]Commercial Services'!$G$7,[1]DATA!DH63*'[1]Commercial Services'!$G$8))*1.2</f>
        <v>7.5581955394309448</v>
      </c>
      <c r="N62" s="10">
        <f>SUM(O62*'[1]Market and Accessibility'!$G$5,[1]PERCENT!Z62*'[1]Market and Accessibility'!$G$7,[1]PERCENT!AA62*'[1]Market and Accessibility'!$G$9,[1]PERCENT!AB62*'[1]Market and Accessibility'!$G$11)</f>
        <v>17.308039586299298</v>
      </c>
      <c r="O62" s="8">
        <f>SUM([1]DATA!CG63*'[1]Market and Accessibility'!$F$5)</f>
        <v>3.3829829101716129</v>
      </c>
      <c r="P62" s="8">
        <f>(SUM([1]DATA!BK63*'[1]Market and Accessibility'!$F$9))*1.2</f>
        <v>8.508593917546861</v>
      </c>
      <c r="Q62" s="8">
        <f>SUM([1]DATA!JB63*'[1]Market and Accessibility'!$F$11)</f>
        <v>67.505720823798626</v>
      </c>
      <c r="R62" s="8">
        <f>(SUM([1]DATA!FQ63*'[1]Human Development Index'!$F$7,))</f>
        <v>11.769157553375125</v>
      </c>
      <c r="S62" s="8">
        <f>(SUM([1]DATA!EC63*'[1]Human Development Index'!$F$9,[1]DATA!EG63*'[1]Human Development Index'!$F$10,))*5</f>
        <v>10.53144073463125</v>
      </c>
      <c r="T62" s="8">
        <f>(SUM([1]DATA!BD63*'[1]Human Development Index'!$F$15,[1]DATA!F63*'[1]Human Development Index'!$F$16,[1]DATA!GI63*'[1]Human Development Index'!$F$17))</f>
        <v>23.532296111276494</v>
      </c>
      <c r="U62" s="8">
        <f>AVERAGE([1]DATA!M63,[1]DATA!N63,[1]DATA!O63,[1]DATA!P63,[1]DATA!Q63,[1]DATA!R63,[1]DATA!S63,[1]DATA!T63,[1]DATA!U63,[1]DATA!V63,[1]DATA!W63,[1]DATA!X63,[1]DATA!Y63,[1]DATA!Z63,[1]DATA!AB63,[1]DATA!AC63,[1]DATA!AD63)</f>
        <v>28.842419157355852</v>
      </c>
    </row>
    <row r="63" spans="1:21" x14ac:dyDescent="0.25">
      <c r="A63" s="6" t="s">
        <v>81</v>
      </c>
      <c r="B63" s="7">
        <f>SUM(C63*'[1]Natural Resources'!E65,[1]PERCENT!D63*'[1]Natural Resources'!$E$10,[1]PERCENT!E63*'[1]Natural Resources'!$E$16,[1]PERCENT!F63*'[1]Natural Resources'!$E$20,[1]PERCENT!G63*'[1]Natural Resources'!$E$24)</f>
        <v>34.238584305711754</v>
      </c>
      <c r="C63" s="8">
        <f>SUM([1]DATA!FX64*'[1]Natural Resources'!$F$5,[1]DATA!BC64*'[1]Natural Resources'!$F$6,[1]DATA!GA64*'[1]Natural Resources'!$F$7,[1]DATA!IL64*'[1]Natural Resources'!$F$8,[1]DATA!DC64*'[1]Natural Resources'!$F$9)</f>
        <v>39.033755464420437</v>
      </c>
      <c r="D63" s="8">
        <f>SUM([1]DATA!CN64*'[1]Natural Resources'!$F$11,[1]DATA!AV64*'[1]Natural Resources'!$F$12,AVERAGE([1]DATA!C64,[1]DATA!CZ64,[1]DATA!GL64)*'[1]Natural Resources'!$F$13,[1]DATA!H64*'[1]Natural Resources'!$F$14,[1]DATA!DA64*'[1]Natural Resources'!$F$15)</f>
        <v>38.888492059260869</v>
      </c>
      <c r="E63" s="8">
        <f>SUM([1]DATA!EZ64*'[1]Natural Resources'!$F$25,[1]DATA!DE64*'[1]Natural Resources'!$F$26,AVERAGE([1]DATA!AI64,[1]DATA!FH64,[1]DATA!GN64)*'[1]Natural Resources'!$F$27,AVERAGE([1]DATA!EW64,[1]DATA!EX64)*'[1]Natural Resources'!$F$28)</f>
        <v>51.067708432279723</v>
      </c>
      <c r="F63" s="9">
        <f>SUM(G63*'[1]Human Resources'!$E$4,[1]PERCENT!J63*'[1]Human Resources'!$E$6)</f>
        <v>38.926622611526433</v>
      </c>
      <c r="G63" s="8">
        <f>SUM([1]DATA!IU64*'[1]Human Resources'!$F$5)</f>
        <v>17.862986970489597</v>
      </c>
      <c r="H63" s="8">
        <f>(SUM(AVERAGE([1]DATA!CE64,[1]DATA!EV64)*'[1]Human Resources'!$F$7,[1]DATA!IV64*'[1]Human Resources'!$F$8))*8</f>
        <v>52.969046372217655</v>
      </c>
      <c r="I63" s="10">
        <f>SUM(J63*'[1]Economic Sectors'!$E$4,[1]PERCENT!T63*'[1]Economic Sectors'!$E$6,[1]PERCENT!U63*'[1]Economic Sectors'!$E$10)</f>
        <v>19.992714765894121</v>
      </c>
      <c r="J63" s="8">
        <f>SUM([1]DATA!BS64)</f>
        <v>19.570459878800307</v>
      </c>
      <c r="K63" s="8">
        <f>SUM([1]DATA!EJ64)</f>
        <v>19.307948133081787</v>
      </c>
      <c r="L63" s="10">
        <f t="shared" si="0"/>
        <v>15.129292906788582</v>
      </c>
      <c r="M63" s="8">
        <f>(SUM(AVERAGE([1]DATA!JH64,[1]DATA!JI64)*'[1]Commercial Services'!$G$6,[1]DATA!Z64*'[1]Commercial Services'!$G$7,[1]DATA!DH64*'[1]Commercial Services'!$G$8))*1.2</f>
        <v>15.129292906788582</v>
      </c>
      <c r="N63" s="10">
        <f>SUM(O63*'[1]Market and Accessibility'!$G$5,[1]PERCENT!Z63*'[1]Market and Accessibility'!$G$7,[1]PERCENT!AA63*'[1]Market and Accessibility'!$G$9,[1]PERCENT!AB63*'[1]Market and Accessibility'!$G$11)</f>
        <v>18.767146622334277</v>
      </c>
      <c r="O63" s="8">
        <f>SUM([1]DATA!CG64*'[1]Market and Accessibility'!$F$5)</f>
        <v>4.4114993759806689</v>
      </c>
      <c r="P63" s="8">
        <f>(SUM([1]DATA!BK64*'[1]Market and Accessibility'!$F$9))*1.2</f>
        <v>34.687920298407398</v>
      </c>
      <c r="Q63" s="8">
        <f>SUM([1]DATA!JB64*'[1]Market and Accessibility'!$F$11)</f>
        <v>44.863922924449334</v>
      </c>
      <c r="R63" s="8">
        <f>(SUM([1]DATA!FQ64*'[1]Human Development Index'!$F$7,))</f>
        <v>4.4042209560074976</v>
      </c>
      <c r="S63" s="8">
        <f>(SUM([1]DATA!EC64*'[1]Human Development Index'!$F$9,[1]DATA!EG64*'[1]Human Development Index'!$F$10,))*5</f>
        <v>11.643930139111076</v>
      </c>
      <c r="T63" s="8">
        <f>(SUM([1]DATA!BD64*'[1]Human Development Index'!$F$15,[1]DATA!F64*'[1]Human Development Index'!$F$16,[1]DATA!GI64*'[1]Human Development Index'!$F$17))</f>
        <v>9.1662511382310541</v>
      </c>
      <c r="U63" s="8">
        <f>AVERAGE([1]DATA!M64,[1]DATA!N64,[1]DATA!O64,[1]DATA!P64,[1]DATA!Q64,[1]DATA!R64,[1]DATA!S64,[1]DATA!T64,[1]DATA!U64,[1]DATA!V64,[1]DATA!W64,[1]DATA!X64,[1]DATA!Y64,[1]DATA!Z64,[1]DATA!AB64,[1]DATA!AC64,[1]DATA!AD64)</f>
        <v>31.808774625959291</v>
      </c>
    </row>
    <row r="64" spans="1:21" x14ac:dyDescent="0.25">
      <c r="A64" s="6" t="s">
        <v>82</v>
      </c>
      <c r="B64" s="7">
        <f>SUM(C64*'[1]Natural Resources'!E66,[1]PERCENT!D64*'[1]Natural Resources'!$E$10,[1]PERCENT!E64*'[1]Natural Resources'!$E$16,[1]PERCENT!F64*'[1]Natural Resources'!$E$20,[1]PERCENT!G64*'[1]Natural Resources'!$E$24)</f>
        <v>22.767269145614151</v>
      </c>
      <c r="C64" s="8">
        <f>SUM([1]DATA!FX65*'[1]Natural Resources'!$F$5,[1]DATA!BC65*'[1]Natural Resources'!$F$6,[1]DATA!GA65*'[1]Natural Resources'!$F$7,[1]DATA!IL65*'[1]Natural Resources'!$F$8,[1]DATA!DC65*'[1]Natural Resources'!$F$9)</f>
        <v>34.438053605299928</v>
      </c>
      <c r="D64" s="8">
        <f>SUM([1]DATA!CN65*'[1]Natural Resources'!$F$11,[1]DATA!AV65*'[1]Natural Resources'!$F$12,AVERAGE([1]DATA!C65,[1]DATA!CZ65,[1]DATA!GL65)*'[1]Natural Resources'!$F$13,[1]DATA!H65*'[1]Natural Resources'!$F$14,[1]DATA!DA65*'[1]Natural Resources'!$F$15)</f>
        <v>36.625198268009271</v>
      </c>
      <c r="E64" s="8">
        <f>SUM([1]DATA!EZ65*'[1]Natural Resources'!$F$25,[1]DATA!DE65*'[1]Natural Resources'!$F$26,AVERAGE([1]DATA!AI65,[1]DATA!FH65,[1]DATA!GN65)*'[1]Natural Resources'!$F$27,AVERAGE([1]DATA!EW65,[1]DATA!EX65)*'[1]Natural Resources'!$F$28)</f>
        <v>36.889151250131199</v>
      </c>
      <c r="F64" s="9">
        <f>SUM(G64*'[1]Human Resources'!$E$4,[1]PERCENT!J64*'[1]Human Resources'!$E$6)</f>
        <v>23.326667952318701</v>
      </c>
      <c r="G64" s="8">
        <f>SUM([1]DATA!IU65*'[1]Human Resources'!$F$5)</f>
        <v>31.038258932223979</v>
      </c>
      <c r="H64" s="8">
        <f>(SUM(AVERAGE([1]DATA!CE65,[1]DATA!EV65)*'[1]Human Resources'!$F$7,[1]DATA!IV65*'[1]Human Resources'!$F$8))*8</f>
        <v>18.185607299048517</v>
      </c>
      <c r="I64" s="10">
        <f>SUM(J64*'[1]Economic Sectors'!$E$4,[1]PERCENT!T64*'[1]Economic Sectors'!$E$6,[1]PERCENT!U64*'[1]Economic Sectors'!$E$10)</f>
        <v>19.848550977660871</v>
      </c>
      <c r="J64" s="8">
        <f>SUM([1]DATA!BS65)</f>
        <v>18.896551103537792</v>
      </c>
      <c r="K64" s="8">
        <f>SUM([1]DATA!EJ65)</f>
        <v>8.7806002133699419</v>
      </c>
      <c r="L64" s="10">
        <f t="shared" si="0"/>
        <v>22.000634164749826</v>
      </c>
      <c r="M64" s="8">
        <f>(SUM(AVERAGE([1]DATA!JH65,[1]DATA!JI65)*'[1]Commercial Services'!$G$6,[1]DATA!Z65*'[1]Commercial Services'!$G$7,[1]DATA!DH65*'[1]Commercial Services'!$G$8))*1.2</f>
        <v>22.000634164749826</v>
      </c>
      <c r="N64" s="10">
        <f>SUM(O64*'[1]Market and Accessibility'!$G$5,[1]PERCENT!Z64*'[1]Market and Accessibility'!$G$7,[1]PERCENT!AA64*'[1]Market and Accessibility'!$G$9,[1]PERCENT!AB64*'[1]Market and Accessibility'!$G$11)</f>
        <v>17.485355778503731</v>
      </c>
      <c r="O64" s="8">
        <f>SUM([1]DATA!CG65*'[1]Market and Accessibility'!$F$5)</f>
        <v>0.16768353109795583</v>
      </c>
      <c r="P64" s="8">
        <f>(SUM([1]DATA!BK65*'[1]Market and Accessibility'!$F$9))*1.2</f>
        <v>21.306885564780924</v>
      </c>
      <c r="Q64" s="8">
        <f>SUM([1]DATA!JB65*'[1]Market and Accessibility'!$F$11)</f>
        <v>36.72768878718535</v>
      </c>
      <c r="R64" s="8">
        <f>(SUM([1]DATA!FQ65*'[1]Human Development Index'!$F$7,))</f>
        <v>21.778753359774324</v>
      </c>
      <c r="S64" s="8">
        <f>(SUM([1]DATA!EC65*'[1]Human Development Index'!$F$9,[1]DATA!EG65*'[1]Human Development Index'!$F$10,))*5</f>
        <v>14.081502217249968</v>
      </c>
      <c r="T64" s="8">
        <f>(SUM([1]DATA!BD65*'[1]Human Development Index'!$F$15,[1]DATA!F65*'[1]Human Development Index'!$F$16,[1]DATA!GI65*'[1]Human Development Index'!$F$17))</f>
        <v>32.940906723627592</v>
      </c>
      <c r="U64" s="8">
        <f>AVERAGE([1]DATA!M65,[1]DATA!N65,[1]DATA!O65,[1]DATA!P65,[1]DATA!Q65,[1]DATA!R65,[1]DATA!S65,[1]DATA!T65,[1]DATA!U65,[1]DATA!V65,[1]DATA!W65,[1]DATA!X65,[1]DATA!Y65,[1]DATA!Z65,[1]DATA!AB65,[1]DATA!AC65,[1]DATA!AD65)</f>
        <v>43.014030894557528</v>
      </c>
    </row>
    <row r="65" spans="1:21" x14ac:dyDescent="0.25">
      <c r="A65" s="6" t="s">
        <v>83</v>
      </c>
      <c r="B65" s="7">
        <f>SUM(C65*'[1]Natural Resources'!E67,[1]PERCENT!D65*'[1]Natural Resources'!$E$10,[1]PERCENT!E65*'[1]Natural Resources'!$E$16,[1]PERCENT!F65*'[1]Natural Resources'!$E$20,[1]PERCENT!G65*'[1]Natural Resources'!$E$24)</f>
        <v>23.432616548835504</v>
      </c>
      <c r="C65" s="8">
        <f>SUM([1]DATA!FX66*'[1]Natural Resources'!$F$5,[1]DATA!BC66*'[1]Natural Resources'!$F$6,[1]DATA!GA66*'[1]Natural Resources'!$F$7,[1]DATA!IL66*'[1]Natural Resources'!$F$8,[1]DATA!DC66*'[1]Natural Resources'!$F$9)</f>
        <v>34.820049115126018</v>
      </c>
      <c r="D65" s="8">
        <f>SUM([1]DATA!CN66*'[1]Natural Resources'!$F$11,[1]DATA!AV66*'[1]Natural Resources'!$F$12,AVERAGE([1]DATA!C66,[1]DATA!CZ66,[1]DATA!GL66)*'[1]Natural Resources'!$F$13,[1]DATA!H66*'[1]Natural Resources'!$F$14,[1]DATA!DA66*'[1]Natural Resources'!$F$15)</f>
        <v>23.77373084921749</v>
      </c>
      <c r="E65" s="8">
        <f>SUM([1]DATA!EZ66*'[1]Natural Resources'!$F$25,[1]DATA!DE66*'[1]Natural Resources'!$F$26,AVERAGE([1]DATA!AI66,[1]DATA!FH66,[1]DATA!GN66)*'[1]Natural Resources'!$F$27,AVERAGE([1]DATA!EW66,[1]DATA!EX66)*'[1]Natural Resources'!$F$28)</f>
        <v>33.65958161712642</v>
      </c>
      <c r="F65" s="9">
        <f>SUM(G65*'[1]Human Resources'!$E$4,[1]PERCENT!J65*'[1]Human Resources'!$E$6)</f>
        <v>5.5718755787628513</v>
      </c>
      <c r="G65" s="8">
        <f>SUM([1]DATA!IU66*'[1]Human Resources'!$F$5)</f>
        <v>5.069513062413856</v>
      </c>
      <c r="H65" s="8">
        <f>(SUM(AVERAGE([1]DATA!CE66,[1]DATA!EV66)*'[1]Human Resources'!$F$7,[1]DATA!IV66*'[1]Human Resources'!$F$8))*8</f>
        <v>5.9067839229955155</v>
      </c>
      <c r="I65" s="10">
        <f>SUM(J65*'[1]Economic Sectors'!$E$4,[1]PERCENT!T65*'[1]Economic Sectors'!$E$6,[1]PERCENT!U65*'[1]Economic Sectors'!$E$10)</f>
        <v>6.0325725138373558</v>
      </c>
      <c r="J65" s="8">
        <f>SUM([1]DATA!BS66)</f>
        <v>7.0769089069143432</v>
      </c>
      <c r="K65" s="8">
        <f>SUM([1]DATA!EJ66)</f>
        <v>1.6274438163524043</v>
      </c>
      <c r="L65" s="10">
        <f t="shared" si="0"/>
        <v>5.6270700746123365</v>
      </c>
      <c r="M65" s="8">
        <f>(SUM(AVERAGE([1]DATA!JH66,[1]DATA!JI66)*'[1]Commercial Services'!$G$6,[1]DATA!Z66*'[1]Commercial Services'!$G$7,[1]DATA!DH66*'[1]Commercial Services'!$G$8))*1.2</f>
        <v>5.6270700746123365</v>
      </c>
      <c r="N65" s="10">
        <f>SUM(O65*'[1]Market and Accessibility'!$G$5,[1]PERCENT!Z65*'[1]Market and Accessibility'!$G$7,[1]PERCENT!AA65*'[1]Market and Accessibility'!$G$9,[1]PERCENT!AB65*'[1]Market and Accessibility'!$G$11)</f>
        <v>3.9714069473998741</v>
      </c>
      <c r="O65" s="8">
        <f>SUM([1]DATA!CG66*'[1]Market and Accessibility'!$F$5)</f>
        <v>0.90092179947230777</v>
      </c>
      <c r="P65" s="8">
        <f>(SUM([1]DATA!BK66*'[1]Market and Accessibility'!$F$9))*1.2</f>
        <v>4.789385209315939</v>
      </c>
      <c r="Q65" s="8">
        <f>SUM([1]DATA!JB66*'[1]Market and Accessibility'!$F$11)</f>
        <v>12.128146453089251</v>
      </c>
      <c r="R65" s="8">
        <f>(SUM([1]DATA!FQ66*'[1]Human Development Index'!$F$7,))</f>
        <v>22.57466920787002</v>
      </c>
      <c r="S65" s="8">
        <f>(SUM([1]DATA!EC66*'[1]Human Development Index'!$F$9,[1]DATA!EG66*'[1]Human Development Index'!$F$10,))*5</f>
        <v>3.8640634713468174</v>
      </c>
      <c r="T65" s="8">
        <f>(SUM([1]DATA!BD66*'[1]Human Development Index'!$F$15,[1]DATA!F66*'[1]Human Development Index'!$F$16,[1]DATA!GI66*'[1]Human Development Index'!$F$17))</f>
        <v>22.075289130115294</v>
      </c>
      <c r="U65" s="8">
        <f>AVERAGE([1]DATA!M66,[1]DATA!N66,[1]DATA!O66,[1]DATA!P66,[1]DATA!Q66,[1]DATA!R66,[1]DATA!S66,[1]DATA!T66,[1]DATA!U66,[1]DATA!V66,[1]DATA!W66,[1]DATA!X66,[1]DATA!Y66,[1]DATA!Z66,[1]DATA!AB66,[1]DATA!AC66,[1]DATA!AD66)</f>
        <v>27.855465909985742</v>
      </c>
    </row>
    <row r="66" spans="1:21" x14ac:dyDescent="0.25">
      <c r="A66" s="6" t="s">
        <v>84</v>
      </c>
      <c r="B66" s="7">
        <f>SUM(C66*'[1]Natural Resources'!E68,[1]PERCENT!D66*'[1]Natural Resources'!$E$10,[1]PERCENT!E66*'[1]Natural Resources'!$E$16,[1]PERCENT!F66*'[1]Natural Resources'!$E$20,[1]PERCENT!G66*'[1]Natural Resources'!$E$24)</f>
        <v>36.010111136679647</v>
      </c>
      <c r="C66" s="8">
        <f>SUM([1]DATA!FX67*'[1]Natural Resources'!$F$5,[1]DATA!BC67*'[1]Natural Resources'!$F$6,[1]DATA!GA67*'[1]Natural Resources'!$F$7,[1]DATA!IL67*'[1]Natural Resources'!$F$8,[1]DATA!DC67*'[1]Natural Resources'!$F$9)</f>
        <v>38.449474250571853</v>
      </c>
      <c r="D66" s="8">
        <f>SUM([1]DATA!CN67*'[1]Natural Resources'!$F$11,[1]DATA!AV67*'[1]Natural Resources'!$F$12,AVERAGE([1]DATA!C67,[1]DATA!CZ67,[1]DATA!GL67)*'[1]Natural Resources'!$F$13,[1]DATA!H67*'[1]Natural Resources'!$F$14,[1]DATA!DA67*'[1]Natural Resources'!$F$15)</f>
        <v>48.474617612171414</v>
      </c>
      <c r="E66" s="8">
        <f>SUM([1]DATA!EZ67*'[1]Natural Resources'!$F$25,[1]DATA!DE67*'[1]Natural Resources'!$F$26,AVERAGE([1]DATA!AI67,[1]DATA!FH67,[1]DATA!GN67)*'[1]Natural Resources'!$F$27,AVERAGE([1]DATA!EW67,[1]DATA!EX67)*'[1]Natural Resources'!$F$28)</f>
        <v>46.367485582193694</v>
      </c>
      <c r="F66" s="9">
        <f>SUM(G66*'[1]Human Resources'!$E$4,[1]PERCENT!J66*'[1]Human Resources'!$E$6)</f>
        <v>20.761169327476551</v>
      </c>
      <c r="G66" s="8">
        <f>SUM([1]DATA!IU67*'[1]Human Resources'!$F$5)</f>
        <v>5.9503055553807336</v>
      </c>
      <c r="H66" s="8">
        <f>(SUM(AVERAGE([1]DATA!CE67,[1]DATA!EV67)*'[1]Human Resources'!$F$7,[1]DATA!IV67*'[1]Human Resources'!$F$8))*8</f>
        <v>30.635078508873761</v>
      </c>
      <c r="I66" s="10">
        <f>SUM(J66*'[1]Economic Sectors'!$E$4,[1]PERCENT!T66*'[1]Economic Sectors'!$E$6,[1]PERCENT!U66*'[1]Economic Sectors'!$E$10)</f>
        <v>4.1451179274004692</v>
      </c>
      <c r="J66" s="8">
        <f>SUM([1]DATA!BS67)</f>
        <v>4.9751134183136267</v>
      </c>
      <c r="K66" s="8">
        <f>SUM([1]DATA!EJ67)</f>
        <v>1.193430402393983</v>
      </c>
      <c r="L66" s="10">
        <f t="shared" si="0"/>
        <v>5.7854417369367299</v>
      </c>
      <c r="M66" s="8">
        <f>(SUM(AVERAGE([1]DATA!JH67,[1]DATA!JI67)*'[1]Commercial Services'!$G$6,[1]DATA!Z67*'[1]Commercial Services'!$G$7,[1]DATA!DH67*'[1]Commercial Services'!$G$8))*1.2</f>
        <v>5.7854417369367299</v>
      </c>
      <c r="N66" s="10">
        <f>SUM(O66*'[1]Market and Accessibility'!$G$5,[1]PERCENT!Z66*'[1]Market and Accessibility'!$G$7,[1]PERCENT!AA66*'[1]Market and Accessibility'!$G$9,[1]PERCENT!AB66*'[1]Market and Accessibility'!$G$11)</f>
        <v>17.242226131196279</v>
      </c>
      <c r="O66" s="8">
        <f>SUM([1]DATA!CG67*'[1]Market and Accessibility'!$F$5)</f>
        <v>0.60348828672786159</v>
      </c>
      <c r="P66" s="8">
        <f>(SUM([1]DATA!BK67*'[1]Market and Accessibility'!$F$9))*1.2</f>
        <v>12.929504620494537</v>
      </c>
      <c r="Q66" s="8">
        <f>SUM([1]DATA!JB67*'[1]Market and Accessibility'!$F$11)</f>
        <v>72.196796338672769</v>
      </c>
      <c r="R66" s="8">
        <f>(SUM([1]DATA!FQ67*'[1]Human Development Index'!$F$7,))</f>
        <v>3.9652057432394341</v>
      </c>
      <c r="S66" s="8">
        <f>(SUM([1]DATA!EC67*'[1]Human Development Index'!$F$9,[1]DATA!EG67*'[1]Human Development Index'!$F$10,))*5</f>
        <v>1.3689931856081425</v>
      </c>
      <c r="T66" s="8">
        <f>(SUM([1]DATA!BD67*'[1]Human Development Index'!$F$15,[1]DATA!F67*'[1]Human Development Index'!$F$16,[1]DATA!GI67*'[1]Human Development Index'!$F$17))</f>
        <v>18.161150844094173</v>
      </c>
      <c r="U66" s="8">
        <f>AVERAGE([1]DATA!M67,[1]DATA!N67,[1]DATA!O67,[1]DATA!P67,[1]DATA!Q67,[1]DATA!R67,[1]DATA!S67,[1]DATA!T67,[1]DATA!U67,[1]DATA!V67,[1]DATA!W67,[1]DATA!X67,[1]DATA!Y67,[1]DATA!Z67,[1]DATA!AB67,[1]DATA!AC67,[1]DATA!AD67)</f>
        <v>29.932013575871132</v>
      </c>
    </row>
    <row r="67" spans="1:21" x14ac:dyDescent="0.25">
      <c r="A67" s="6" t="s">
        <v>85</v>
      </c>
      <c r="B67" s="7">
        <f>SUM(C67*'[1]Natural Resources'!E69,[1]PERCENT!D67*'[1]Natural Resources'!$E$10,[1]PERCENT!E67*'[1]Natural Resources'!$E$16,[1]PERCENT!F67*'[1]Natural Resources'!$E$20,[1]PERCENT!G67*'[1]Natural Resources'!$E$24)</f>
        <v>34.910995838247125</v>
      </c>
      <c r="C67" s="8">
        <f>SUM([1]DATA!FX68*'[1]Natural Resources'!$F$5,[1]DATA!BC68*'[1]Natural Resources'!$F$6,[1]DATA!GA68*'[1]Natural Resources'!$F$7,[1]DATA!IL68*'[1]Natural Resources'!$F$8,[1]DATA!DC68*'[1]Natural Resources'!$F$9)</f>
        <v>39.560393465005241</v>
      </c>
      <c r="D67" s="8">
        <f>SUM([1]DATA!CN68*'[1]Natural Resources'!$F$11,[1]DATA!AV68*'[1]Natural Resources'!$F$12,AVERAGE([1]DATA!C68,[1]DATA!CZ68,[1]DATA!GL68)*'[1]Natural Resources'!$F$13,[1]DATA!H68*'[1]Natural Resources'!$F$14,[1]DATA!DA68*'[1]Natural Resources'!$F$15)</f>
        <v>68.276735561316897</v>
      </c>
      <c r="E67" s="8">
        <f>SUM([1]DATA!EZ68*'[1]Natural Resources'!$F$25,[1]DATA!DE68*'[1]Natural Resources'!$F$26,AVERAGE([1]DATA!AI68,[1]DATA!FH68,[1]DATA!GN68)*'[1]Natural Resources'!$F$27,AVERAGE([1]DATA!EW68,[1]DATA!EX68)*'[1]Natural Resources'!$F$28)</f>
        <v>51.68021421756017</v>
      </c>
      <c r="F67" s="9">
        <f>SUM(G67*'[1]Human Resources'!$E$4,[1]PERCENT!J67*'[1]Human Resources'!$E$6)</f>
        <v>19.522177043568071</v>
      </c>
      <c r="G67" s="8">
        <f>SUM([1]DATA!IU68*'[1]Human Resources'!$F$5)</f>
        <v>24.876487655059126</v>
      </c>
      <c r="H67" s="8">
        <f>(SUM(AVERAGE([1]DATA!CE68,[1]DATA!EV68)*'[1]Human Resources'!$F$7,[1]DATA!IV68*'[1]Human Resources'!$F$8))*8</f>
        <v>15.952636635907366</v>
      </c>
      <c r="I67" s="10">
        <f>SUM(J67*'[1]Economic Sectors'!$E$4,[1]PERCENT!T67*'[1]Economic Sectors'!$E$6,[1]PERCENT!U67*'[1]Economic Sectors'!$E$10)</f>
        <v>22.601713934581682</v>
      </c>
      <c r="J67" s="8">
        <f>SUM([1]DATA!BS68)</f>
        <v>24.916974447024415</v>
      </c>
      <c r="K67" s="8">
        <f>SUM([1]DATA!EJ68)</f>
        <v>7.9323430112483218</v>
      </c>
      <c r="L67" s="10">
        <f t="shared" ref="L67:L98" si="1">M67</f>
        <v>20.653710166153193</v>
      </c>
      <c r="M67" s="8">
        <f>(SUM(AVERAGE([1]DATA!JH68,[1]DATA!JI68)*'[1]Commercial Services'!$G$6,[1]DATA!Z68*'[1]Commercial Services'!$G$7,[1]DATA!DH68*'[1]Commercial Services'!$G$8))*1.2</f>
        <v>20.653710166153193</v>
      </c>
      <c r="N67" s="10">
        <f>SUM(O67*'[1]Market and Accessibility'!$G$5,[1]PERCENT!Z67*'[1]Market and Accessibility'!$G$7,[1]PERCENT!AA67*'[1]Market and Accessibility'!$G$9,[1]PERCENT!AB67*'[1]Market and Accessibility'!$G$11)</f>
        <v>24.702835619336838</v>
      </c>
      <c r="O67" s="8">
        <f>SUM([1]DATA!CG68*'[1]Market and Accessibility'!$F$5)</f>
        <v>0.9793752767469297</v>
      </c>
      <c r="P67" s="8">
        <f>(SUM([1]DATA!BK68*'[1]Market and Accessibility'!$F$9))*1.2</f>
        <v>15.548043929567644</v>
      </c>
      <c r="Q67" s="8">
        <f>SUM([1]DATA!JB68*'[1]Market and Accessibility'!$F$11)</f>
        <v>71.967963386727689</v>
      </c>
      <c r="R67" s="8">
        <f>(SUM([1]DATA!FQ68*'[1]Human Development Index'!$F$7,))</f>
        <v>4.4029727653511577</v>
      </c>
      <c r="S67" s="8">
        <f>(SUM([1]DATA!EC68*'[1]Human Development Index'!$F$9,[1]DATA!EG68*'[1]Human Development Index'!$F$10,))*5</f>
        <v>17.907962114041037</v>
      </c>
      <c r="T67" s="8">
        <f>(SUM([1]DATA!BD68*'[1]Human Development Index'!$F$15,[1]DATA!F68*'[1]Human Development Index'!$F$16,[1]DATA!GI68*'[1]Human Development Index'!$F$17))</f>
        <v>30.422614258362877</v>
      </c>
      <c r="U67" s="8">
        <f>AVERAGE([1]DATA!M68,[1]DATA!N68,[1]DATA!O68,[1]DATA!P68,[1]DATA!Q68,[1]DATA!R68,[1]DATA!S68,[1]DATA!T68,[1]DATA!U68,[1]DATA!V68,[1]DATA!W68,[1]DATA!X68,[1]DATA!Y68,[1]DATA!Z68,[1]DATA!AB68,[1]DATA!AC68,[1]DATA!AD68)</f>
        <v>41.291885922102971</v>
      </c>
    </row>
    <row r="68" spans="1:21" x14ac:dyDescent="0.25">
      <c r="A68" s="6" t="s">
        <v>86</v>
      </c>
      <c r="B68" s="7">
        <f>SUM(C68*'[1]Natural Resources'!E70,[1]PERCENT!D68*'[1]Natural Resources'!$E$10,[1]PERCENT!E68*'[1]Natural Resources'!$E$16,[1]PERCENT!F68*'[1]Natural Resources'!$E$20,[1]PERCENT!G68*'[1]Natural Resources'!$E$24)</f>
        <v>26.966782803954739</v>
      </c>
      <c r="C68" s="8">
        <f>SUM([1]DATA!FX69*'[1]Natural Resources'!$F$5,[1]DATA!BC69*'[1]Natural Resources'!$F$6,[1]DATA!GA69*'[1]Natural Resources'!$F$7,[1]DATA!IL69*'[1]Natural Resources'!$F$8,[1]DATA!DC69*'[1]Natural Resources'!$F$9)</f>
        <v>40.83446595767839</v>
      </c>
      <c r="D68" s="8">
        <f>SUM([1]DATA!CN69*'[1]Natural Resources'!$F$11,[1]DATA!AV69*'[1]Natural Resources'!$F$12,AVERAGE([1]DATA!C69,[1]DATA!CZ69,[1]DATA!GL69)*'[1]Natural Resources'!$F$13,[1]DATA!H69*'[1]Natural Resources'!$F$14,[1]DATA!DA69*'[1]Natural Resources'!$F$15)</f>
        <v>26.3890382679051</v>
      </c>
      <c r="E68" s="8">
        <f>SUM([1]DATA!EZ69*'[1]Natural Resources'!$F$25,[1]DATA!DE69*'[1]Natural Resources'!$F$26,AVERAGE([1]DATA!AI69,[1]DATA!FH69,[1]DATA!GN69)*'[1]Natural Resources'!$F$27,AVERAGE([1]DATA!EW69,[1]DATA!EX69)*'[1]Natural Resources'!$F$28)</f>
        <v>38.567384335391836</v>
      </c>
      <c r="F68" s="9">
        <f>SUM(G68*'[1]Human Resources'!$E$4,[1]PERCENT!J68*'[1]Human Resources'!$E$6)</f>
        <v>6.5849438658106436</v>
      </c>
      <c r="G68" s="8">
        <f>SUM([1]DATA!IU69*'[1]Human Resources'!$F$5)</f>
        <v>5.9912427101254666</v>
      </c>
      <c r="H68" s="8">
        <f>(SUM(AVERAGE([1]DATA!CE69,[1]DATA!EV69)*'[1]Human Resources'!$F$7,[1]DATA!IV69*'[1]Human Resources'!$F$8))*8</f>
        <v>6.9807446362674277</v>
      </c>
      <c r="I68" s="10">
        <f>SUM(J68*'[1]Economic Sectors'!$E$4,[1]PERCENT!T68*'[1]Economic Sectors'!$E$6,[1]PERCENT!U68*'[1]Economic Sectors'!$E$10)</f>
        <v>7.1294038799896029</v>
      </c>
      <c r="J68" s="8">
        <f>SUM([1]DATA!BS69)</f>
        <v>8.3636196172624064</v>
      </c>
      <c r="K68" s="8">
        <f>SUM([1]DATA!EJ69)</f>
        <v>1.9233426920528416</v>
      </c>
      <c r="L68" s="10">
        <f t="shared" si="1"/>
        <v>5.6853479800049316</v>
      </c>
      <c r="M68" s="8">
        <f>(SUM(AVERAGE([1]DATA!JH69,[1]DATA!JI69)*'[1]Commercial Services'!$G$6,[1]DATA!Z69*'[1]Commercial Services'!$G$7,[1]DATA!DH69*'[1]Commercial Services'!$G$8))*1.2</f>
        <v>5.6853479800049316</v>
      </c>
      <c r="N68" s="10">
        <f>SUM(O68*'[1]Market and Accessibility'!$G$5,[1]PERCENT!Z68*'[1]Market and Accessibility'!$G$7,[1]PERCENT!AA68*'[1]Market and Accessibility'!$G$9,[1]PERCENT!AB68*'[1]Market and Accessibility'!$G$11)</f>
        <v>4.6176507310860133</v>
      </c>
      <c r="O68" s="8">
        <f>SUM([1]DATA!CG69*'[1]Market and Accessibility'!$F$5)</f>
        <v>1.0647257630127274</v>
      </c>
      <c r="P68" s="8">
        <f>(SUM([1]DATA!BK69*'[1]Market and Accessibility'!$F$9))*1.2</f>
        <v>5.5697806455106873</v>
      </c>
      <c r="Q68" s="8">
        <f>SUM([1]DATA!JB69*'[1]Market and Accessibility'!$F$11)</f>
        <v>14.33326399001457</v>
      </c>
      <c r="R68" s="8">
        <f>(SUM([1]DATA!FQ69*'[1]Human Development Index'!$F$7,))</f>
        <v>26.679154518391844</v>
      </c>
      <c r="S68" s="8">
        <f>(SUM([1]DATA!EC69*'[1]Human Development Index'!$F$9,[1]DATA!EG69*'[1]Human Development Index'!$F$10,))*5</f>
        <v>4.5666204661371479</v>
      </c>
      <c r="T68" s="8">
        <f>(SUM([1]DATA!BD69*'[1]Human Development Index'!$F$15,[1]DATA!F69*'[1]Human Development Index'!$F$16,[1]DATA!GI69*'[1]Human Development Index'!$F$17))</f>
        <v>22.20600235942085</v>
      </c>
      <c r="U68" s="8">
        <f>AVERAGE([1]DATA!M69,[1]DATA!N69,[1]DATA!O69,[1]DATA!P69,[1]DATA!Q69,[1]DATA!R69,[1]DATA!S69,[1]DATA!T69,[1]DATA!U69,[1]DATA!V69,[1]DATA!W69,[1]DATA!X69,[1]DATA!Y69,[1]DATA!Z69,[1]DATA!AB69,[1]DATA!AC69,[1]DATA!AD69)</f>
        <v>27.855465909985742</v>
      </c>
    </row>
    <row r="69" spans="1:21" x14ac:dyDescent="0.25">
      <c r="A69" s="6" t="s">
        <v>87</v>
      </c>
      <c r="B69" s="7">
        <f>SUM(C69*'[1]Natural Resources'!E71,[1]PERCENT!D69*'[1]Natural Resources'!$E$10,[1]PERCENT!E69*'[1]Natural Resources'!$E$16,[1]PERCENT!F69*'[1]Natural Resources'!$E$20,[1]PERCENT!G69*'[1]Natural Resources'!$E$24)</f>
        <v>26.49006062078136</v>
      </c>
      <c r="C69" s="8">
        <f>SUM([1]DATA!FX70*'[1]Natural Resources'!$F$5,[1]DATA!BC70*'[1]Natural Resources'!$F$6,[1]DATA!GA70*'[1]Natural Resources'!$F$7,[1]DATA!IL70*'[1]Natural Resources'!$F$8,[1]DATA!DC70*'[1]Natural Resources'!$F$9)</f>
        <v>36.89583844837076</v>
      </c>
      <c r="D69" s="8">
        <f>SUM([1]DATA!CN70*'[1]Natural Resources'!$F$11,[1]DATA!AV70*'[1]Natural Resources'!$F$12,AVERAGE([1]DATA!C70,[1]DATA!CZ70,[1]DATA!GL70)*'[1]Natural Resources'!$F$13,[1]DATA!H70*'[1]Natural Resources'!$F$14,[1]DATA!DA70*'[1]Natural Resources'!$F$15)</f>
        <v>37.198050670322509</v>
      </c>
      <c r="E69" s="8">
        <f>SUM([1]DATA!EZ70*'[1]Natural Resources'!$F$25,[1]DATA!DE70*'[1]Natural Resources'!$F$26,AVERAGE([1]DATA!AI70,[1]DATA!FH70,[1]DATA!GN70)*'[1]Natural Resources'!$F$27,AVERAGE([1]DATA!EW70,[1]DATA!EX70)*'[1]Natural Resources'!$F$28)</f>
        <v>38.327359358609293</v>
      </c>
      <c r="F69" s="9">
        <f>SUM(G69*'[1]Human Resources'!$E$4,[1]PERCENT!J69*'[1]Human Resources'!$E$6)</f>
        <v>5.1050939023809452</v>
      </c>
      <c r="G69" s="8">
        <f>SUM([1]DATA!IU70*'[1]Human Resources'!$F$5)</f>
        <v>3.6364551799661409</v>
      </c>
      <c r="H69" s="8">
        <f>(SUM(AVERAGE([1]DATA!CE70,[1]DATA!EV70)*'[1]Human Resources'!$F$7,[1]DATA!IV70*'[1]Human Resources'!$F$8))*8</f>
        <v>6.084186383990815</v>
      </c>
      <c r="I69" s="10">
        <f>SUM(J69*'[1]Economic Sectors'!$E$4,[1]PERCENT!T69*'[1]Economic Sectors'!$E$6,[1]PERCENT!U69*'[1]Economic Sectors'!$E$10)</f>
        <v>2.7535221497039117</v>
      </c>
      <c r="J69" s="8">
        <f>SUM([1]DATA!BS70)</f>
        <v>3.1252942743379064</v>
      </c>
      <c r="K69" s="8">
        <f>SUM([1]DATA!EJ70)</f>
        <v>1.7580787129194415</v>
      </c>
      <c r="L69" s="10">
        <f t="shared" si="1"/>
        <v>6.8957700734612732</v>
      </c>
      <c r="M69" s="8">
        <f>(SUM(AVERAGE([1]DATA!JH70,[1]DATA!JI70)*'[1]Commercial Services'!$G$6,[1]DATA!Z70*'[1]Commercial Services'!$G$7,[1]DATA!DH70*'[1]Commercial Services'!$G$8))*1.2</f>
        <v>6.8957700734612732</v>
      </c>
      <c r="N69" s="10">
        <f>SUM(O69*'[1]Market and Accessibility'!$G$5,[1]PERCENT!Z69*'[1]Market and Accessibility'!$G$7,[1]PERCENT!AA69*'[1]Market and Accessibility'!$G$9,[1]PERCENT!AB69*'[1]Market and Accessibility'!$G$11)</f>
        <v>17.843890504412496</v>
      </c>
      <c r="O69" s="8">
        <f>SUM([1]DATA!CG70*'[1]Market and Accessibility'!$F$5)</f>
        <v>2.2462696158134907</v>
      </c>
      <c r="P69" s="8">
        <f>(SUM([1]DATA!BK70*'[1]Market and Accessibility'!$F$9))*1.2</f>
        <v>8.7666495953352506</v>
      </c>
      <c r="Q69" s="8">
        <f>SUM([1]DATA!JB70*'[1]Market and Accessibility'!$F$11)</f>
        <v>73.226544622425621</v>
      </c>
      <c r="R69" s="8">
        <f>(SUM([1]DATA!FQ70*'[1]Human Development Index'!$F$7,))</f>
        <v>16.769110818337765</v>
      </c>
      <c r="S69" s="8">
        <f>(SUM([1]DATA!EC70*'[1]Human Development Index'!$F$9,[1]DATA!EG70*'[1]Human Development Index'!$F$10,))*5</f>
        <v>6.8397131773497355</v>
      </c>
      <c r="T69" s="8">
        <f>(SUM([1]DATA!BD70*'[1]Human Development Index'!$F$15,[1]DATA!F70*'[1]Human Development Index'!$F$16,[1]DATA!GI70*'[1]Human Development Index'!$F$17))</f>
        <v>27.240660183231125</v>
      </c>
      <c r="U69" s="8">
        <f>AVERAGE([1]DATA!M70,[1]DATA!N70,[1]DATA!O70,[1]DATA!P70,[1]DATA!Q70,[1]DATA!R70,[1]DATA!S70,[1]DATA!T70,[1]DATA!U70,[1]DATA!V70,[1]DATA!W70,[1]DATA!X70,[1]DATA!Y70,[1]DATA!Z70,[1]DATA!AB70,[1]DATA!AC70,[1]DATA!AD70)</f>
        <v>30.790507447985064</v>
      </c>
    </row>
    <row r="70" spans="1:21" x14ac:dyDescent="0.25">
      <c r="A70" s="6" t="s">
        <v>88</v>
      </c>
      <c r="B70" s="7">
        <f>SUM(C70*'[1]Natural Resources'!E72,[1]PERCENT!D70*'[1]Natural Resources'!$E$10,[1]PERCENT!E70*'[1]Natural Resources'!$E$16,[1]PERCENT!F70*'[1]Natural Resources'!$E$20,[1]PERCENT!G70*'[1]Natural Resources'!$E$24)</f>
        <v>26.111841382228558</v>
      </c>
      <c r="C70" s="8">
        <f>SUM([1]DATA!FX71*'[1]Natural Resources'!$F$5,[1]DATA!BC71*'[1]Natural Resources'!$F$6,[1]DATA!GA71*'[1]Natural Resources'!$F$7,[1]DATA!IL71*'[1]Natural Resources'!$F$8,[1]DATA!DC71*'[1]Natural Resources'!$F$9)</f>
        <v>15.33366669744639</v>
      </c>
      <c r="D70" s="8">
        <f>SUM([1]DATA!CN71*'[1]Natural Resources'!$F$11,[1]DATA!AV71*'[1]Natural Resources'!$F$12,AVERAGE([1]DATA!C71,[1]DATA!CZ71,[1]DATA!GL71)*'[1]Natural Resources'!$F$13,[1]DATA!H71*'[1]Natural Resources'!$F$14,[1]DATA!DA71*'[1]Natural Resources'!$F$15)</f>
        <v>22.619239142073884</v>
      </c>
      <c r="E70" s="8">
        <f>SUM([1]DATA!EZ71*'[1]Natural Resources'!$F$25,[1]DATA!DE71*'[1]Natural Resources'!$F$26,AVERAGE([1]DATA!AI71,[1]DATA!FH71,[1]DATA!GN71)*'[1]Natural Resources'!$F$27,AVERAGE([1]DATA!EW71,[1]DATA!EX71)*'[1]Natural Resources'!$F$28)</f>
        <v>34.970919422696724</v>
      </c>
      <c r="F70" s="9">
        <f>SUM(G70*'[1]Human Resources'!$E$4,[1]PERCENT!J70*'[1]Human Resources'!$E$6)</f>
        <v>9.9472870667929953</v>
      </c>
      <c r="G70" s="8">
        <f>SUM([1]DATA!IU71*'[1]Human Resources'!$F$5)</f>
        <v>1.7408160311156706</v>
      </c>
      <c r="H70" s="8">
        <f>(SUM(AVERAGE([1]DATA!CE71,[1]DATA!EV71)*'[1]Human Resources'!$F$7,[1]DATA!IV71*'[1]Human Resources'!$F$8))*8</f>
        <v>15.418267757244545</v>
      </c>
      <c r="I70" s="10">
        <f>SUM(J70*'[1]Economic Sectors'!$E$4,[1]PERCENT!T70*'[1]Economic Sectors'!$E$6,[1]PERCENT!U70*'[1]Economic Sectors'!$E$10)</f>
        <v>0.36342145012219657</v>
      </c>
      <c r="J70" s="8">
        <f>SUM([1]DATA!BS71)</f>
        <v>0.22487587098121004</v>
      </c>
      <c r="K70" s="8">
        <f>SUM([1]DATA!EJ71)</f>
        <v>0.18225331924954319</v>
      </c>
      <c r="L70" s="10">
        <f t="shared" si="1"/>
        <v>5.2645577014400144</v>
      </c>
      <c r="M70" s="8">
        <f>(SUM(AVERAGE([1]DATA!JH71,[1]DATA!JI71)*'[1]Commercial Services'!$G$6,[1]DATA!Z71*'[1]Commercial Services'!$G$7,[1]DATA!DH71*'[1]Commercial Services'!$G$8))*1.2</f>
        <v>5.2645577014400144</v>
      </c>
      <c r="N70" s="10">
        <f>SUM(O70*'[1]Market and Accessibility'!$G$5,[1]PERCENT!Z70*'[1]Market and Accessibility'!$G$7,[1]PERCENT!AA70*'[1]Market and Accessibility'!$G$9,[1]PERCENT!AB70*'[1]Market and Accessibility'!$G$11)</f>
        <v>2.2286996289697205</v>
      </c>
      <c r="O70" s="8">
        <f>SUM([1]DATA!CG71*'[1]Market and Accessibility'!$F$5)</f>
        <v>0.4659791699662989</v>
      </c>
      <c r="P70" s="8">
        <f>(SUM([1]DATA!BK71*'[1]Market and Accessibility'!$F$9))*1.2</f>
        <v>4.3982902080497182</v>
      </c>
      <c r="Q70" s="8">
        <f>SUM([1]DATA!JB71*'[1]Market and Accessibility'!$F$11)</f>
        <v>4.3478260869565188</v>
      </c>
      <c r="R70" s="8">
        <f>(SUM([1]DATA!FQ71*'[1]Human Development Index'!$F$7,))</f>
        <v>27.872202821747962</v>
      </c>
      <c r="S70" s="8">
        <f>(SUM([1]DATA!EC71*'[1]Human Development Index'!$F$9,[1]DATA!EG71*'[1]Human Development Index'!$F$10,))*5</f>
        <v>1.7346171429025867</v>
      </c>
      <c r="T70" s="8">
        <f>(SUM([1]DATA!BD71*'[1]Human Development Index'!$F$15,[1]DATA!F71*'[1]Human Development Index'!$F$16,[1]DATA!GI71*'[1]Human Development Index'!$F$17))</f>
        <v>25.707623146335465</v>
      </c>
      <c r="U70" s="8">
        <f>AVERAGE([1]DATA!M71,[1]DATA!N71,[1]DATA!O71,[1]DATA!P71,[1]DATA!Q71,[1]DATA!R71,[1]DATA!S71,[1]DATA!T71,[1]DATA!U71,[1]DATA!V71,[1]DATA!W71,[1]DATA!X71,[1]DATA!Y71,[1]DATA!Z71,[1]DATA!AB71,[1]DATA!AC71,[1]DATA!AD71)</f>
        <v>26.188954125190751</v>
      </c>
    </row>
    <row r="71" spans="1:21" x14ac:dyDescent="0.25">
      <c r="A71" s="6" t="s">
        <v>89</v>
      </c>
      <c r="B71" s="7">
        <f>SUM(C71*'[1]Natural Resources'!E73,[1]PERCENT!D71*'[1]Natural Resources'!$E$10,[1]PERCENT!E71*'[1]Natural Resources'!$E$16,[1]PERCENT!F71*'[1]Natural Resources'!$E$20,[1]PERCENT!G71*'[1]Natural Resources'!$E$24)</f>
        <v>25.210971136315408</v>
      </c>
      <c r="C71" s="8">
        <f>SUM([1]DATA!FX72*'[1]Natural Resources'!$F$5,[1]DATA!BC72*'[1]Natural Resources'!$F$6,[1]DATA!GA72*'[1]Natural Resources'!$F$7,[1]DATA!IL72*'[1]Natural Resources'!$F$8,[1]DATA!DC72*'[1]Natural Resources'!$F$9)</f>
        <v>30.148181579380044</v>
      </c>
      <c r="D71" s="8">
        <f>SUM([1]DATA!CN72*'[1]Natural Resources'!$F$11,[1]DATA!AV72*'[1]Natural Resources'!$F$12,AVERAGE([1]DATA!C72,[1]DATA!CZ72,[1]DATA!GL72)*'[1]Natural Resources'!$F$13,[1]DATA!H72*'[1]Natural Resources'!$F$14,[1]DATA!DA72*'[1]Natural Resources'!$F$15)</f>
        <v>41.767243859725525</v>
      </c>
      <c r="E71" s="8">
        <f>SUM([1]DATA!EZ72*'[1]Natural Resources'!$F$25,[1]DATA!DE72*'[1]Natural Resources'!$F$26,AVERAGE([1]DATA!AI72,[1]DATA!FH72,[1]DATA!GN72)*'[1]Natural Resources'!$F$27,AVERAGE([1]DATA!EW72,[1]DATA!EX72)*'[1]Natural Resources'!$F$28)</f>
        <v>45.793929774819837</v>
      </c>
      <c r="F71" s="9">
        <f>SUM(G71*'[1]Human Resources'!$E$4,[1]PERCENT!J71*'[1]Human Resources'!$E$6)</f>
        <v>8.4772190168506238</v>
      </c>
      <c r="G71" s="8">
        <f>SUM([1]DATA!IU72*'[1]Human Resources'!$F$5)</f>
        <v>3.6364551799661409</v>
      </c>
      <c r="H71" s="8">
        <f>(SUM(AVERAGE([1]DATA!CE72,[1]DATA!EV72)*'[1]Human Resources'!$F$7,[1]DATA!IV72*'[1]Human Resources'!$F$8))*8</f>
        <v>11.704394908106945</v>
      </c>
      <c r="I71" s="10">
        <f>SUM(J71*'[1]Economic Sectors'!$E$4,[1]PERCENT!T71*'[1]Economic Sectors'!$E$6,[1]PERCENT!U71*'[1]Economic Sectors'!$E$10)</f>
        <v>1.7726760881187098</v>
      </c>
      <c r="J71" s="8">
        <f>SUM([1]DATA!BS72)</f>
        <v>1.9110248047143756</v>
      </c>
      <c r="K71" s="8">
        <f>SUM([1]DATA!EJ72)</f>
        <v>1.2799186924903581</v>
      </c>
      <c r="L71" s="10">
        <f t="shared" si="1"/>
        <v>7.0494912056673096</v>
      </c>
      <c r="M71" s="8">
        <f>(SUM(AVERAGE([1]DATA!JH72,[1]DATA!JI72)*'[1]Commercial Services'!$G$6,[1]DATA!Z72*'[1]Commercial Services'!$G$7,[1]DATA!DH72*'[1]Commercial Services'!$G$8))*1.2</f>
        <v>7.0494912056673096</v>
      </c>
      <c r="N71" s="10">
        <f>SUM(O71*'[1]Market and Accessibility'!$G$5,[1]PERCENT!Z71*'[1]Market and Accessibility'!$G$7,[1]PERCENT!AA71*'[1]Market and Accessibility'!$G$9,[1]PERCENT!AB71*'[1]Market and Accessibility'!$G$11)</f>
        <v>15.462819705950428</v>
      </c>
      <c r="O71" s="8">
        <f>SUM([1]DATA!CG72*'[1]Market and Accessibility'!$F$5)</f>
        <v>1.4505272034566101</v>
      </c>
      <c r="P71" s="8">
        <f>(SUM([1]DATA!BK72*'[1]Market and Accessibility'!$F$9))*1.2</f>
        <v>5.0404351610006959</v>
      </c>
      <c r="Q71" s="8">
        <f>SUM([1]DATA!JB72*'[1]Market and Accessibility'!$F$11)</f>
        <v>68.764302059496572</v>
      </c>
      <c r="R71" s="8">
        <f>(SUM([1]DATA!FQ72*'[1]Human Development Index'!$F$7,))</f>
        <v>16.034899216004202</v>
      </c>
      <c r="S71" s="8">
        <f>(SUM([1]DATA!EC72*'[1]Human Development Index'!$F$9,[1]DATA!EG72*'[1]Human Development Index'!$F$10,))*5</f>
        <v>4.6773818503956095</v>
      </c>
      <c r="T71" s="8">
        <f>(SUM([1]DATA!BD72*'[1]Human Development Index'!$F$15,[1]DATA!F72*'[1]Human Development Index'!$F$16,[1]DATA!GI72*'[1]Human Development Index'!$F$17))</f>
        <v>25.260720780939096</v>
      </c>
      <c r="U71" s="8">
        <f>AVERAGE([1]DATA!M72,[1]DATA!N72,[1]DATA!O72,[1]DATA!P72,[1]DATA!Q72,[1]DATA!R72,[1]DATA!S72,[1]DATA!T72,[1]DATA!U72,[1]DATA!V72,[1]DATA!W72,[1]DATA!X72,[1]DATA!Y72,[1]DATA!Z72,[1]DATA!AB72,[1]DATA!AC72,[1]DATA!AD72)</f>
        <v>29.894209413576583</v>
      </c>
    </row>
    <row r="72" spans="1:21" x14ac:dyDescent="0.25">
      <c r="A72" s="6" t="s">
        <v>90</v>
      </c>
      <c r="B72" s="7">
        <f>SUM(C72*'[1]Natural Resources'!E74,[1]PERCENT!D72*'[1]Natural Resources'!$E$10,[1]PERCENT!E72*'[1]Natural Resources'!$E$16,[1]PERCENT!F72*'[1]Natural Resources'!$E$20,[1]PERCENT!G72*'[1]Natural Resources'!$E$24)</f>
        <v>33.994856158793844</v>
      </c>
      <c r="C72" s="8">
        <f>SUM([1]DATA!FX73*'[1]Natural Resources'!$F$5,[1]DATA!BC73*'[1]Natural Resources'!$F$6,[1]DATA!GA73*'[1]Natural Resources'!$F$7,[1]DATA!IL73*'[1]Natural Resources'!$F$8,[1]DATA!DC73*'[1]Natural Resources'!$F$9)</f>
        <v>33.58386992577617</v>
      </c>
      <c r="D72" s="8">
        <f>SUM([1]DATA!CN73*'[1]Natural Resources'!$F$11,[1]DATA!AV73*'[1]Natural Resources'!$F$12,AVERAGE([1]DATA!C73,[1]DATA!CZ73,[1]DATA!GL73)*'[1]Natural Resources'!$F$13,[1]DATA!H73*'[1]Natural Resources'!$F$14,[1]DATA!DA73*'[1]Natural Resources'!$F$15)</f>
        <v>44.759568351294391</v>
      </c>
      <c r="E72" s="8">
        <f>SUM([1]DATA!EZ73*'[1]Natural Resources'!$F$25,[1]DATA!DE73*'[1]Natural Resources'!$F$26,AVERAGE([1]DATA!AI73,[1]DATA!FH73,[1]DATA!GN73)*'[1]Natural Resources'!$F$27,AVERAGE([1]DATA!EW73,[1]DATA!EX73)*'[1]Natural Resources'!$F$28)</f>
        <v>26.70611014974499</v>
      </c>
      <c r="F72" s="9">
        <f>SUM(G72*'[1]Human Resources'!$E$4,[1]PERCENT!J72*'[1]Human Resources'!$E$6)</f>
        <v>11.578940413696724</v>
      </c>
      <c r="G72" s="8">
        <f>SUM([1]DATA!IU73*'[1]Human Resources'!$F$5)</f>
        <v>13.370486685841238</v>
      </c>
      <c r="H72" s="8">
        <f>(SUM(AVERAGE([1]DATA!CE73,[1]DATA!EV73)*'[1]Human Resources'!$F$7,[1]DATA!IV73*'[1]Human Resources'!$F$8))*8</f>
        <v>10.384576232267049</v>
      </c>
      <c r="I72" s="10">
        <f>SUM(J72*'[1]Economic Sectors'!$E$4,[1]PERCENT!T72*'[1]Economic Sectors'!$E$6,[1]PERCENT!U72*'[1]Economic Sectors'!$E$10)</f>
        <v>1.0464001505667011</v>
      </c>
      <c r="J72" s="8">
        <f>SUM([1]DATA!BS73)</f>
        <v>1.0437964621327243</v>
      </c>
      <c r="K72" s="8">
        <f>SUM([1]DATA!EJ73)</f>
        <v>0.61648794241034943</v>
      </c>
      <c r="L72" s="10">
        <f t="shared" si="1"/>
        <v>6.1446903125825099</v>
      </c>
      <c r="M72" s="8">
        <f>(SUM(AVERAGE([1]DATA!JH73,[1]DATA!JI73)*'[1]Commercial Services'!$G$6,[1]DATA!Z73*'[1]Commercial Services'!$G$7,[1]DATA!DH73*'[1]Commercial Services'!$G$8))*1.2</f>
        <v>6.1446903125825099</v>
      </c>
      <c r="N72" s="10">
        <f>SUM(O72*'[1]Market and Accessibility'!$G$5,[1]PERCENT!Z72*'[1]Market and Accessibility'!$G$7,[1]PERCENT!AA72*'[1]Market and Accessibility'!$G$9,[1]PERCENT!AB72*'[1]Market and Accessibility'!$G$11)</f>
        <v>19.08600073787095</v>
      </c>
      <c r="O72" s="8">
        <f>SUM([1]DATA!CG73*'[1]Market and Accessibility'!$F$5)</f>
        <v>0.25605145879739272</v>
      </c>
      <c r="P72" s="8">
        <f>(SUM([1]DATA!BK73*'[1]Market and Accessibility'!$F$9))*1.2</f>
        <v>20.742303411651822</v>
      </c>
      <c r="Q72" s="8">
        <f>SUM([1]DATA!JB73*'[1]Market and Accessibility'!$F$11)</f>
        <v>74.141876430205954</v>
      </c>
      <c r="R72" s="8">
        <f>(SUM([1]DATA!FQ73*'[1]Human Development Index'!$F$7,))</f>
        <v>11.538766784121449</v>
      </c>
      <c r="S72" s="8">
        <f>(SUM([1]DATA!EC73*'[1]Human Development Index'!$F$9,[1]DATA!EG73*'[1]Human Development Index'!$F$10,))*5</f>
        <v>0.11465883870329055</v>
      </c>
      <c r="T72" s="8">
        <f>(SUM([1]DATA!BD73*'[1]Human Development Index'!$F$15,[1]DATA!F73*'[1]Human Development Index'!$F$16,[1]DATA!GI73*'[1]Human Development Index'!$F$17))</f>
        <v>19.572774726979496</v>
      </c>
      <c r="U72" s="8">
        <f>AVERAGE([1]DATA!M73,[1]DATA!N73,[1]DATA!O73,[1]DATA!P73,[1]DATA!Q73,[1]DATA!R73,[1]DATA!S73,[1]DATA!T73,[1]DATA!U73,[1]DATA!V73,[1]DATA!W73,[1]DATA!X73,[1]DATA!Y73,[1]DATA!Z73,[1]DATA!AB73,[1]DATA!AC73,[1]DATA!AD73)</f>
        <v>31.199690433177846</v>
      </c>
    </row>
    <row r="73" spans="1:21" x14ac:dyDescent="0.25">
      <c r="A73" s="6" t="s">
        <v>91</v>
      </c>
      <c r="B73" s="7">
        <f>SUM(C73*'[1]Natural Resources'!E75,[1]PERCENT!D73*'[1]Natural Resources'!$E$10,[1]PERCENT!E73*'[1]Natural Resources'!$E$16,[1]PERCENT!F73*'[1]Natural Resources'!$E$20,[1]PERCENT!G73*'[1]Natural Resources'!$E$24)</f>
        <v>26.456348315574999</v>
      </c>
      <c r="C73" s="8">
        <f>SUM([1]DATA!FX74*'[1]Natural Resources'!$F$5,[1]DATA!BC74*'[1]Natural Resources'!$F$6,[1]DATA!GA74*'[1]Natural Resources'!$F$7,[1]DATA!IL74*'[1]Natural Resources'!$F$8,[1]DATA!DC74*'[1]Natural Resources'!$F$9)</f>
        <v>24.412997212386209</v>
      </c>
      <c r="D73" s="8">
        <f>SUM([1]DATA!CN74*'[1]Natural Resources'!$F$11,[1]DATA!AV74*'[1]Natural Resources'!$F$12,AVERAGE([1]DATA!C74,[1]DATA!CZ74,[1]DATA!GL74)*'[1]Natural Resources'!$F$13,[1]DATA!H74*'[1]Natural Resources'!$F$14,[1]DATA!DA74*'[1]Natural Resources'!$F$15)</f>
        <v>21.26960694347046</v>
      </c>
      <c r="E73" s="8">
        <f>SUM([1]DATA!EZ74*'[1]Natural Resources'!$F$25,[1]DATA!DE74*'[1]Natural Resources'!$F$26,AVERAGE([1]DATA!AI74,[1]DATA!FH74,[1]DATA!GN74)*'[1]Natural Resources'!$F$27,AVERAGE([1]DATA!EW74,[1]DATA!EX74)*'[1]Natural Resources'!$F$28)</f>
        <v>36.546226639234796</v>
      </c>
      <c r="F73" s="9">
        <f>SUM(G73*'[1]Human Resources'!$E$4,[1]PERCENT!J73*'[1]Human Resources'!$E$6)</f>
        <v>6.2970728000734049</v>
      </c>
      <c r="G73" s="8">
        <f>SUM([1]DATA!IU74*'[1]Human Resources'!$F$5)</f>
        <v>5.069513062413856</v>
      </c>
      <c r="H73" s="8">
        <f>(SUM(AVERAGE([1]DATA!CE74,[1]DATA!EV74)*'[1]Human Resources'!$F$7,[1]DATA!IV74*'[1]Human Resources'!$F$8))*8</f>
        <v>7.1154459585131029</v>
      </c>
      <c r="I73" s="10">
        <f>SUM(J73*'[1]Economic Sectors'!$E$4,[1]PERCENT!T73*'[1]Economic Sectors'!$E$6,[1]PERCENT!U73*'[1]Economic Sectors'!$E$10)</f>
        <v>4.1785198659604301</v>
      </c>
      <c r="J73" s="8">
        <f>SUM([1]DATA!BS74)</f>
        <v>5.2930349699680637</v>
      </c>
      <c r="K73" s="8">
        <f>SUM([1]DATA!EJ74)</f>
        <v>2.5100915992915129</v>
      </c>
      <c r="L73" s="10">
        <f t="shared" si="1"/>
        <v>6.8855713769902822</v>
      </c>
      <c r="M73" s="8">
        <f>(SUM(AVERAGE([1]DATA!JH74,[1]DATA!JI74)*'[1]Commercial Services'!$G$6,[1]DATA!Z74*'[1]Commercial Services'!$G$7,[1]DATA!DH74*'[1]Commercial Services'!$G$8))*1.2</f>
        <v>6.8855713769902822</v>
      </c>
      <c r="N73" s="10">
        <f>SUM(O73*'[1]Market and Accessibility'!$G$5,[1]PERCENT!Z73*'[1]Market and Accessibility'!$G$7,[1]PERCENT!AA73*'[1]Market and Accessibility'!$G$9,[1]PERCENT!AB73*'[1]Market and Accessibility'!$G$11)</f>
        <v>6.0050717700550251</v>
      </c>
      <c r="O73" s="8">
        <f>SUM([1]DATA!CG74*'[1]Market and Accessibility'!$F$5)</f>
        <v>1.4169042846246294</v>
      </c>
      <c r="P73" s="8">
        <f>(SUM([1]DATA!BK74*'[1]Market and Accessibility'!$F$9))*1.2</f>
        <v>6.3013110309660396</v>
      </c>
      <c r="Q73" s="8">
        <f>SUM([1]DATA!JB74*'[1]Market and Accessibility'!$F$11)</f>
        <v>18.764302059496561</v>
      </c>
      <c r="R73" s="8">
        <f>(SUM([1]DATA!FQ74*'[1]Human Development Index'!$F$7,))</f>
        <v>26.202576982714962</v>
      </c>
      <c r="S73" s="8">
        <f>(SUM([1]DATA!EC74*'[1]Human Development Index'!$F$9,[1]DATA!EG74*'[1]Human Development Index'!$F$10,))*5</f>
        <v>3.7265900612768506</v>
      </c>
      <c r="T73" s="8">
        <f>(SUM([1]DATA!BD74*'[1]Human Development Index'!$F$15,[1]DATA!F74*'[1]Human Development Index'!$F$16,[1]DATA!GI74*'[1]Human Development Index'!$F$17))</f>
        <v>20.727585138456682</v>
      </c>
      <c r="U73" s="8">
        <f>AVERAGE([1]DATA!M74,[1]DATA!N74,[1]DATA!O74,[1]DATA!P74,[1]DATA!Q74,[1]DATA!R74,[1]DATA!S74,[1]DATA!T74,[1]DATA!U74,[1]DATA!V74,[1]DATA!W74,[1]DATA!X74,[1]DATA!Y74,[1]DATA!Z74,[1]DATA!AB74,[1]DATA!AC74,[1]DATA!AD74)</f>
        <v>30.601634408326646</v>
      </c>
    </row>
    <row r="74" spans="1:21" x14ac:dyDescent="0.25">
      <c r="A74" s="6" t="s">
        <v>92</v>
      </c>
      <c r="B74" s="7">
        <f>SUM(C74*'[1]Natural Resources'!E76,[1]PERCENT!D74*'[1]Natural Resources'!$E$10,[1]PERCENT!E74*'[1]Natural Resources'!$E$16,[1]PERCENT!F74*'[1]Natural Resources'!$E$20,[1]PERCENT!G74*'[1]Natural Resources'!$E$24)</f>
        <v>27.467635995461986</v>
      </c>
      <c r="C74" s="8">
        <f>SUM([1]DATA!FX75*'[1]Natural Resources'!$F$5,[1]DATA!BC75*'[1]Natural Resources'!$F$6,[1]DATA!GA75*'[1]Natural Resources'!$F$7,[1]DATA!IL75*'[1]Natural Resources'!$F$8,[1]DATA!DC75*'[1]Natural Resources'!$F$9)</f>
        <v>21.371720032708623</v>
      </c>
      <c r="D74" s="8">
        <f>SUM([1]DATA!CN75*'[1]Natural Resources'!$F$11,[1]DATA!AV75*'[1]Natural Resources'!$F$12,AVERAGE([1]DATA!C75,[1]DATA!CZ75,[1]DATA!GL75)*'[1]Natural Resources'!$F$13,[1]DATA!H75*'[1]Natural Resources'!$F$14,[1]DATA!DA75*'[1]Natural Resources'!$F$15)</f>
        <v>29.442102157717553</v>
      </c>
      <c r="E74" s="8">
        <f>SUM([1]DATA!EZ75*'[1]Natural Resources'!$F$25,[1]DATA!DE75*'[1]Natural Resources'!$F$26,AVERAGE([1]DATA!AI75,[1]DATA!FH75,[1]DATA!GN75)*'[1]Natural Resources'!$F$27,AVERAGE([1]DATA!EW75,[1]DATA!EX75)*'[1]Natural Resources'!$F$28)</f>
        <v>34.881262078188094</v>
      </c>
      <c r="F74" s="9">
        <f>SUM(G74*'[1]Human Resources'!$E$4,[1]PERCENT!J74*'[1]Human Resources'!$E$6)</f>
        <v>12.932915189372446</v>
      </c>
      <c r="G74" s="8">
        <f>SUM([1]DATA!IU75*'[1]Human Resources'!$F$5)</f>
        <v>5.0921701040335829</v>
      </c>
      <c r="H74" s="8">
        <f>(SUM(AVERAGE([1]DATA!CE75,[1]DATA!EV75)*'[1]Human Resources'!$F$7,[1]DATA!IV75*'[1]Human Resources'!$F$8))*8</f>
        <v>18.160078579598355</v>
      </c>
      <c r="I74" s="10">
        <f>SUM(J74*'[1]Economic Sectors'!$E$4,[1]PERCENT!T74*'[1]Economic Sectors'!$E$6,[1]PERCENT!U74*'[1]Economic Sectors'!$E$10)</f>
        <v>11.169842967129568</v>
      </c>
      <c r="J74" s="8">
        <f>SUM([1]DATA!BS75)</f>
        <v>11.802675923202896</v>
      </c>
      <c r="K74" s="8">
        <f>SUM([1]DATA!EJ75)</f>
        <v>6.3761856724740493</v>
      </c>
      <c r="L74" s="10">
        <f t="shared" si="1"/>
        <v>6.6321529610810668</v>
      </c>
      <c r="M74" s="8">
        <f>(SUM(AVERAGE([1]DATA!JH75,[1]DATA!JI75)*'[1]Commercial Services'!$G$6,[1]DATA!Z75*'[1]Commercial Services'!$G$7,[1]DATA!DH75*'[1]Commercial Services'!$G$8))*1.2</f>
        <v>6.6321529610810668</v>
      </c>
      <c r="N74" s="10">
        <f>SUM(O74*'[1]Market and Accessibility'!$G$5,[1]PERCENT!Z74*'[1]Market and Accessibility'!$G$7,[1]PERCENT!AA74*'[1]Market and Accessibility'!$G$9,[1]PERCENT!AB74*'[1]Market and Accessibility'!$G$11)</f>
        <v>8.2838256851128982</v>
      </c>
      <c r="O74" s="8">
        <f>SUM([1]DATA!CG75*'[1]Market and Accessibility'!$F$5)</f>
        <v>2.6260361733900952</v>
      </c>
      <c r="P74" s="8">
        <f>(SUM([1]DATA!BK75*'[1]Market and Accessibility'!$F$9))*1.2</f>
        <v>14.166275801771041</v>
      </c>
      <c r="Q74" s="8">
        <f>SUM([1]DATA!JB75*'[1]Market and Accessibility'!$F$11)</f>
        <v>20.480549199084663</v>
      </c>
      <c r="R74" s="8">
        <f>(SUM([1]DATA!FQ75*'[1]Human Development Index'!$F$7,))</f>
        <v>16.453957762273152</v>
      </c>
      <c r="S74" s="8">
        <f>(SUM([1]DATA!EC75*'[1]Human Development Index'!$F$9,[1]DATA!EG75*'[1]Human Development Index'!$F$10,))*5</f>
        <v>10.388336217600935</v>
      </c>
      <c r="T74" s="8">
        <f>(SUM([1]DATA!BD75*'[1]Human Development Index'!$F$15,[1]DATA!F75*'[1]Human Development Index'!$F$16,[1]DATA!GI75*'[1]Human Development Index'!$F$17))</f>
        <v>18.389125169765226</v>
      </c>
      <c r="U74" s="8">
        <f>AVERAGE([1]DATA!M75,[1]DATA!N75,[1]DATA!O75,[1]DATA!P75,[1]DATA!Q75,[1]DATA!R75,[1]DATA!S75,[1]DATA!T75,[1]DATA!U75,[1]DATA!V75,[1]DATA!W75,[1]DATA!X75,[1]DATA!Y75,[1]DATA!Z75,[1]DATA!AB75,[1]DATA!AC75,[1]DATA!AD75)</f>
        <v>29.549751807365155</v>
      </c>
    </row>
    <row r="75" spans="1:21" x14ac:dyDescent="0.25">
      <c r="A75" s="6" t="s">
        <v>93</v>
      </c>
      <c r="B75" s="7">
        <f>SUM(C75*'[1]Natural Resources'!E77,[1]PERCENT!D75*'[1]Natural Resources'!$E$10,[1]PERCENT!E75*'[1]Natural Resources'!$E$16,[1]PERCENT!F75*'[1]Natural Resources'!$E$20,[1]PERCENT!G75*'[1]Natural Resources'!$E$24)</f>
        <v>32.856374855685594</v>
      </c>
      <c r="C75" s="8">
        <f>SUM([1]DATA!FX76*'[1]Natural Resources'!$F$5,[1]DATA!BC76*'[1]Natural Resources'!$F$6,[1]DATA!GA76*'[1]Natural Resources'!$F$7,[1]DATA!IL76*'[1]Natural Resources'!$F$8,[1]DATA!DC76*'[1]Natural Resources'!$F$9)</f>
        <v>32.719311193436127</v>
      </c>
      <c r="D75" s="8">
        <f>SUM([1]DATA!CN76*'[1]Natural Resources'!$F$11,[1]DATA!AV76*'[1]Natural Resources'!$F$12,AVERAGE([1]DATA!C76,[1]DATA!CZ76,[1]DATA!GL76)*'[1]Natural Resources'!$F$13,[1]DATA!H76*'[1]Natural Resources'!$F$14,[1]DATA!DA76*'[1]Natural Resources'!$F$15)</f>
        <v>40.359050744471041</v>
      </c>
      <c r="E75" s="8">
        <f>SUM([1]DATA!EZ76*'[1]Natural Resources'!$F$25,[1]DATA!DE76*'[1]Natural Resources'!$F$26,AVERAGE([1]DATA!AI76,[1]DATA!FH76,[1]DATA!GN76)*'[1]Natural Resources'!$F$27,AVERAGE([1]DATA!EW76,[1]DATA!EX76)*'[1]Natural Resources'!$F$28)</f>
        <v>47.858164834150841</v>
      </c>
      <c r="F75" s="9">
        <f>SUM(G75*'[1]Human Resources'!$E$4,[1]PERCENT!J75*'[1]Human Resources'!$E$6)</f>
        <v>23.563147573379354</v>
      </c>
      <c r="G75" s="8">
        <f>SUM([1]DATA!IU76*'[1]Human Resources'!$F$5)</f>
        <v>14.675154665777169</v>
      </c>
      <c r="H75" s="8">
        <f>(SUM(AVERAGE([1]DATA!CE76,[1]DATA!EV76)*'[1]Human Resources'!$F$7,[1]DATA!IV76*'[1]Human Resources'!$F$8))*8</f>
        <v>29.488476178447474</v>
      </c>
      <c r="I75" s="10">
        <f>SUM(J75*'[1]Economic Sectors'!$E$4,[1]PERCENT!T75*'[1]Economic Sectors'!$E$6,[1]PERCENT!U75*'[1]Economic Sectors'!$E$10)</f>
        <v>9.1196377675222351</v>
      </c>
      <c r="J75" s="8">
        <f>SUM([1]DATA!BS76)</f>
        <v>8.9764654419542236</v>
      </c>
      <c r="K75" s="8">
        <f>SUM([1]DATA!EJ76)</f>
        <v>5.8143442394416276</v>
      </c>
      <c r="L75" s="10">
        <f t="shared" si="1"/>
        <v>14.927749692916219</v>
      </c>
      <c r="M75" s="8">
        <f>(SUM(AVERAGE([1]DATA!JH76,[1]DATA!JI76)*'[1]Commercial Services'!$G$6,[1]DATA!Z76*'[1]Commercial Services'!$G$7,[1]DATA!DH76*'[1]Commercial Services'!$G$8))*1.2</f>
        <v>14.927749692916219</v>
      </c>
      <c r="N75" s="10">
        <f>SUM(O75*'[1]Market and Accessibility'!$G$5,[1]PERCENT!Z75*'[1]Market and Accessibility'!$G$7,[1]PERCENT!AA75*'[1]Market and Accessibility'!$G$9,[1]PERCENT!AB75*'[1]Market and Accessibility'!$G$11)</f>
        <v>23.363787811596801</v>
      </c>
      <c r="O75" s="8">
        <f>SUM([1]DATA!CG76*'[1]Market and Accessibility'!$F$5)</f>
        <v>12.970256470967593</v>
      </c>
      <c r="P75" s="8">
        <f>(SUM([1]DATA!BK76*'[1]Market and Accessibility'!$F$9))*1.2</f>
        <v>23.069806285392993</v>
      </c>
      <c r="Q75" s="8">
        <f>SUM([1]DATA!JB76*'[1]Market and Accessibility'!$F$11)</f>
        <v>60.183066361556058</v>
      </c>
      <c r="R75" s="8">
        <f>(SUM([1]DATA!FQ76*'[1]Human Development Index'!$F$7,))</f>
        <v>10.790910418321696</v>
      </c>
      <c r="S75" s="8">
        <f>(SUM([1]DATA!EC76*'[1]Human Development Index'!$F$9,[1]DATA!EG76*'[1]Human Development Index'!$F$10,))*5</f>
        <v>10.570513825930444</v>
      </c>
      <c r="T75" s="8">
        <f>(SUM([1]DATA!BD76*'[1]Human Development Index'!$F$15,[1]DATA!F76*'[1]Human Development Index'!$F$16,[1]DATA!GI76*'[1]Human Development Index'!$F$17))</f>
        <v>18.345168544343</v>
      </c>
      <c r="U75" s="8">
        <f>AVERAGE([1]DATA!M76,[1]DATA!N76,[1]DATA!O76,[1]DATA!P76,[1]DATA!Q76,[1]DATA!R76,[1]DATA!S76,[1]DATA!T76,[1]DATA!U76,[1]DATA!V76,[1]DATA!W76,[1]DATA!X76,[1]DATA!Y76,[1]DATA!Z76,[1]DATA!AB76,[1]DATA!AC76,[1]DATA!AD76)</f>
        <v>34.348577851029837</v>
      </c>
    </row>
    <row r="76" spans="1:21" x14ac:dyDescent="0.25">
      <c r="A76" s="6" t="s">
        <v>94</v>
      </c>
      <c r="B76" s="7">
        <f>SUM(C76*'[1]Natural Resources'!E78,[1]PERCENT!D76*'[1]Natural Resources'!$E$10,[1]PERCENT!E76*'[1]Natural Resources'!$E$16,[1]PERCENT!F76*'[1]Natural Resources'!$E$20,[1]PERCENT!G76*'[1]Natural Resources'!$E$24)</f>
        <v>28.463202332676129</v>
      </c>
      <c r="C76" s="8">
        <f>SUM([1]DATA!FX77*'[1]Natural Resources'!$F$5,[1]DATA!BC77*'[1]Natural Resources'!$F$6,[1]DATA!GA77*'[1]Natural Resources'!$F$7,[1]DATA!IL77*'[1]Natural Resources'!$F$8,[1]DATA!DC77*'[1]Natural Resources'!$F$9)</f>
        <v>36.885464582645767</v>
      </c>
      <c r="D76" s="8">
        <f>SUM([1]DATA!CN77*'[1]Natural Resources'!$F$11,[1]DATA!AV77*'[1]Natural Resources'!$F$12,AVERAGE([1]DATA!C77,[1]DATA!CZ77,[1]DATA!GL77)*'[1]Natural Resources'!$F$13,[1]DATA!H77*'[1]Natural Resources'!$F$14,[1]DATA!DA77*'[1]Natural Resources'!$F$15)</f>
        <v>47.073555232595169</v>
      </c>
      <c r="E76" s="8">
        <f>SUM([1]DATA!EZ77*'[1]Natural Resources'!$F$25,[1]DATA!DE77*'[1]Natural Resources'!$F$26,AVERAGE([1]DATA!AI77,[1]DATA!FH77,[1]DATA!GN77)*'[1]Natural Resources'!$F$27,AVERAGE([1]DATA!EW77,[1]DATA!EX77)*'[1]Natural Resources'!$F$28)</f>
        <v>44.214727971457613</v>
      </c>
      <c r="F76" s="9">
        <f>SUM(G76*'[1]Human Resources'!$E$4,[1]PERCENT!J76*'[1]Human Resources'!$E$6)</f>
        <v>9.8552828273596127</v>
      </c>
      <c r="G76" s="8">
        <f>SUM([1]DATA!IU77*'[1]Human Resources'!$F$5)</f>
        <v>6.9311666488347354</v>
      </c>
      <c r="H76" s="8">
        <f>(SUM(AVERAGE([1]DATA!CE77,[1]DATA!EV77)*'[1]Human Resources'!$F$7,[1]DATA!IV77*'[1]Human Resources'!$F$8))*8</f>
        <v>11.804693613042865</v>
      </c>
      <c r="I76" s="10">
        <f>SUM(J76*'[1]Economic Sectors'!$E$4,[1]PERCENT!T76*'[1]Economic Sectors'!$E$6,[1]PERCENT!U76*'[1]Economic Sectors'!$E$10)</f>
        <v>7.4521478793513634</v>
      </c>
      <c r="J76" s="8">
        <f>SUM([1]DATA!BS77)</f>
        <v>7.4479017743358842</v>
      </c>
      <c r="K76" s="8">
        <f>SUM([1]DATA!EJ77)</f>
        <v>5.5783113645572744</v>
      </c>
      <c r="L76" s="10">
        <f t="shared" si="1"/>
        <v>11.654572920811878</v>
      </c>
      <c r="M76" s="8">
        <f>(SUM(AVERAGE([1]DATA!JH77,[1]DATA!JI77)*'[1]Commercial Services'!$G$6,[1]DATA!Z77*'[1]Commercial Services'!$G$7,[1]DATA!DH77*'[1]Commercial Services'!$G$8))*1.2</f>
        <v>11.654572920811878</v>
      </c>
      <c r="N76" s="10">
        <f>SUM(O76*'[1]Market and Accessibility'!$G$5,[1]PERCENT!Z76*'[1]Market and Accessibility'!$G$7,[1]PERCENT!AA76*'[1]Market and Accessibility'!$G$9,[1]PERCENT!AB76*'[1]Market and Accessibility'!$G$11)</f>
        <v>16.69578866766539</v>
      </c>
      <c r="O76" s="8">
        <f>SUM([1]DATA!CG77*'[1]Market and Accessibility'!$F$5)</f>
        <v>6.1409243805179408</v>
      </c>
      <c r="P76" s="8">
        <f>(SUM([1]DATA!BK77*'[1]Market and Accessibility'!$F$9))*1.2</f>
        <v>13.131286034119102</v>
      </c>
      <c r="Q76" s="8">
        <f>SUM([1]DATA!JB77*'[1]Market and Accessibility'!$F$11)</f>
        <v>53.546910755148744</v>
      </c>
      <c r="R76" s="8">
        <f>(SUM([1]DATA!FQ77*'[1]Human Development Index'!$F$7,))</f>
        <v>19.00399990812226</v>
      </c>
      <c r="S76" s="8">
        <f>(SUM([1]DATA!EC77*'[1]Human Development Index'!$F$9,[1]DATA!EG77*'[1]Human Development Index'!$F$10,))*5</f>
        <v>15.922276265734265</v>
      </c>
      <c r="T76" s="8">
        <f>(SUM([1]DATA!BD77*'[1]Human Development Index'!$F$15,[1]DATA!F77*'[1]Human Development Index'!$F$16,[1]DATA!GI77*'[1]Human Development Index'!$F$17))</f>
        <v>21.977486069380653</v>
      </c>
      <c r="U76" s="8">
        <f>AVERAGE([1]DATA!M77,[1]DATA!N77,[1]DATA!O77,[1]DATA!P77,[1]DATA!Q77,[1]DATA!R77,[1]DATA!S77,[1]DATA!T77,[1]DATA!U77,[1]DATA!V77,[1]DATA!W77,[1]DATA!X77,[1]DATA!Y77,[1]DATA!Z77,[1]DATA!AB77,[1]DATA!AC77,[1]DATA!AD77)</f>
        <v>31.417470659298807</v>
      </c>
    </row>
    <row r="77" spans="1:21" x14ac:dyDescent="0.25">
      <c r="A77" s="6" t="s">
        <v>95</v>
      </c>
      <c r="B77" s="7">
        <f>SUM(C77*'[1]Natural Resources'!E79,[1]PERCENT!D77*'[1]Natural Resources'!$E$10,[1]PERCENT!E77*'[1]Natural Resources'!$E$16,[1]PERCENT!F77*'[1]Natural Resources'!$E$20,[1]PERCENT!G77*'[1]Natural Resources'!$E$24)</f>
        <v>28.827936085071919</v>
      </c>
      <c r="C77" s="8">
        <f>SUM([1]DATA!FX78*'[1]Natural Resources'!$F$5,[1]DATA!BC78*'[1]Natural Resources'!$F$6,[1]DATA!GA78*'[1]Natural Resources'!$F$7,[1]DATA!IL78*'[1]Natural Resources'!$F$8,[1]DATA!DC78*'[1]Natural Resources'!$F$9)</f>
        <v>15.564286005821167</v>
      </c>
      <c r="D77" s="8">
        <f>SUM([1]DATA!CN78*'[1]Natural Resources'!$F$11,[1]DATA!AV78*'[1]Natural Resources'!$F$12,AVERAGE([1]DATA!C78,[1]DATA!CZ78,[1]DATA!GL78)*'[1]Natural Resources'!$F$13,[1]DATA!H78*'[1]Natural Resources'!$F$14,[1]DATA!DA78*'[1]Natural Resources'!$F$15)</f>
        <v>23.352747157118824</v>
      </c>
      <c r="E77" s="8">
        <f>SUM([1]DATA!EZ78*'[1]Natural Resources'!$F$25,[1]DATA!DE78*'[1]Natural Resources'!$F$26,AVERAGE([1]DATA!AI78,[1]DATA!FH78,[1]DATA!GN78)*'[1]Natural Resources'!$F$27,AVERAGE([1]DATA!EW78,[1]DATA!EX78)*'[1]Natural Resources'!$F$28)</f>
        <v>55.000165057720878</v>
      </c>
      <c r="F77" s="9">
        <f>SUM(G77*'[1]Human Resources'!$E$4,[1]PERCENT!J77*'[1]Human Resources'!$E$6)</f>
        <v>5.0167128665045757</v>
      </c>
      <c r="G77" s="8">
        <f>SUM([1]DATA!IU78*'[1]Human Resources'!$F$5)</f>
        <v>1.7408160311156706</v>
      </c>
      <c r="H77" s="8">
        <f>(SUM(AVERAGE([1]DATA!CE78,[1]DATA!EV78)*'[1]Human Resources'!$F$7,[1]DATA!IV78*'[1]Human Resources'!$F$8))*8</f>
        <v>7.20064409009718</v>
      </c>
      <c r="I77" s="10">
        <f>SUM(J77*'[1]Economic Sectors'!$E$4,[1]PERCENT!T77*'[1]Economic Sectors'!$E$6,[1]PERCENT!U77*'[1]Economic Sectors'!$E$10)</f>
        <v>0.16427590843682405</v>
      </c>
      <c r="J77" s="8">
        <f>SUM([1]DATA!BS78)</f>
        <v>0.10031031826581255</v>
      </c>
      <c r="K77" s="8">
        <f>SUM([1]DATA!EJ78)</f>
        <v>0.1511454520915809</v>
      </c>
      <c r="L77" s="10">
        <f t="shared" si="1"/>
        <v>5.1140953844107644</v>
      </c>
      <c r="M77" s="8">
        <f>(SUM(AVERAGE([1]DATA!JH78,[1]DATA!JI78)*'[1]Commercial Services'!$G$6,[1]DATA!Z78*'[1]Commercial Services'!$G$7,[1]DATA!DH78*'[1]Commercial Services'!$G$8))*1.2</f>
        <v>5.1140953844107644</v>
      </c>
      <c r="N77" s="10">
        <f>SUM(O77*'[1]Market and Accessibility'!$G$5,[1]PERCENT!Z77*'[1]Market and Accessibility'!$G$7,[1]PERCENT!AA77*'[1]Market and Accessibility'!$G$9,[1]PERCENT!AB77*'[1]Market and Accessibility'!$G$11)</f>
        <v>1.0253206151263035</v>
      </c>
      <c r="O77" s="8">
        <f>SUM([1]DATA!CG78*'[1]Market and Accessibility'!$F$5)</f>
        <v>0.29915776499224001</v>
      </c>
      <c r="P77" s="8">
        <f>(SUM([1]DATA!BK78*'[1]Market and Accessibility'!$F$9))*1.2</f>
        <v>1.3429199419566766</v>
      </c>
      <c r="Q77" s="8">
        <f>SUM([1]DATA!JB78*'[1]Market and Accessibility'!$F$11)</f>
        <v>2.7459954233409634</v>
      </c>
      <c r="R77" s="8">
        <f>(SUM([1]DATA!FQ78*'[1]Human Development Index'!$F$7,))</f>
        <v>27.008217861451065</v>
      </c>
      <c r="S77" s="8">
        <f>(SUM([1]DATA!EC78*'[1]Human Development Index'!$F$9,[1]DATA!EG78*'[1]Human Development Index'!$F$10,))*5</f>
        <v>3.1672750145687645</v>
      </c>
      <c r="T77" s="8">
        <f>(SUM([1]DATA!BD78*'[1]Human Development Index'!$F$15,[1]DATA!F78*'[1]Human Development Index'!$F$16,[1]DATA!GI78*'[1]Human Development Index'!$F$17))</f>
        <v>18.787210066251458</v>
      </c>
      <c r="U77" s="8">
        <f>AVERAGE([1]DATA!M78,[1]DATA!N78,[1]DATA!O78,[1]DATA!P78,[1]DATA!Q78,[1]DATA!R78,[1]DATA!S78,[1]DATA!T78,[1]DATA!U78,[1]DATA!V78,[1]DATA!W78,[1]DATA!X78,[1]DATA!Y78,[1]DATA!Z78,[1]DATA!AB78,[1]DATA!AC78,[1]DATA!AD78)</f>
        <v>25.707780840240492</v>
      </c>
    </row>
    <row r="78" spans="1:21" x14ac:dyDescent="0.25">
      <c r="A78" s="6" t="s">
        <v>96</v>
      </c>
      <c r="B78" s="7">
        <f>SUM(C78*'[1]Natural Resources'!E80,[1]PERCENT!D78*'[1]Natural Resources'!$E$10,[1]PERCENT!E78*'[1]Natural Resources'!$E$16,[1]PERCENT!F78*'[1]Natural Resources'!$E$20,[1]PERCENT!G78*'[1]Natural Resources'!$E$24)</f>
        <v>27.477936085071917</v>
      </c>
      <c r="C78" s="8">
        <f>SUM([1]DATA!FX79*'[1]Natural Resources'!$F$5,[1]DATA!BC79*'[1]Natural Resources'!$F$6,[1]DATA!GA79*'[1]Natural Resources'!$F$7,[1]DATA!IL79*'[1]Natural Resources'!$F$8,[1]DATA!DC79*'[1]Natural Resources'!$F$9)</f>
        <v>15.564286005821167</v>
      </c>
      <c r="D78" s="8">
        <f>SUM([1]DATA!CN79*'[1]Natural Resources'!$F$11,[1]DATA!AV79*'[1]Natural Resources'!$F$12,AVERAGE([1]DATA!C79,[1]DATA!CZ79,[1]DATA!GL79)*'[1]Natural Resources'!$F$13,[1]DATA!H79*'[1]Natural Resources'!$F$14,[1]DATA!DA79*'[1]Natural Resources'!$F$15)</f>
        <v>21.852747157118824</v>
      </c>
      <c r="E78" s="8">
        <f>SUM([1]DATA!EZ79*'[1]Natural Resources'!$F$25,[1]DATA!DE79*'[1]Natural Resources'!$F$26,AVERAGE([1]DATA!AI79,[1]DATA!FH79,[1]DATA!GN79)*'[1]Natural Resources'!$F$27,AVERAGE([1]DATA!EW79,[1]DATA!EX79)*'[1]Natural Resources'!$F$28)</f>
        <v>48.000165057720864</v>
      </c>
      <c r="F78" s="9">
        <f>SUM(G78*'[1]Human Resources'!$E$4,[1]PERCENT!J78*'[1]Human Resources'!$E$6)</f>
        <v>5.0167128665045757</v>
      </c>
      <c r="G78" s="8">
        <f>SUM([1]DATA!IU79*'[1]Human Resources'!$F$5)</f>
        <v>1.7408160311156706</v>
      </c>
      <c r="H78" s="8">
        <f>(SUM(AVERAGE([1]DATA!CE79,[1]DATA!EV79)*'[1]Human Resources'!$F$7,[1]DATA!IV79*'[1]Human Resources'!$F$8))*8</f>
        <v>7.20064409009718</v>
      </c>
      <c r="I78" s="10">
        <f>SUM(J78*'[1]Economic Sectors'!$E$4,[1]PERCENT!T78*'[1]Economic Sectors'!$E$6,[1]PERCENT!U78*'[1]Economic Sectors'!$E$10)</f>
        <v>0.54277328248650947</v>
      </c>
      <c r="J78" s="8">
        <f>SUM([1]DATA!BS79)</f>
        <v>0.33142876049496856</v>
      </c>
      <c r="K78" s="8">
        <f>SUM([1]DATA!EJ79)</f>
        <v>0.49938980064264404</v>
      </c>
      <c r="L78" s="10">
        <f t="shared" si="1"/>
        <v>5.4194534345245087</v>
      </c>
      <c r="M78" s="8">
        <f>(SUM(AVERAGE([1]DATA!JH79,[1]DATA!JI79)*'[1]Commercial Services'!$G$6,[1]DATA!Z79*'[1]Commercial Services'!$G$7,[1]DATA!DH79*'[1]Commercial Services'!$G$8))*1.2</f>
        <v>5.4194534345245087</v>
      </c>
      <c r="N78" s="10">
        <f>SUM(O78*'[1]Market and Accessibility'!$G$5,[1]PERCENT!Z78*'[1]Market and Accessibility'!$G$7,[1]PERCENT!AA78*'[1]Market and Accessibility'!$G$9,[1]PERCENT!AB78*'[1]Market and Accessibility'!$G$11)</f>
        <v>2.1535348749458381</v>
      </c>
      <c r="O78" s="8">
        <f>SUM([1]DATA!CG79*'[1]Market and Accessibility'!$F$5)</f>
        <v>0.98842760104784766</v>
      </c>
      <c r="P78" s="8">
        <f>(SUM([1]DATA!BK79*'[1]Market and Accessibility'!$F$9))*1.2</f>
        <v>4.5931228709911363</v>
      </c>
      <c r="Q78" s="8">
        <f>SUM([1]DATA!JB79*'[1]Market and Accessibility'!$F$11)</f>
        <v>2.7459954233409634</v>
      </c>
      <c r="R78" s="8">
        <f>(SUM([1]DATA!FQ79*'[1]Human Development Index'!$F$7,))</f>
        <v>27.008217861451065</v>
      </c>
      <c r="S78" s="8">
        <f>(SUM([1]DATA!EC79*'[1]Human Development Index'!$F$9,[1]DATA!EG79*'[1]Human Development Index'!$F$10,))*5</f>
        <v>3.1672750145687645</v>
      </c>
      <c r="T78" s="8">
        <f>(SUM([1]DATA!BD79*'[1]Human Development Index'!$F$15,[1]DATA!F79*'[1]Human Development Index'!$F$16,[1]DATA!GI79*'[1]Human Development Index'!$F$17))</f>
        <v>21.063824787378518</v>
      </c>
      <c r="U78" s="8">
        <f>AVERAGE([1]DATA!M79,[1]DATA!N79,[1]DATA!O79,[1]DATA!P79,[1]DATA!Q79,[1]DATA!R79,[1]DATA!S79,[1]DATA!T79,[1]DATA!U79,[1]DATA!V79,[1]DATA!W79,[1]DATA!X79,[1]DATA!Y79,[1]DATA!Z79,[1]DATA!AB79,[1]DATA!AC79,[1]DATA!AD79)</f>
        <v>25.707780840240492</v>
      </c>
    </row>
    <row r="79" spans="1:21" x14ac:dyDescent="0.25">
      <c r="A79" s="6" t="s">
        <v>97</v>
      </c>
      <c r="B79" s="7">
        <f>SUM(C79*'[1]Natural Resources'!E81,[1]PERCENT!D79*'[1]Natural Resources'!$E$10,[1]PERCENT!E79*'[1]Natural Resources'!$E$16,[1]PERCENT!F79*'[1]Natural Resources'!$E$20,[1]PERCENT!G79*'[1]Natural Resources'!$E$24)</f>
        <v>41.339595394842981</v>
      </c>
      <c r="C79" s="8">
        <f>SUM([1]DATA!FX80*'[1]Natural Resources'!$F$5,[1]DATA!BC80*'[1]Natural Resources'!$F$6,[1]DATA!GA80*'[1]Natural Resources'!$F$7,[1]DATA!IL80*'[1]Natural Resources'!$F$8,[1]DATA!DC80*'[1]Natural Resources'!$F$9)</f>
        <v>41.443784376977995</v>
      </c>
      <c r="D79" s="8">
        <f>SUM([1]DATA!CN80*'[1]Natural Resources'!$F$11,[1]DATA!AV80*'[1]Natural Resources'!$F$12,AVERAGE([1]DATA!C80,[1]DATA!CZ80,[1]DATA!GL80)*'[1]Natural Resources'!$F$13,[1]DATA!H80*'[1]Natural Resources'!$F$14,[1]DATA!DA80*'[1]Natural Resources'!$F$15)</f>
        <v>55.469881230682404</v>
      </c>
      <c r="E79" s="8">
        <f>SUM([1]DATA!EZ80*'[1]Natural Resources'!$F$25,[1]DATA!DE80*'[1]Natural Resources'!$F$26,AVERAGE([1]DATA!AI80,[1]DATA!FH80,[1]DATA!GN80)*'[1]Natural Resources'!$F$27,AVERAGE([1]DATA!EW80,[1]DATA!EX80)*'[1]Natural Resources'!$F$28)</f>
        <v>31.086860380385577</v>
      </c>
      <c r="F79" s="9">
        <f>SUM(G79*'[1]Human Resources'!$E$4,[1]PERCENT!J79*'[1]Human Resources'!$E$6)</f>
        <v>55.665593716523063</v>
      </c>
      <c r="G79" s="8">
        <f>SUM([1]DATA!IU80*'[1]Human Resources'!$F$5)</f>
        <v>97.890692361430169</v>
      </c>
      <c r="H79" s="8">
        <f>(SUM(AVERAGE([1]DATA!CE80,[1]DATA!EV80)*'[1]Human Resources'!$F$7,[1]DATA!IV80*'[1]Human Resources'!$F$8))*8</f>
        <v>27.515527953251663</v>
      </c>
      <c r="I79" s="10">
        <f>SUM(J79*'[1]Economic Sectors'!$E$4,[1]PERCENT!T79*'[1]Economic Sectors'!$E$6,[1]PERCENT!U79*'[1]Economic Sectors'!$E$10)</f>
        <v>13.175670217298102</v>
      </c>
      <c r="J79" s="8">
        <f>SUM([1]DATA!BS80)</f>
        <v>15.247183807231741</v>
      </c>
      <c r="K79" s="8">
        <f>SUM([1]DATA!EJ80)</f>
        <v>7.3764446296645918</v>
      </c>
      <c r="L79" s="10">
        <f t="shared" si="1"/>
        <v>9.9815920335185151</v>
      </c>
      <c r="M79" s="8">
        <f>(SUM(AVERAGE([1]DATA!JH80,[1]DATA!JI80)*'[1]Commercial Services'!$G$6,[1]DATA!Z80*'[1]Commercial Services'!$G$7,[1]DATA!DH80*'[1]Commercial Services'!$G$8))*1.2</f>
        <v>9.9815920335185151</v>
      </c>
      <c r="N79" s="10">
        <f>SUM(O79*'[1]Market and Accessibility'!$G$5,[1]PERCENT!Z79*'[1]Market and Accessibility'!$G$7,[1]PERCENT!AA79*'[1]Market and Accessibility'!$G$9,[1]PERCENT!AB79*'[1]Market and Accessibility'!$G$11)</f>
        <v>23.185687486662211</v>
      </c>
      <c r="O79" s="8">
        <f>SUM([1]DATA!CG80*'[1]Market and Accessibility'!$F$5)</f>
        <v>6.401286469934818</v>
      </c>
      <c r="P79" s="8">
        <f>(SUM([1]DATA!BK80*'[1]Market and Accessibility'!$F$9))*1.2</f>
        <v>18.504822937309012</v>
      </c>
      <c r="Q79" s="8">
        <f>SUM([1]DATA!JB80*'[1]Market and Accessibility'!$F$11)</f>
        <v>78.94736842105263</v>
      </c>
      <c r="R79" s="8">
        <f>(SUM([1]DATA!FQ80*'[1]Human Development Index'!$F$7,))</f>
        <v>12.716935563564844</v>
      </c>
      <c r="S79" s="8">
        <f>(SUM([1]DATA!EC80*'[1]Human Development Index'!$F$9,[1]DATA!EG80*'[1]Human Development Index'!$F$10,))*5</f>
        <v>14.47394717641038</v>
      </c>
      <c r="T79" s="8">
        <f>(SUM([1]DATA!BD80*'[1]Human Development Index'!$F$15,[1]DATA!F80*'[1]Human Development Index'!$F$16,[1]DATA!GI80*'[1]Human Development Index'!$F$17))</f>
        <v>27.692168744950209</v>
      </c>
      <c r="U79" s="8">
        <f>AVERAGE([1]DATA!M80,[1]DATA!N80,[1]DATA!O80,[1]DATA!P80,[1]DATA!Q80,[1]DATA!R80,[1]DATA!S80,[1]DATA!T80,[1]DATA!U80,[1]DATA!V80,[1]DATA!W80,[1]DATA!X80,[1]DATA!Y80,[1]DATA!Z80,[1]DATA!AB80,[1]DATA!AC80,[1]DATA!AD80)</f>
        <v>35.944580173968177</v>
      </c>
    </row>
    <row r="80" spans="1:21" x14ac:dyDescent="0.25">
      <c r="A80" s="6" t="s">
        <v>98</v>
      </c>
      <c r="B80" s="7">
        <f>SUM(C80*'[1]Natural Resources'!E82,[1]PERCENT!D80*'[1]Natural Resources'!$E$10,[1]PERCENT!E80*'[1]Natural Resources'!$E$16,[1]PERCENT!F80*'[1]Natural Resources'!$E$20,[1]PERCENT!G80*'[1]Natural Resources'!$E$24)</f>
        <v>35.381682261833298</v>
      </c>
      <c r="C80" s="8">
        <f>SUM([1]DATA!FX81*'[1]Natural Resources'!$F$5,[1]DATA!BC81*'[1]Natural Resources'!$F$6,[1]DATA!GA81*'[1]Natural Resources'!$F$7,[1]DATA!IL81*'[1]Natural Resources'!$F$8,[1]DATA!DC81*'[1]Natural Resources'!$F$9)</f>
        <v>24.730349015422863</v>
      </c>
      <c r="D80" s="8">
        <f>SUM([1]DATA!CN81*'[1]Natural Resources'!$F$11,[1]DATA!AV81*'[1]Natural Resources'!$F$12,AVERAGE([1]DATA!C81,[1]DATA!CZ81,[1]DATA!GL81)*'[1]Natural Resources'!$F$13,[1]DATA!H81*'[1]Natural Resources'!$F$14,[1]DATA!DA81*'[1]Natural Resources'!$F$15)</f>
        <v>39.095871402158458</v>
      </c>
      <c r="E80" s="8">
        <f>SUM([1]DATA!EZ81*'[1]Natural Resources'!$F$25,[1]DATA!DE81*'[1]Natural Resources'!$F$26,AVERAGE([1]DATA!AI81,[1]DATA!FH81,[1]DATA!GN81)*'[1]Natural Resources'!$F$27,AVERAGE([1]DATA!EW81,[1]DATA!EX81)*'[1]Natural Resources'!$F$28)</f>
        <v>78.069487694613201</v>
      </c>
      <c r="F80" s="9">
        <f>SUM(G80*'[1]Human Resources'!$E$4,[1]PERCENT!J80*'[1]Human Resources'!$E$6)</f>
        <v>15.557832892534709</v>
      </c>
      <c r="G80" s="8">
        <f>SUM([1]DATA!IU81*'[1]Human Resources'!$F$5)</f>
        <v>16.344223398430369</v>
      </c>
      <c r="H80" s="8">
        <f>(SUM(AVERAGE([1]DATA!CE81,[1]DATA!EV81)*'[1]Human Resources'!$F$7,[1]DATA!IV81*'[1]Human Resources'!$F$8))*8</f>
        <v>15.033572555270935</v>
      </c>
      <c r="I80" s="10">
        <f>SUM(J80*'[1]Economic Sectors'!$E$4,[1]PERCENT!T80*'[1]Economic Sectors'!$E$6,[1]PERCENT!U80*'[1]Economic Sectors'!$E$10)</f>
        <v>6.0751990137792271</v>
      </c>
      <c r="J80" s="8">
        <f>SUM([1]DATA!BS81)</f>
        <v>7.5503814596023036</v>
      </c>
      <c r="K80" s="8">
        <f>SUM([1]DATA!EJ81)</f>
        <v>1.4842972563383339</v>
      </c>
      <c r="L80" s="10">
        <f t="shared" si="1"/>
        <v>8.8617331617648833</v>
      </c>
      <c r="M80" s="8">
        <f>(SUM(AVERAGE([1]DATA!JH81,[1]DATA!JI81)*'[1]Commercial Services'!$G$6,[1]DATA!Z81*'[1]Commercial Services'!$G$7,[1]DATA!DH81*'[1]Commercial Services'!$G$8))*1.2</f>
        <v>8.8617331617648833</v>
      </c>
      <c r="N80" s="10">
        <f>SUM(O80*'[1]Market and Accessibility'!$G$5,[1]PERCENT!Z80*'[1]Market and Accessibility'!$G$7,[1]PERCENT!AA80*'[1]Market and Accessibility'!$G$9,[1]PERCENT!AB80*'[1]Market and Accessibility'!$G$11)</f>
        <v>15.773291995727146</v>
      </c>
      <c r="O80" s="8">
        <f>SUM([1]DATA!CG81*'[1]Market and Accessibility'!$F$5)</f>
        <v>0.14914781943417152</v>
      </c>
      <c r="P80" s="8">
        <f>(SUM([1]DATA!BK81*'[1]Market and Accessibility'!$F$9))*1.2</f>
        <v>32.896375183362991</v>
      </c>
      <c r="Q80" s="8">
        <f>SUM([1]DATA!JB81*'[1]Market and Accessibility'!$F$11)</f>
        <v>45.423340961098404</v>
      </c>
      <c r="R80" s="8">
        <f>(SUM([1]DATA!FQ81*'[1]Human Development Index'!$F$7,))</f>
        <v>7.3566683504468173</v>
      </c>
      <c r="S80" s="8">
        <f>(SUM([1]DATA!EC81*'[1]Human Development Index'!$F$9,[1]DATA!EG81*'[1]Human Development Index'!$F$10,))*5</f>
        <v>0.44669891623248276</v>
      </c>
      <c r="T80" s="8">
        <f>(SUM([1]DATA!BD81*'[1]Human Development Index'!$F$15,[1]DATA!F81*'[1]Human Development Index'!$F$16,[1]DATA!GI81*'[1]Human Development Index'!$F$17))</f>
        <v>11.698051629318943</v>
      </c>
      <c r="U80" s="8">
        <f>AVERAGE([1]DATA!M81,[1]DATA!N81,[1]DATA!O81,[1]DATA!P81,[1]DATA!Q81,[1]DATA!R81,[1]DATA!S81,[1]DATA!T81,[1]DATA!U81,[1]DATA!V81,[1]DATA!W81,[1]DATA!X81,[1]DATA!Y81,[1]DATA!Z81,[1]DATA!AB81,[1]DATA!AC81,[1]DATA!AD81)</f>
        <v>31.488783469085909</v>
      </c>
    </row>
    <row r="81" spans="1:21" x14ac:dyDescent="0.25">
      <c r="A81" s="6" t="s">
        <v>99</v>
      </c>
      <c r="B81" s="7">
        <f>SUM(C81*'[1]Natural Resources'!E83,[1]PERCENT!D81*'[1]Natural Resources'!$E$10,[1]PERCENT!E81*'[1]Natural Resources'!$E$16,[1]PERCENT!F81*'[1]Natural Resources'!$E$20,[1]PERCENT!G81*'[1]Natural Resources'!$E$24)</f>
        <v>28.810767884028213</v>
      </c>
      <c r="C81" s="8">
        <f>SUM([1]DATA!FX82*'[1]Natural Resources'!$F$5,[1]DATA!BC82*'[1]Natural Resources'!$F$6,[1]DATA!GA82*'[1]Natural Resources'!$F$7,[1]DATA!IL82*'[1]Natural Resources'!$F$8,[1]DATA!DC82*'[1]Natural Resources'!$F$9)</f>
        <v>35.565307674034038</v>
      </c>
      <c r="D81" s="8">
        <f>SUM([1]DATA!CN82*'[1]Natural Resources'!$F$11,[1]DATA!AV82*'[1]Natural Resources'!$F$12,AVERAGE([1]DATA!C82,[1]DATA!CZ82,[1]DATA!GL82)*'[1]Natural Resources'!$F$13,[1]DATA!H82*'[1]Natural Resources'!$F$14,[1]DATA!DA82*'[1]Natural Resources'!$F$15)</f>
        <v>51.371823715603121</v>
      </c>
      <c r="E81" s="8">
        <f>SUM([1]DATA!EZ82*'[1]Natural Resources'!$F$25,[1]DATA!DE82*'[1]Natural Resources'!$F$26,AVERAGE([1]DATA!AI82,[1]DATA!FH82,[1]DATA!GN82)*'[1]Natural Resources'!$F$27,AVERAGE([1]DATA!EW82,[1]DATA!EX82)*'[1]Natural Resources'!$F$28)</f>
        <v>35.600570584605272</v>
      </c>
      <c r="F81" s="9">
        <f>SUM(G81*'[1]Human Resources'!$E$4,[1]PERCENT!J81*'[1]Human Resources'!$E$6)</f>
        <v>18.425624102376965</v>
      </c>
      <c r="G81" s="8">
        <f>SUM([1]DATA!IU82*'[1]Human Resources'!$F$5)</f>
        <v>31.038258932223979</v>
      </c>
      <c r="H81" s="8">
        <f>(SUM(AVERAGE([1]DATA!CE82,[1]DATA!EV82)*'[1]Human Resources'!$F$7,[1]DATA!IV82*'[1]Human Resources'!$F$8))*8</f>
        <v>10.017200882478956</v>
      </c>
      <c r="I81" s="10">
        <f>SUM(J81*'[1]Economic Sectors'!$E$4,[1]PERCENT!T81*'[1]Economic Sectors'!$E$6,[1]PERCENT!U81*'[1]Economic Sectors'!$E$10)</f>
        <v>15.564453122269537</v>
      </c>
      <c r="J81" s="8">
        <f>SUM([1]DATA!BS82)</f>
        <v>17.703548334930975</v>
      </c>
      <c r="K81" s="8">
        <f>SUM([1]DATA!EJ82)</f>
        <v>3.9926236880429027</v>
      </c>
      <c r="L81" s="10">
        <f t="shared" si="1"/>
        <v>10.813647017951507</v>
      </c>
      <c r="M81" s="8">
        <f>(SUM(AVERAGE([1]DATA!JH82,[1]DATA!JI82)*'[1]Commercial Services'!$G$6,[1]DATA!Z82*'[1]Commercial Services'!$G$7,[1]DATA!DH82*'[1]Commercial Services'!$G$8))*1.2</f>
        <v>10.813647017951507</v>
      </c>
      <c r="N81" s="10">
        <f>SUM(O81*'[1]Market and Accessibility'!$G$5,[1]PERCENT!Z81*'[1]Market and Accessibility'!$G$7,[1]PERCENT!AA81*'[1]Market and Accessibility'!$G$9,[1]PERCENT!AB81*'[1]Market and Accessibility'!$G$11)</f>
        <v>9.6258761283727701</v>
      </c>
      <c r="O81" s="8">
        <f>SUM([1]DATA!CG82*'[1]Market and Accessibility'!$F$5)</f>
        <v>0.5569334760374266</v>
      </c>
      <c r="P81" s="8">
        <f>(SUM([1]DATA!BK82*'[1]Market and Accessibility'!$F$9))*1.2</f>
        <v>11.408714114967561</v>
      </c>
      <c r="Q81" s="8">
        <f>SUM([1]DATA!JB82*'[1]Market and Accessibility'!$F$11)</f>
        <v>30.205949656750576</v>
      </c>
      <c r="R81" s="8">
        <f>(SUM([1]DATA!FQ82*'[1]Human Development Index'!$F$7,))</f>
        <v>25.942026232171244</v>
      </c>
      <c r="S81" s="8">
        <f>(SUM([1]DATA!EC82*'[1]Human Development Index'!$F$9,[1]DATA!EG82*'[1]Human Development Index'!$F$10,))*5</f>
        <v>8.2149251369874321</v>
      </c>
      <c r="T81" s="8">
        <f>(SUM([1]DATA!BD82*'[1]Human Development Index'!$F$15,[1]DATA!F82*'[1]Human Development Index'!$F$16,[1]DATA!GI82*'[1]Human Development Index'!$F$17))</f>
        <v>27.279990617235118</v>
      </c>
      <c r="U81" s="8">
        <f>AVERAGE([1]DATA!M82,[1]DATA!N82,[1]DATA!O82,[1]DATA!P82,[1]DATA!Q82,[1]DATA!R82,[1]DATA!S82,[1]DATA!T82,[1]DATA!U82,[1]DATA!V82,[1]DATA!W82,[1]DATA!X82,[1]DATA!Y82,[1]DATA!Z82,[1]DATA!AB82,[1]DATA!AC82,[1]DATA!AD82)</f>
        <v>38.6930301664773</v>
      </c>
    </row>
    <row r="82" spans="1:21" x14ac:dyDescent="0.25">
      <c r="A82" s="6" t="s">
        <v>100</v>
      </c>
      <c r="B82" s="7">
        <f>SUM(C82*'[1]Natural Resources'!E84,[1]PERCENT!D82*'[1]Natural Resources'!$E$10,[1]PERCENT!E82*'[1]Natural Resources'!$E$16,[1]PERCENT!F82*'[1]Natural Resources'!$E$20,[1]PERCENT!G82*'[1]Natural Resources'!$E$24)</f>
        <v>31.440200550935028</v>
      </c>
      <c r="C82" s="8">
        <f>SUM([1]DATA!FX83*'[1]Natural Resources'!$F$5,[1]DATA!BC83*'[1]Natural Resources'!$F$6,[1]DATA!GA83*'[1]Natural Resources'!$F$7,[1]DATA!IL83*'[1]Natural Resources'!$F$8,[1]DATA!DC83*'[1]Natural Resources'!$F$9)</f>
        <v>29.729876362555345</v>
      </c>
      <c r="D82" s="8">
        <f>SUM([1]DATA!CN83*'[1]Natural Resources'!$F$11,[1]DATA!AV83*'[1]Natural Resources'!$F$12,AVERAGE([1]DATA!C83,[1]DATA!CZ83,[1]DATA!GL83)*'[1]Natural Resources'!$F$13,[1]DATA!H83*'[1]Natural Resources'!$F$14,[1]DATA!DA83*'[1]Natural Resources'!$F$15)</f>
        <v>33.399900115337488</v>
      </c>
      <c r="E82" s="8">
        <f>SUM([1]DATA!EZ83*'[1]Natural Resources'!$F$25,[1]DATA!DE83*'[1]Natural Resources'!$F$26,AVERAGE([1]DATA!AI83,[1]DATA!FH83,[1]DATA!GN83)*'[1]Natural Resources'!$F$27,AVERAGE([1]DATA!EW83,[1]DATA!EX83)*'[1]Natural Resources'!$F$28)</f>
        <v>26.510351808389</v>
      </c>
      <c r="F82" s="9">
        <f>SUM(G82*'[1]Human Resources'!$E$4,[1]PERCENT!J82*'[1]Human Resources'!$E$6)</f>
        <v>41.105427283060195</v>
      </c>
      <c r="G82" s="8">
        <f>SUM([1]DATA!IU83*'[1]Human Resources'!$F$5)</f>
        <v>17.953817396831791</v>
      </c>
      <c r="H82" s="8">
        <f>(SUM(AVERAGE([1]DATA!CE83,[1]DATA!EV83)*'[1]Human Resources'!$F$7,[1]DATA!IV83*'[1]Human Resources'!$F$8))*8</f>
        <v>56.539833873879125</v>
      </c>
      <c r="I82" s="10">
        <f>SUM(J82*'[1]Economic Sectors'!$E$4,[1]PERCENT!T82*'[1]Economic Sectors'!$E$6,[1]PERCENT!U82*'[1]Economic Sectors'!$E$10)</f>
        <v>17.754751688290355</v>
      </c>
      <c r="J82" s="8">
        <f>SUM([1]DATA!BS83)</f>
        <v>18.055922873190156</v>
      </c>
      <c r="K82" s="8">
        <f>SUM([1]DATA!EJ83)</f>
        <v>16.560867480536601</v>
      </c>
      <c r="L82" s="10">
        <f t="shared" si="1"/>
        <v>19.972441256236923</v>
      </c>
      <c r="M82" s="8">
        <f>(SUM(AVERAGE([1]DATA!JH83,[1]DATA!JI83)*'[1]Commercial Services'!$G$6,[1]DATA!Z83*'[1]Commercial Services'!$G$7,[1]DATA!DH83*'[1]Commercial Services'!$G$8))*1.2</f>
        <v>19.972441256236923</v>
      </c>
      <c r="N82" s="10">
        <f>SUM(O82*'[1]Market and Accessibility'!$G$5,[1]PERCENT!Z82*'[1]Market and Accessibility'!$G$7,[1]PERCENT!AA82*'[1]Market and Accessibility'!$G$9,[1]PERCENT!AB82*'[1]Market and Accessibility'!$G$11)</f>
        <v>16.843126065935092</v>
      </c>
      <c r="O82" s="8">
        <f>SUM([1]DATA!CG83*'[1]Market and Accessibility'!$F$5)</f>
        <v>5.512865499259016</v>
      </c>
      <c r="P82" s="8">
        <f>(SUM([1]DATA!BK83*'[1]Market and Accessibility'!$F$9))*1.2</f>
        <v>28.777514721991682</v>
      </c>
      <c r="Q82" s="8">
        <f>SUM([1]DATA!JB83*'[1]Market and Accessibility'!$F$11)</f>
        <v>36.270022883295198</v>
      </c>
      <c r="R82" s="8">
        <f>(SUM([1]DATA!FQ83*'[1]Human Development Index'!$F$7,))</f>
        <v>22.143757654832104</v>
      </c>
      <c r="S82" s="8">
        <f>(SUM([1]DATA!EC83*'[1]Human Development Index'!$F$9,[1]DATA!EG83*'[1]Human Development Index'!$F$10,))*5</f>
        <v>26.580227437398598</v>
      </c>
      <c r="T82" s="8">
        <f>(SUM([1]DATA!BD83*'[1]Human Development Index'!$F$15,[1]DATA!F83*'[1]Human Development Index'!$F$16,[1]DATA!GI83*'[1]Human Development Index'!$F$17))</f>
        <v>19.775210784278606</v>
      </c>
      <c r="U82" s="8">
        <f>AVERAGE([1]DATA!M83,[1]DATA!N83,[1]DATA!O83,[1]DATA!P83,[1]DATA!Q83,[1]DATA!R83,[1]DATA!S83,[1]DATA!T83,[1]DATA!U83,[1]DATA!V83,[1]DATA!W83,[1]DATA!X83,[1]DATA!Y83,[1]DATA!Z83,[1]DATA!AB83,[1]DATA!AC83,[1]DATA!AD83)</f>
        <v>32.788951996401309</v>
      </c>
    </row>
    <row r="83" spans="1:21" x14ac:dyDescent="0.25">
      <c r="A83" s="6" t="s">
        <v>101</v>
      </c>
      <c r="B83" s="7">
        <f>SUM(C83*'[1]Natural Resources'!E85,[1]PERCENT!D83*'[1]Natural Resources'!$E$10,[1]PERCENT!E83*'[1]Natural Resources'!$E$16,[1]PERCENT!F83*'[1]Natural Resources'!$E$20,[1]PERCENT!G83*'[1]Natural Resources'!$E$24)</f>
        <v>34.022945701359504</v>
      </c>
      <c r="C83" s="8">
        <f>SUM([1]DATA!FX84*'[1]Natural Resources'!$F$5,[1]DATA!BC84*'[1]Natural Resources'!$F$6,[1]DATA!GA84*'[1]Natural Resources'!$F$7,[1]DATA!IL84*'[1]Natural Resources'!$F$8,[1]DATA!DC84*'[1]Natural Resources'!$F$9)</f>
        <v>21.993899635995032</v>
      </c>
      <c r="D83" s="8">
        <f>SUM([1]DATA!CN84*'[1]Natural Resources'!$F$11,[1]DATA!AV84*'[1]Natural Resources'!$F$12,AVERAGE([1]DATA!C84,[1]DATA!CZ84,[1]DATA!GL84)*'[1]Natural Resources'!$F$13,[1]DATA!H84*'[1]Natural Resources'!$F$14,[1]DATA!DA84*'[1]Natural Resources'!$F$15)</f>
        <v>33.236941801150529</v>
      </c>
      <c r="E83" s="8">
        <f>SUM([1]DATA!EZ84*'[1]Natural Resources'!$F$25,[1]DATA!DE84*'[1]Natural Resources'!$F$26,AVERAGE([1]DATA!AI84,[1]DATA!FH84,[1]DATA!GN84)*'[1]Natural Resources'!$F$27,AVERAGE([1]DATA!EW84,[1]DATA!EX84)*'[1]Natural Resources'!$F$28)</f>
        <v>31.578052716738942</v>
      </c>
      <c r="F83" s="9">
        <f>SUM(G83*'[1]Human Resources'!$E$4,[1]PERCENT!J83*'[1]Human Resources'!$E$6)</f>
        <v>13.311376309492104</v>
      </c>
      <c r="G83" s="8">
        <f>SUM([1]DATA!IU84*'[1]Human Resources'!$F$5)</f>
        <v>17.953817396831791</v>
      </c>
      <c r="H83" s="8">
        <f>(SUM(AVERAGE([1]DATA!CE84,[1]DATA!EV84)*'[1]Human Resources'!$F$7,[1]DATA!IV84*'[1]Human Resources'!$F$8))*8</f>
        <v>10.216415584598977</v>
      </c>
      <c r="I83" s="10">
        <f>SUM(J83*'[1]Economic Sectors'!$E$4,[1]PERCENT!T83*'[1]Economic Sectors'!$E$6,[1]PERCENT!U83*'[1]Economic Sectors'!$E$10)</f>
        <v>2.7986750159171678</v>
      </c>
      <c r="J83" s="8">
        <f>SUM([1]DATA!BS84)</f>
        <v>2.5457193544335208</v>
      </c>
      <c r="K83" s="8">
        <f>SUM([1]DATA!EJ84)</f>
        <v>2.2701529693999349</v>
      </c>
      <c r="L83" s="10">
        <f t="shared" si="1"/>
        <v>6.2568695423285563</v>
      </c>
      <c r="M83" s="8">
        <f>(SUM(AVERAGE([1]DATA!JH84,[1]DATA!JI84)*'[1]Commercial Services'!$G$6,[1]DATA!Z84*'[1]Commercial Services'!$G$7,[1]DATA!DH84*'[1]Commercial Services'!$G$8))*1.2</f>
        <v>6.2568695423285563</v>
      </c>
      <c r="N83" s="10">
        <f>SUM(O83*'[1]Market and Accessibility'!$G$5,[1]PERCENT!Z83*'[1]Market and Accessibility'!$G$7,[1]PERCENT!AA83*'[1]Market and Accessibility'!$G$9,[1]PERCENT!AB83*'[1]Market and Accessibility'!$G$11)</f>
        <v>10.223852647692738</v>
      </c>
      <c r="O83" s="8">
        <f>SUM([1]DATA!CG84*'[1]Market and Accessibility'!$F$5)</f>
        <v>3.3803965317999221</v>
      </c>
      <c r="P83" s="8">
        <f>(SUM([1]DATA!BK84*'[1]Market and Accessibility'!$F$9))*1.2</f>
        <v>10.66254509073301</v>
      </c>
      <c r="Q83" s="8">
        <f>SUM([1]DATA!JB84*'[1]Market and Accessibility'!$F$11)</f>
        <v>30.549199084668189</v>
      </c>
      <c r="R83" s="8">
        <f>(SUM([1]DATA!FQ84*'[1]Human Development Index'!$F$7,))</f>
        <v>27.583144086307556</v>
      </c>
      <c r="S83" s="8">
        <f>(SUM([1]DATA!EC84*'[1]Human Development Index'!$F$9,[1]DATA!EG84*'[1]Human Development Index'!$F$10,))*5</f>
        <v>8.843635855438972</v>
      </c>
      <c r="T83" s="8">
        <f>(SUM([1]DATA!BD84*'[1]Human Development Index'!$F$15,[1]DATA!F84*'[1]Human Development Index'!$F$16,[1]DATA!GI84*'[1]Human Development Index'!$F$17))</f>
        <v>20.091016266813785</v>
      </c>
      <c r="U83" s="8">
        <f>AVERAGE([1]DATA!M84,[1]DATA!N84,[1]DATA!O84,[1]DATA!P84,[1]DATA!Q84,[1]DATA!R84,[1]DATA!S84,[1]DATA!T84,[1]DATA!U84,[1]DATA!V84,[1]DATA!W84,[1]DATA!X84,[1]DATA!Y84,[1]DATA!Z84,[1]DATA!AB84,[1]DATA!AC84,[1]DATA!AD84)</f>
        <v>29.324710887332607</v>
      </c>
    </row>
    <row r="84" spans="1:21" x14ac:dyDescent="0.25">
      <c r="A84" s="6" t="s">
        <v>102</v>
      </c>
      <c r="B84" s="7">
        <f>SUM(C84*'[1]Natural Resources'!E86,[1]PERCENT!D84*'[1]Natural Resources'!$E$10,[1]PERCENT!E84*'[1]Natural Resources'!$E$16,[1]PERCENT!F84*'[1]Natural Resources'!$E$20,[1]PERCENT!G84*'[1]Natural Resources'!$E$24)</f>
        <v>22.439970779203652</v>
      </c>
      <c r="C84" s="8">
        <f>SUM([1]DATA!FX85*'[1]Natural Resources'!$F$5,[1]DATA!BC85*'[1]Natural Resources'!$F$6,[1]DATA!GA85*'[1]Natural Resources'!$F$7,[1]DATA!IL85*'[1]Natural Resources'!$F$8,[1]DATA!DC85*'[1]Natural Resources'!$F$9)</f>
        <v>32.725598377619967</v>
      </c>
      <c r="D84" s="8">
        <f>SUM([1]DATA!CN85*'[1]Natural Resources'!$F$11,[1]DATA!AV85*'[1]Natural Resources'!$F$12,AVERAGE([1]DATA!C85,[1]DATA!CZ85,[1]DATA!GL85)*'[1]Natural Resources'!$F$13,[1]DATA!H85*'[1]Natural Resources'!$F$14,[1]DATA!DA85*'[1]Natural Resources'!$F$15)</f>
        <v>36.516272818553048</v>
      </c>
      <c r="E84" s="8">
        <f>SUM([1]DATA!EZ85*'[1]Natural Resources'!$F$25,[1]DATA!DE85*'[1]Natural Resources'!$F$26,AVERAGE([1]DATA!AI85,[1]DATA!FH85,[1]DATA!GN85)*'[1]Natural Resources'!$F$27,AVERAGE([1]DATA!EW85,[1]DATA!EX85)*'[1]Natural Resources'!$F$28)</f>
        <v>40.642438626051607</v>
      </c>
      <c r="F84" s="9">
        <f>SUM(G84*'[1]Human Resources'!$E$4,[1]PERCENT!J84*'[1]Human Resources'!$E$6)</f>
        <v>20.483274645354616</v>
      </c>
      <c r="G84" s="8">
        <f>SUM([1]DATA!IU85*'[1]Human Resources'!$F$5)</f>
        <v>35.036282734704919</v>
      </c>
      <c r="H84" s="8">
        <f>(SUM(AVERAGE([1]DATA!CE85,[1]DATA!EV85)*'[1]Human Resources'!$F$7,[1]DATA!IV85*'[1]Human Resources'!$F$8))*8</f>
        <v>10.781269252454415</v>
      </c>
      <c r="I84" s="10">
        <f>SUM(J84*'[1]Economic Sectors'!$E$4,[1]PERCENT!T84*'[1]Economic Sectors'!$E$6,[1]PERCENT!U84*'[1]Economic Sectors'!$E$10)</f>
        <v>20.299665592459029</v>
      </c>
      <c r="J84" s="8">
        <f>SUM([1]DATA!BS85)</f>
        <v>19.83819580800446</v>
      </c>
      <c r="K84" s="8">
        <f>SUM([1]DATA!EJ85)</f>
        <v>10.153372276014245</v>
      </c>
      <c r="L84" s="10">
        <f t="shared" si="1"/>
        <v>20.379068595015596</v>
      </c>
      <c r="M84" s="8">
        <f>(SUM(AVERAGE([1]DATA!JH85,[1]DATA!JI85)*'[1]Commercial Services'!$G$6,[1]DATA!Z85*'[1]Commercial Services'!$G$7,[1]DATA!DH85*'[1]Commercial Services'!$G$8))*1.2</f>
        <v>20.379068595015596</v>
      </c>
      <c r="N84" s="10">
        <f>SUM(O84*'[1]Market and Accessibility'!$G$5,[1]PERCENT!Z84*'[1]Market and Accessibility'!$G$7,[1]PERCENT!AA84*'[1]Market and Accessibility'!$G$9,[1]PERCENT!AB84*'[1]Market and Accessibility'!$G$11)</f>
        <v>14.975652967032632</v>
      </c>
      <c r="O84" s="8">
        <f>SUM([1]DATA!CG85*'[1]Market and Accessibility'!$F$5)</f>
        <v>0.19397837787681266</v>
      </c>
      <c r="P84" s="8">
        <f>(SUM([1]DATA!BK85*'[1]Market and Accessibility'!$F$9))*1.2</f>
        <v>20.349240732187901</v>
      </c>
      <c r="Q84" s="8">
        <f>SUM([1]DATA!JB85*'[1]Market and Accessibility'!$F$11)</f>
        <v>36.95652173913043</v>
      </c>
      <c r="R84" s="8">
        <f>(SUM([1]DATA!FQ85*'[1]Human Development Index'!$F$7,))</f>
        <v>14.129235632541716</v>
      </c>
      <c r="S84" s="8">
        <f>(SUM([1]DATA!EC85*'[1]Human Development Index'!$F$9,[1]DATA!EG85*'[1]Human Development Index'!$F$10,))*5</f>
        <v>7.4981104507187819</v>
      </c>
      <c r="T84" s="8">
        <f>(SUM([1]DATA!BD85*'[1]Human Development Index'!$F$15,[1]DATA!F85*'[1]Human Development Index'!$F$16,[1]DATA!GI85*'[1]Human Development Index'!$F$17))</f>
        <v>20.561035386523102</v>
      </c>
      <c r="U84" s="8">
        <f>AVERAGE([1]DATA!M85,[1]DATA!N85,[1]DATA!O85,[1]DATA!P85,[1]DATA!Q85,[1]DATA!R85,[1]DATA!S85,[1]DATA!T85,[1]DATA!U85,[1]DATA!V85,[1]DATA!W85,[1]DATA!X85,[1]DATA!Y85,[1]DATA!Z85,[1]DATA!AB85,[1]DATA!AC85,[1]DATA!AD85)</f>
        <v>40.63800817053481</v>
      </c>
    </row>
    <row r="85" spans="1:21" x14ac:dyDescent="0.25">
      <c r="A85" s="6" t="s">
        <v>103</v>
      </c>
      <c r="B85" s="7">
        <f>SUM(C85*'[1]Natural Resources'!E87,[1]PERCENT!D85*'[1]Natural Resources'!$E$10,[1]PERCENT!E85*'[1]Natural Resources'!$E$16,[1]PERCENT!F85*'[1]Natural Resources'!$E$20,[1]PERCENT!G85*'[1]Natural Resources'!$E$24)</f>
        <v>33.185748076397402</v>
      </c>
      <c r="C85" s="8">
        <f>SUM([1]DATA!FX86*'[1]Natural Resources'!$F$5,[1]DATA!BC86*'[1]Natural Resources'!$F$6,[1]DATA!GA86*'[1]Natural Resources'!$F$7,[1]DATA!IL86*'[1]Natural Resources'!$F$8,[1]DATA!DC86*'[1]Natural Resources'!$F$9)</f>
        <v>25.140997602862505</v>
      </c>
      <c r="D85" s="8">
        <f>SUM([1]DATA!CN86*'[1]Natural Resources'!$F$11,[1]DATA!AV86*'[1]Natural Resources'!$F$12,AVERAGE([1]DATA!C86,[1]DATA!CZ86,[1]DATA!GL86)*'[1]Natural Resources'!$F$13,[1]DATA!H86*'[1]Natural Resources'!$F$14,[1]DATA!DA86*'[1]Natural Resources'!$F$15)</f>
        <v>35.316651540324067</v>
      </c>
      <c r="E85" s="8">
        <f>SUM([1]DATA!EZ86*'[1]Natural Resources'!$F$25,[1]DATA!DE86*'[1]Natural Resources'!$F$26,AVERAGE([1]DATA!AI86,[1]DATA!FH86,[1]DATA!GN86)*'[1]Natural Resources'!$F$27,AVERAGE([1]DATA!EW86,[1]DATA!EX86)*'[1]Natural Resources'!$F$28)</f>
        <v>37.482911283024194</v>
      </c>
      <c r="F85" s="9">
        <f>SUM(G85*'[1]Human Resources'!$E$4,[1]PERCENT!J85*'[1]Human Resources'!$E$6)</f>
        <v>6.0663802251578058</v>
      </c>
      <c r="G85" s="8">
        <f>SUM([1]DATA!IU86*'[1]Human Resources'!$F$5)</f>
        <v>5.9503055553807336</v>
      </c>
      <c r="H85" s="8">
        <f>(SUM(AVERAGE([1]DATA!CE86,[1]DATA!EV86)*'[1]Human Resources'!$F$7,[1]DATA!IV86*'[1]Human Resources'!$F$8))*8</f>
        <v>6.143763338342521</v>
      </c>
      <c r="I85" s="10">
        <f>SUM(J85*'[1]Economic Sectors'!$E$4,[1]PERCENT!T85*'[1]Economic Sectors'!$E$6,[1]PERCENT!U85*'[1]Economic Sectors'!$E$10)</f>
        <v>1.2763406258548136</v>
      </c>
      <c r="J85" s="8">
        <f>SUM([1]DATA!BS86)</f>
        <v>1.1107762106097796</v>
      </c>
      <c r="K85" s="8">
        <f>SUM([1]DATA!EJ86)</f>
        <v>1.3508783542242779</v>
      </c>
      <c r="L85" s="10">
        <f t="shared" si="1"/>
        <v>7.2296276638073396</v>
      </c>
      <c r="M85" s="8">
        <f>(SUM(AVERAGE([1]DATA!JH86,[1]DATA!JI86)*'[1]Commercial Services'!$G$6,[1]DATA!Z86*'[1]Commercial Services'!$G$7,[1]DATA!DH86*'[1]Commercial Services'!$G$8))*1.2</f>
        <v>7.2296276638073396</v>
      </c>
      <c r="N85" s="10">
        <f>SUM(O85*'[1]Market and Accessibility'!$G$5,[1]PERCENT!Z85*'[1]Market and Accessibility'!$G$7,[1]PERCENT!AA85*'[1]Market and Accessibility'!$G$9,[1]PERCENT!AB85*'[1]Market and Accessibility'!$G$11)</f>
        <v>13.95695234395845</v>
      </c>
      <c r="O85" s="8">
        <f>SUM([1]DATA!CG86*'[1]Market and Accessibility'!$F$5)</f>
        <v>1.2875853660400876</v>
      </c>
      <c r="P85" s="8">
        <f>(SUM([1]DATA!BK86*'[1]Market and Accessibility'!$F$9))*1.2</f>
        <v>5.6912937315343841</v>
      </c>
      <c r="Q85" s="8">
        <f>SUM([1]DATA!JB86*'[1]Market and Accessibility'!$F$11)</f>
        <v>60.068649885583525</v>
      </c>
      <c r="R85" s="8">
        <f>(SUM([1]DATA!FQ86*'[1]Human Development Index'!$F$7,))</f>
        <v>24.935017544000399</v>
      </c>
      <c r="S85" s="8">
        <f>(SUM([1]DATA!EC86*'[1]Human Development Index'!$F$9,[1]DATA!EG86*'[1]Human Development Index'!$F$10,))*5</f>
        <v>3.0057520840753291</v>
      </c>
      <c r="T85" s="8">
        <f>(SUM([1]DATA!BD86*'[1]Human Development Index'!$F$15,[1]DATA!F86*'[1]Human Development Index'!$F$16,[1]DATA!GI86*'[1]Human Development Index'!$F$17))</f>
        <v>21.174317339073575</v>
      </c>
      <c r="U85" s="8">
        <f>AVERAGE([1]DATA!M86,[1]DATA!N86,[1]DATA!O86,[1]DATA!P86,[1]DATA!Q86,[1]DATA!R86,[1]DATA!S86,[1]DATA!T86,[1]DATA!U86,[1]DATA!V86,[1]DATA!W86,[1]DATA!X86,[1]DATA!Y86,[1]DATA!Z86,[1]DATA!AB86,[1]DATA!AC86,[1]DATA!AD86)</f>
        <v>28.757386875985649</v>
      </c>
    </row>
    <row r="86" spans="1:21" x14ac:dyDescent="0.25">
      <c r="A86" s="6" t="s">
        <v>104</v>
      </c>
      <c r="B86" s="7">
        <f>SUM(C86*'[1]Natural Resources'!E88,[1]PERCENT!D86*'[1]Natural Resources'!$E$10,[1]PERCENT!E86*'[1]Natural Resources'!$E$16,[1]PERCENT!F86*'[1]Natural Resources'!$E$20,[1]PERCENT!G86*'[1]Natural Resources'!$E$24)</f>
        <v>23.604879423264293</v>
      </c>
      <c r="C86" s="8">
        <f>SUM([1]DATA!FX87*'[1]Natural Resources'!$F$5,[1]DATA!BC87*'[1]Natural Resources'!$F$6,[1]DATA!GA87*'[1]Natural Resources'!$F$7,[1]DATA!IL87*'[1]Natural Resources'!$F$8,[1]DATA!DC87*'[1]Natural Resources'!$F$9)</f>
        <v>23.183597353755552</v>
      </c>
      <c r="D86" s="8">
        <f>SUM([1]DATA!CN87*'[1]Natural Resources'!$F$11,[1]DATA!AV87*'[1]Natural Resources'!$F$12,AVERAGE([1]DATA!C87,[1]DATA!CZ87,[1]DATA!GL87)*'[1]Natural Resources'!$F$13,[1]DATA!H87*'[1]Natural Resources'!$F$14,[1]DATA!DA87*'[1]Natural Resources'!$F$15)</f>
        <v>31.046404749917002</v>
      </c>
      <c r="E86" s="8">
        <f>SUM([1]DATA!EZ87*'[1]Natural Resources'!$F$25,[1]DATA!DE87*'[1]Natural Resources'!$F$26,AVERAGE([1]DATA!AI87,[1]DATA!FH87,[1]DATA!GN87)*'[1]Natural Resources'!$F$27,AVERAGE([1]DATA!EW87,[1]DATA!EX87)*'[1]Natural Resources'!$F$28)</f>
        <v>27.560562927926004</v>
      </c>
      <c r="F86" s="9">
        <f>SUM(G86*'[1]Human Resources'!$E$4,[1]PERCENT!J86*'[1]Human Resources'!$E$6)</f>
        <v>9.7427645710707065</v>
      </c>
      <c r="G86" s="8">
        <f>SUM([1]DATA!IU87*'[1]Human Resources'!$F$5)</f>
        <v>4.2821808661283525</v>
      </c>
      <c r="H86" s="8">
        <f>(SUM(AVERAGE([1]DATA!CE87,[1]DATA!EV87)*'[1]Human Resources'!$F$7,[1]DATA!IV87*'[1]Human Resources'!$F$8))*8</f>
        <v>13.383153707698941</v>
      </c>
      <c r="I86" s="10">
        <f>SUM(J86*'[1]Economic Sectors'!$E$4,[1]PERCENT!T86*'[1]Economic Sectors'!$E$6,[1]PERCENT!U86*'[1]Economic Sectors'!$E$10)</f>
        <v>2.4096809400788941</v>
      </c>
      <c r="J86" s="8">
        <f>SUM([1]DATA!BS87)</f>
        <v>2.4400269365422456</v>
      </c>
      <c r="K86" s="8">
        <f>SUM([1]DATA!EJ87)</f>
        <v>1.8022880277182893</v>
      </c>
      <c r="L86" s="10">
        <f t="shared" si="1"/>
        <v>6.8771081766897897</v>
      </c>
      <c r="M86" s="8">
        <f>(SUM(AVERAGE([1]DATA!JH87,[1]DATA!JI87)*'[1]Commercial Services'!$G$6,[1]DATA!Z87*'[1]Commercial Services'!$G$7,[1]DATA!DH87*'[1]Commercial Services'!$G$8))*1.2</f>
        <v>6.8771081766897897</v>
      </c>
      <c r="N86" s="10">
        <f>SUM(O86*'[1]Market and Accessibility'!$G$5,[1]PERCENT!Z86*'[1]Market and Accessibility'!$G$7,[1]PERCENT!AA86*'[1]Market and Accessibility'!$G$9,[1]PERCENT!AB86*'[1]Market and Accessibility'!$G$11)</f>
        <v>14.391181893818207</v>
      </c>
      <c r="O86" s="8">
        <f>SUM([1]DATA!CG87*'[1]Market and Accessibility'!$F$5)</f>
        <v>1.2224948436858682</v>
      </c>
      <c r="P86" s="8">
        <f>(SUM([1]DATA!BK87*'[1]Market and Accessibility'!$F$9))*1.2</f>
        <v>8.2480735773253766</v>
      </c>
      <c r="Q86" s="8">
        <f>SUM([1]DATA!JB87*'[1]Market and Accessibility'!$F$11)</f>
        <v>60.640732265446218</v>
      </c>
      <c r="R86" s="8">
        <f>(SUM([1]DATA!FQ87*'[1]Human Development Index'!$F$7,))</f>
        <v>21.963584515813832</v>
      </c>
      <c r="S86" s="8">
        <f>(SUM([1]DATA!EC87*'[1]Human Development Index'!$F$9,[1]DATA!EG87*'[1]Human Development Index'!$F$10,))*5</f>
        <v>4.8260733532668167</v>
      </c>
      <c r="T86" s="8">
        <f>(SUM([1]DATA!BD87*'[1]Human Development Index'!$F$15,[1]DATA!F87*'[1]Human Development Index'!$F$16,[1]DATA!GI87*'[1]Human Development Index'!$F$17))</f>
        <v>17.547165046859465</v>
      </c>
      <c r="U86" s="8">
        <f>AVERAGE([1]DATA!M87,[1]DATA!N87,[1]DATA!O87,[1]DATA!P87,[1]DATA!Q87,[1]DATA!R87,[1]DATA!S87,[1]DATA!T87,[1]DATA!U87,[1]DATA!V87,[1]DATA!W87,[1]DATA!X87,[1]DATA!Y87,[1]DATA!Z87,[1]DATA!AB87,[1]DATA!AC87,[1]DATA!AD87)</f>
        <v>26.624257365052021</v>
      </c>
    </row>
    <row r="87" spans="1:21" x14ac:dyDescent="0.25">
      <c r="A87" s="6" t="s">
        <v>105</v>
      </c>
      <c r="B87" s="7">
        <f>SUM(C87*'[1]Natural Resources'!E89,[1]PERCENT!D87*'[1]Natural Resources'!$E$10,[1]PERCENT!E87*'[1]Natural Resources'!$E$16,[1]PERCENT!F87*'[1]Natural Resources'!$E$20,[1]PERCENT!G87*'[1]Natural Resources'!$E$24)</f>
        <v>31.701758535637996</v>
      </c>
      <c r="C87" s="8">
        <f>SUM([1]DATA!FX88*'[1]Natural Resources'!$F$5,[1]DATA!BC88*'[1]Natural Resources'!$F$6,[1]DATA!GA88*'[1]Natural Resources'!$F$7,[1]DATA!IL88*'[1]Natural Resources'!$F$8,[1]DATA!DC88*'[1]Natural Resources'!$F$9)</f>
        <v>34.651444283588567</v>
      </c>
      <c r="D87" s="8">
        <f>SUM([1]DATA!CN88*'[1]Natural Resources'!$F$11,[1]DATA!AV88*'[1]Natural Resources'!$F$12,AVERAGE([1]DATA!C88,[1]DATA!CZ88,[1]DATA!GL88)*'[1]Natural Resources'!$F$13,[1]DATA!H88*'[1]Natural Resources'!$F$14,[1]DATA!DA88*'[1]Natural Resources'!$F$15)</f>
        <v>50.48886469472064</v>
      </c>
      <c r="E87" s="8">
        <f>SUM([1]DATA!EZ88*'[1]Natural Resources'!$F$25,[1]DATA!DE88*'[1]Natural Resources'!$F$26,AVERAGE([1]DATA!AI88,[1]DATA!FH88,[1]DATA!GN88)*'[1]Natural Resources'!$F$27,AVERAGE([1]DATA!EW88,[1]DATA!EX88)*'[1]Natural Resources'!$F$28)</f>
        <v>25.716632492304726</v>
      </c>
      <c r="F87" s="9">
        <f>SUM(G87*'[1]Human Resources'!$E$4,[1]PERCENT!J87*'[1]Human Resources'!$E$6)</f>
        <v>12.686946868864737</v>
      </c>
      <c r="G87" s="8">
        <f>SUM([1]DATA!IU88*'[1]Human Resources'!$F$5)</f>
        <v>14.471241291199627</v>
      </c>
      <c r="H87" s="8">
        <f>(SUM(AVERAGE([1]DATA!CE88,[1]DATA!EV88)*'[1]Human Resources'!$F$7,[1]DATA!IV88*'[1]Human Resources'!$F$8))*8</f>
        <v>11.497417253974811</v>
      </c>
      <c r="I87" s="10">
        <f>SUM(J87*'[1]Economic Sectors'!$E$4,[1]PERCENT!T87*'[1]Economic Sectors'!$E$6,[1]PERCENT!U87*'[1]Economic Sectors'!$E$10)</f>
        <v>6.1920810912238347</v>
      </c>
      <c r="J87" s="8">
        <f>SUM([1]DATA!BS88)</f>
        <v>8.5160723881920291</v>
      </c>
      <c r="K87" s="8">
        <f>SUM([1]DATA!EJ88)</f>
        <v>3.4343219218039884</v>
      </c>
      <c r="L87" s="10">
        <f t="shared" si="1"/>
        <v>7.0729111136491083</v>
      </c>
      <c r="M87" s="8">
        <f>(SUM(AVERAGE([1]DATA!JH88,[1]DATA!JI88)*'[1]Commercial Services'!$G$6,[1]DATA!Z88*'[1]Commercial Services'!$G$7,[1]DATA!DH88*'[1]Commercial Services'!$G$8))*1.2</f>
        <v>7.0729111136491083</v>
      </c>
      <c r="N87" s="10">
        <f>SUM(O87*'[1]Market and Accessibility'!$G$5,[1]PERCENT!Z87*'[1]Market and Accessibility'!$G$7,[1]PERCENT!AA87*'[1]Market and Accessibility'!$G$9,[1]PERCENT!AB87*'[1]Market and Accessibility'!$G$11)</f>
        <v>22.059494210099114</v>
      </c>
      <c r="O87" s="8">
        <f>SUM([1]DATA!CG88*'[1]Market and Accessibility'!$F$5)</f>
        <v>0.75608461065762089</v>
      </c>
      <c r="P87" s="8">
        <f>(SUM([1]DATA!BK88*'[1]Market and Accessibility'!$F$9))*1.2</f>
        <v>32.28775313012769</v>
      </c>
      <c r="Q87" s="8">
        <f>SUM([1]DATA!JB88*'[1]Market and Accessibility'!$F$11)</f>
        <v>72.997711670480541</v>
      </c>
      <c r="R87" s="8">
        <f>(SUM([1]DATA!FQ88*'[1]Human Development Index'!$F$7,))</f>
        <v>7.8168874834740105</v>
      </c>
      <c r="S87" s="8">
        <f>(SUM([1]DATA!EC88*'[1]Human Development Index'!$F$9,[1]DATA!EG88*'[1]Human Development Index'!$F$10,))*5</f>
        <v>1.28791803830965</v>
      </c>
      <c r="T87" s="8">
        <f>(SUM([1]DATA!BD88*'[1]Human Development Index'!$F$15,[1]DATA!F88*'[1]Human Development Index'!$F$16,[1]DATA!GI88*'[1]Human Development Index'!$F$17))</f>
        <v>14.383363470558091</v>
      </c>
      <c r="U87" s="8">
        <f>AVERAGE([1]DATA!M88,[1]DATA!N88,[1]DATA!O88,[1]DATA!P88,[1]DATA!Q88,[1]DATA!R88,[1]DATA!S88,[1]DATA!T88,[1]DATA!U88,[1]DATA!V88,[1]DATA!W88,[1]DATA!X88,[1]DATA!Y88,[1]DATA!Z88,[1]DATA!AB88,[1]DATA!AC88,[1]DATA!AD88)</f>
        <v>33.806132283863327</v>
      </c>
    </row>
    <row r="88" spans="1:21" x14ac:dyDescent="0.25">
      <c r="A88" s="6" t="s">
        <v>106</v>
      </c>
      <c r="B88" s="7">
        <f>SUM(C88*'[1]Natural Resources'!E90,[1]PERCENT!D88*'[1]Natural Resources'!$E$10,[1]PERCENT!E88*'[1]Natural Resources'!$E$16,[1]PERCENT!F88*'[1]Natural Resources'!$E$20,[1]PERCENT!G88*'[1]Natural Resources'!$E$24)</f>
        <v>31.377513796581027</v>
      </c>
      <c r="C88" s="8">
        <f>SUM([1]DATA!FX89*'[1]Natural Resources'!$F$5,[1]DATA!BC89*'[1]Natural Resources'!$F$6,[1]DATA!GA89*'[1]Natural Resources'!$F$7,[1]DATA!IL89*'[1]Natural Resources'!$F$8,[1]DATA!DC89*'[1]Natural Resources'!$F$9)</f>
        <v>34.578774833862205</v>
      </c>
      <c r="D88" s="8">
        <f>SUM([1]DATA!CN89*'[1]Natural Resources'!$F$11,[1]DATA!AV89*'[1]Natural Resources'!$F$12,AVERAGE([1]DATA!C89,[1]DATA!CZ89,[1]DATA!GL89)*'[1]Natural Resources'!$F$13,[1]DATA!H89*'[1]Natural Resources'!$F$14,[1]DATA!DA89*'[1]Natural Resources'!$F$15)</f>
        <v>40.294429738433514</v>
      </c>
      <c r="E88" s="8">
        <f>SUM([1]DATA!EZ89*'[1]Natural Resources'!$F$25,[1]DATA!DE89*'[1]Natural Resources'!$F$26,AVERAGE([1]DATA!AI89,[1]DATA!FH89,[1]DATA!GN89)*'[1]Natural Resources'!$F$27,AVERAGE([1]DATA!EW89,[1]DATA!EX89)*'[1]Natural Resources'!$F$28)</f>
        <v>49.832460458302009</v>
      </c>
      <c r="F88" s="9">
        <f>SUM(G88*'[1]Human Resources'!$E$4,[1]PERCENT!J88*'[1]Human Resources'!$E$6)</f>
        <v>59.589709073707766</v>
      </c>
      <c r="G88" s="8">
        <f>SUM([1]DATA!IU89*'[1]Human Resources'!$F$5)</f>
        <v>35.036282734704919</v>
      </c>
      <c r="H88" s="8">
        <f>(SUM(AVERAGE([1]DATA!CE89,[1]DATA!EV89)*'[1]Human Resources'!$F$7,[1]DATA!IV89*'[1]Human Resources'!$F$8))*8</f>
        <v>75.958659966376331</v>
      </c>
      <c r="I88" s="10">
        <f>SUM(J88*'[1]Economic Sectors'!$E$4,[1]PERCENT!T88*'[1]Economic Sectors'!$E$6,[1]PERCENT!U88*'[1]Economic Sectors'!$E$10)</f>
        <v>33.749845421721872</v>
      </c>
      <c r="J88" s="8">
        <f>SUM([1]DATA!BS89)</f>
        <v>35.657705444225812</v>
      </c>
      <c r="K88" s="8">
        <f>SUM([1]DATA!EJ89)</f>
        <v>24.860188573383216</v>
      </c>
      <c r="L88" s="10">
        <f t="shared" si="1"/>
        <v>32.825570881802399</v>
      </c>
      <c r="M88" s="8">
        <f>(SUM(AVERAGE([1]DATA!JH89,[1]DATA!JI89)*'[1]Commercial Services'!$G$6,[1]DATA!Z89*'[1]Commercial Services'!$G$7,[1]DATA!DH89*'[1]Commercial Services'!$G$8))*1.2</f>
        <v>32.825570881802399</v>
      </c>
      <c r="N88" s="10">
        <f>SUM(O88*'[1]Market and Accessibility'!$G$5,[1]PERCENT!Z88*'[1]Market and Accessibility'!$G$7,[1]PERCENT!AA88*'[1]Market and Accessibility'!$G$9,[1]PERCENT!AB88*'[1]Market and Accessibility'!$G$11)</f>
        <v>31.001257437402032</v>
      </c>
      <c r="O88" s="8">
        <f>SUM([1]DATA!CG89*'[1]Market and Accessibility'!$F$5)</f>
        <v>29.131672789539724</v>
      </c>
      <c r="P88" s="8">
        <f>(SUM([1]DATA!BK89*'[1]Market and Accessibility'!$F$9))*1.2</f>
        <v>45.162957140830187</v>
      </c>
      <c r="Q88" s="8">
        <f>SUM([1]DATA!JB89*'[1]Market and Accessibility'!$F$11)</f>
        <v>36.384439359267738</v>
      </c>
      <c r="R88" s="8">
        <f>(SUM([1]DATA!FQ89*'[1]Human Development Index'!$F$7,))</f>
        <v>16.317738282347381</v>
      </c>
      <c r="S88" s="8">
        <f>(SUM([1]DATA!EC89*'[1]Human Development Index'!$F$9,[1]DATA!EG89*'[1]Human Development Index'!$F$10,))*5</f>
        <v>31.04839033862854</v>
      </c>
      <c r="T88" s="8">
        <f>(SUM([1]DATA!BD89*'[1]Human Development Index'!$F$15,[1]DATA!F89*'[1]Human Development Index'!$F$16,[1]DATA!GI89*'[1]Human Development Index'!$F$17))</f>
        <v>28.923215812007008</v>
      </c>
      <c r="U88" s="8">
        <f>AVERAGE([1]DATA!M89,[1]DATA!N89,[1]DATA!O89,[1]DATA!P89,[1]DATA!Q89,[1]DATA!R89,[1]DATA!S89,[1]DATA!T89,[1]DATA!U89,[1]DATA!V89,[1]DATA!W89,[1]DATA!X89,[1]DATA!Y89,[1]DATA!Z89,[1]DATA!AB89,[1]DATA!AC89,[1]DATA!AD89)</f>
        <v>45.727947703268086</v>
      </c>
    </row>
    <row r="89" spans="1:21" x14ac:dyDescent="0.25">
      <c r="A89" s="6" t="s">
        <v>107</v>
      </c>
      <c r="B89" s="7">
        <f>SUM(C89*'[1]Natural Resources'!E91,[1]PERCENT!D89*'[1]Natural Resources'!$E$10,[1]PERCENT!E89*'[1]Natural Resources'!$E$16,[1]PERCENT!F89*'[1]Natural Resources'!$E$20,[1]PERCENT!G89*'[1]Natural Resources'!$E$24)</f>
        <v>24.757273048042613</v>
      </c>
      <c r="C89" s="8">
        <f>SUM([1]DATA!FX90*'[1]Natural Resources'!$F$5,[1]DATA!BC90*'[1]Natural Resources'!$F$6,[1]DATA!GA90*'[1]Natural Resources'!$F$7,[1]DATA!IL90*'[1]Natural Resources'!$F$8,[1]DATA!DC90*'[1]Natural Resources'!$F$9)</f>
        <v>19.100183475532813</v>
      </c>
      <c r="D89" s="8">
        <f>SUM([1]DATA!CN90*'[1]Natural Resources'!$F$11,[1]DATA!AV90*'[1]Natural Resources'!$F$12,AVERAGE([1]DATA!C90,[1]DATA!CZ90,[1]DATA!GL90)*'[1]Natural Resources'!$F$13,[1]DATA!H90*'[1]Natural Resources'!$F$14,[1]DATA!DA90*'[1]Natural Resources'!$F$15)</f>
        <v>27.590221068658042</v>
      </c>
      <c r="E89" s="8">
        <f>SUM([1]DATA!EZ90*'[1]Natural Resources'!$F$25,[1]DATA!DE90*'[1]Natural Resources'!$F$26,AVERAGE([1]DATA!AI90,[1]DATA!FH90,[1]DATA!GN90)*'[1]Natural Resources'!$F$27,AVERAGE([1]DATA!EW90,[1]DATA!EX90)*'[1]Natural Resources'!$F$28)</f>
        <v>72.067543597358735</v>
      </c>
      <c r="F89" s="9">
        <f>SUM(G89*'[1]Human Resources'!$E$4,[1]PERCENT!J89*'[1]Human Resources'!$E$6)</f>
        <v>5.1256575305159906</v>
      </c>
      <c r="G89" s="8">
        <f>SUM([1]DATA!IU90*'[1]Human Resources'!$F$5)</f>
        <v>3.7129226954327184</v>
      </c>
      <c r="H89" s="8">
        <f>(SUM(AVERAGE([1]DATA!CE90,[1]DATA!EV90)*'[1]Human Resources'!$F$7,[1]DATA!IV90*'[1]Human Resources'!$F$8))*8</f>
        <v>6.0674807539048397</v>
      </c>
      <c r="I89" s="10">
        <f>SUM(J89*'[1]Economic Sectors'!$E$4,[1]PERCENT!T89*'[1]Economic Sectors'!$E$6,[1]PERCENT!U89*'[1]Economic Sectors'!$E$10)</f>
        <v>2.9607247945243294</v>
      </c>
      <c r="J89" s="8">
        <f>SUM([1]DATA!BS90)</f>
        <v>3.474406934822674</v>
      </c>
      <c r="K89" s="8">
        <f>SUM([1]DATA!EJ90)</f>
        <v>0.95048722433379451</v>
      </c>
      <c r="L89" s="10">
        <f t="shared" si="1"/>
        <v>5.5388996591076083</v>
      </c>
      <c r="M89" s="8">
        <f>(SUM(AVERAGE([1]DATA!JH90,[1]DATA!JI90)*'[1]Commercial Services'!$G$6,[1]DATA!Z90*'[1]Commercial Services'!$G$7,[1]DATA!DH90*'[1]Commercial Services'!$G$8))*1.2</f>
        <v>5.5388996591076083</v>
      </c>
      <c r="N89" s="10">
        <f>SUM(O89*'[1]Market and Accessibility'!$G$5,[1]PERCENT!Z89*'[1]Market and Accessibility'!$G$7,[1]PERCENT!AA89*'[1]Market and Accessibility'!$G$9,[1]PERCENT!AB89*'[1]Market and Accessibility'!$G$11)</f>
        <v>9.7821599681648603</v>
      </c>
      <c r="O89" s="8">
        <f>SUM([1]DATA!CG90*'[1]Market and Accessibility'!$F$5)</f>
        <v>0.74185952961332136</v>
      </c>
      <c r="P89" s="8">
        <f>(SUM([1]DATA!BK90*'[1]Market and Accessibility'!$F$9))*1.2</f>
        <v>7.9384744805038228</v>
      </c>
      <c r="Q89" s="8">
        <f>SUM([1]DATA!JB90*'[1]Market and Accessibility'!$F$11)</f>
        <v>38.901601830663616</v>
      </c>
      <c r="R89" s="8">
        <f>(SUM([1]DATA!FQ90*'[1]Human Development Index'!$F$7,))</f>
        <v>27.824951430932796</v>
      </c>
      <c r="S89" s="8">
        <f>(SUM([1]DATA!EC90*'[1]Human Development Index'!$F$9,[1]DATA!EG90*'[1]Human Development Index'!$F$10,))*5</f>
        <v>2.5359576172022735</v>
      </c>
      <c r="T89" s="8">
        <f>(SUM([1]DATA!BD90*'[1]Human Development Index'!$F$15,[1]DATA!F90*'[1]Human Development Index'!$F$16,[1]DATA!GI90*'[1]Human Development Index'!$F$17))</f>
        <v>27.212887040649836</v>
      </c>
      <c r="U89" s="8">
        <f>AVERAGE([1]DATA!M90,[1]DATA!N90,[1]DATA!O90,[1]DATA!P90,[1]DATA!Q90,[1]DATA!R90,[1]DATA!S90,[1]DATA!T90,[1]DATA!U90,[1]DATA!V90,[1]DATA!W90,[1]DATA!X90,[1]DATA!Y90,[1]DATA!Z90,[1]DATA!AB90,[1]DATA!AC90,[1]DATA!AD90)</f>
        <v>27.448140458231126</v>
      </c>
    </row>
    <row r="90" spans="1:21" x14ac:dyDescent="0.25">
      <c r="A90" s="6" t="s">
        <v>108</v>
      </c>
      <c r="B90" s="7">
        <f>SUM(C90*'[1]Natural Resources'!E92,[1]PERCENT!D90*'[1]Natural Resources'!$E$10,[1]PERCENT!E90*'[1]Natural Resources'!$E$16,[1]PERCENT!F90*'[1]Natural Resources'!$E$20,[1]PERCENT!G90*'[1]Natural Resources'!$E$24)</f>
        <v>29.055080625784171</v>
      </c>
      <c r="C90" s="8">
        <f>SUM([1]DATA!FX91*'[1]Natural Resources'!$F$5,[1]DATA!BC91*'[1]Natural Resources'!$F$6,[1]DATA!GA91*'[1]Natural Resources'!$F$7,[1]DATA!IL91*'[1]Natural Resources'!$F$8,[1]DATA!DC91*'[1]Natural Resources'!$F$9)</f>
        <v>22.071539475149468</v>
      </c>
      <c r="D90" s="8">
        <f>SUM([1]DATA!CN91*'[1]Natural Resources'!$F$11,[1]DATA!AV91*'[1]Natural Resources'!$F$12,AVERAGE([1]DATA!C91,[1]DATA!CZ91,[1]DATA!GL91)*'[1]Natural Resources'!$F$13,[1]DATA!H91*'[1]Natural Resources'!$F$14,[1]DATA!DA91*'[1]Natural Resources'!$F$15)</f>
        <v>33.1459956184097</v>
      </c>
      <c r="E90" s="8">
        <f>SUM([1]DATA!EZ91*'[1]Natural Resources'!$F$25,[1]DATA!DE91*'[1]Natural Resources'!$F$26,AVERAGE([1]DATA!AI91,[1]DATA!FH91,[1]DATA!GN91)*'[1]Natural Resources'!$F$27,AVERAGE([1]DATA!EW91,[1]DATA!EX91)*'[1]Natural Resources'!$F$28)</f>
        <v>57.983146550288247</v>
      </c>
      <c r="F90" s="9">
        <f>SUM(G90*'[1]Human Resources'!$E$4,[1]PERCENT!J90*'[1]Human Resources'!$E$6)</f>
        <v>16.075723087374385</v>
      </c>
      <c r="G90" s="8">
        <f>SUM([1]DATA!IU91*'[1]Human Resources'!$F$5)</f>
        <v>16.344223398430369</v>
      </c>
      <c r="H90" s="8">
        <f>(SUM(AVERAGE([1]DATA!CE91,[1]DATA!EV91)*'[1]Human Resources'!$F$7,[1]DATA!IV91*'[1]Human Resources'!$F$8))*8</f>
        <v>15.896722880003725</v>
      </c>
      <c r="I90" s="10">
        <f>SUM(J90*'[1]Economic Sectors'!$E$4,[1]PERCENT!T90*'[1]Economic Sectors'!$E$6,[1]PERCENT!U90*'[1]Economic Sectors'!$E$10)</f>
        <v>1.1373572872124198</v>
      </c>
      <c r="J90" s="8">
        <f>SUM([1]DATA!BS91)</f>
        <v>0.93751923496911738</v>
      </c>
      <c r="K90" s="8">
        <f>SUM([1]DATA!EJ91)</f>
        <v>1.6106177290829296</v>
      </c>
      <c r="L90" s="10">
        <f t="shared" si="1"/>
        <v>5.4633388207742071</v>
      </c>
      <c r="M90" s="8">
        <f>(SUM(AVERAGE([1]DATA!JH91,[1]DATA!JI91)*'[1]Commercial Services'!$G$6,[1]DATA!Z91*'[1]Commercial Services'!$G$7,[1]DATA!DH91*'[1]Commercial Services'!$G$8))*1.2</f>
        <v>5.4633388207742071</v>
      </c>
      <c r="N90" s="10">
        <f>SUM(O90*'[1]Market and Accessibility'!$G$5,[1]PERCENT!Z90*'[1]Market and Accessibility'!$G$7,[1]PERCENT!AA90*'[1]Market and Accessibility'!$G$9,[1]PERCENT!AB90*'[1]Market and Accessibility'!$G$11)</f>
        <v>9.0581844491782864</v>
      </c>
      <c r="O90" s="8">
        <f>SUM([1]DATA!CG91*'[1]Market and Accessibility'!$F$5)</f>
        <v>0.188805621133431</v>
      </c>
      <c r="P90" s="8">
        <f>(SUM([1]DATA!BK91*'[1]Market and Accessibility'!$F$9))*1.2</f>
        <v>10.986866375334548</v>
      </c>
      <c r="Q90" s="8">
        <f>SUM([1]DATA!JB91*'[1]Market and Accessibility'!$F$11)</f>
        <v>33.638443935926773</v>
      </c>
      <c r="R90" s="8">
        <f>(SUM([1]DATA!FQ91*'[1]Human Development Index'!$F$7,))</f>
        <v>6.0748306341655072</v>
      </c>
      <c r="S90" s="8">
        <f>(SUM([1]DATA!EC91*'[1]Human Development Index'!$F$9,[1]DATA!EG91*'[1]Human Development Index'!$F$10,))*5</f>
        <v>1.846836647104539</v>
      </c>
      <c r="T90" s="8">
        <f>(SUM([1]DATA!BD91*'[1]Human Development Index'!$F$15,[1]DATA!F91*'[1]Human Development Index'!$F$16,[1]DATA!GI91*'[1]Human Development Index'!$F$17))</f>
        <v>21.911119180174623</v>
      </c>
      <c r="U90" s="8">
        <f>AVERAGE([1]DATA!M91,[1]DATA!N91,[1]DATA!O91,[1]DATA!P91,[1]DATA!Q91,[1]DATA!R91,[1]DATA!S91,[1]DATA!T91,[1]DATA!U91,[1]DATA!V91,[1]DATA!W91,[1]DATA!X91,[1]DATA!Y91,[1]DATA!Z91,[1]DATA!AB91,[1]DATA!AC91,[1]DATA!AD91)</f>
        <v>29.605002032624967</v>
      </c>
    </row>
    <row r="91" spans="1:21" x14ac:dyDescent="0.25">
      <c r="A91" s="6" t="s">
        <v>109</v>
      </c>
      <c r="B91" s="7">
        <f>SUM(C91*'[1]Natural Resources'!E93,[1]PERCENT!D91*'[1]Natural Resources'!$E$10,[1]PERCENT!E91*'[1]Natural Resources'!$E$16,[1]PERCENT!F91*'[1]Natural Resources'!$E$20,[1]PERCENT!G91*'[1]Natural Resources'!$E$24)</f>
        <v>30.710491676305278</v>
      </c>
      <c r="C91" s="8">
        <f>SUM([1]DATA!FX92*'[1]Natural Resources'!$F$5,[1]DATA!BC92*'[1]Natural Resources'!$F$6,[1]DATA!GA92*'[1]Natural Resources'!$F$7,[1]DATA!IL92*'[1]Natural Resources'!$F$8,[1]DATA!DC92*'[1]Natural Resources'!$F$9)</f>
        <v>40.680857835434168</v>
      </c>
      <c r="D91" s="8">
        <f>SUM([1]DATA!CN92*'[1]Natural Resources'!$F$11,[1]DATA!AV92*'[1]Natural Resources'!$F$12,AVERAGE([1]DATA!C92,[1]DATA!CZ92,[1]DATA!GL92)*'[1]Natural Resources'!$F$13,[1]DATA!H92*'[1]Natural Resources'!$F$14,[1]DATA!DA92*'[1]Natural Resources'!$F$15)</f>
        <v>46.806471664203229</v>
      </c>
      <c r="E91" s="8">
        <f>SUM([1]DATA!EZ92*'[1]Natural Resources'!$F$25,[1]DATA!DE92*'[1]Natural Resources'!$F$26,AVERAGE([1]DATA!AI92,[1]DATA!FH92,[1]DATA!GN92)*'[1]Natural Resources'!$F$27,AVERAGE([1]DATA!EW92,[1]DATA!EX92)*'[1]Natural Resources'!$F$28)</f>
        <v>34.256386619559059</v>
      </c>
      <c r="F91" s="9">
        <f>SUM(G91*'[1]Human Resources'!$E$4,[1]PERCENT!J91*'[1]Human Resources'!$E$6)</f>
        <v>14.181460889251349</v>
      </c>
      <c r="G91" s="8">
        <f>SUM([1]DATA!IU92*'[1]Human Resources'!$F$5)</f>
        <v>3.6364551799661409</v>
      </c>
      <c r="H91" s="8">
        <f>(SUM(AVERAGE([1]DATA!CE92,[1]DATA!EV92)*'[1]Human Resources'!$F$7,[1]DATA!IV92*'[1]Human Resources'!$F$8))*8</f>
        <v>21.211464695441489</v>
      </c>
      <c r="I91" s="10">
        <f>SUM(J91*'[1]Economic Sectors'!$E$4,[1]PERCENT!T91*'[1]Economic Sectors'!$E$6,[1]PERCENT!U91*'[1]Economic Sectors'!$E$10)</f>
        <v>4.041897497462962</v>
      </c>
      <c r="J91" s="8">
        <f>SUM([1]DATA!BS92)</f>
        <v>5.0081853506285867</v>
      </c>
      <c r="K91" s="8">
        <f>SUM([1]DATA!EJ92)</f>
        <v>2.104721002924864</v>
      </c>
      <c r="L91" s="10">
        <f t="shared" si="1"/>
        <v>6.7940390275429552</v>
      </c>
      <c r="M91" s="8">
        <f>(SUM(AVERAGE([1]DATA!JH92,[1]DATA!JI92)*'[1]Commercial Services'!$G$6,[1]DATA!Z92*'[1]Commercial Services'!$G$7,[1]DATA!DH92*'[1]Commercial Services'!$G$8))*1.2</f>
        <v>6.7940390275429552</v>
      </c>
      <c r="N91" s="10">
        <f>SUM(O91*'[1]Market and Accessibility'!$G$5,[1]PERCENT!Z91*'[1]Market and Accessibility'!$G$7,[1]PERCENT!AA91*'[1]Market and Accessibility'!$G$9,[1]PERCENT!AB91*'[1]Market and Accessibility'!$G$11)</f>
        <v>19.133793319507227</v>
      </c>
      <c r="O91" s="8">
        <f>SUM([1]DATA!CG92*'[1]Market and Accessibility'!$F$5)</f>
        <v>0.52934544007272433</v>
      </c>
      <c r="P91" s="8">
        <f>(SUM([1]DATA!BK92*'[1]Market and Accessibility'!$F$9))*1.2</f>
        <v>16.527822059747766</v>
      </c>
      <c r="Q91" s="8">
        <f>SUM([1]DATA!JB92*'[1]Market and Accessibility'!$F$11)</f>
        <v>75.286041189931353</v>
      </c>
      <c r="R91" s="8">
        <f>(SUM([1]DATA!FQ92*'[1]Human Development Index'!$F$7,))</f>
        <v>13.718568780406422</v>
      </c>
      <c r="S91" s="8">
        <f>(SUM([1]DATA!EC92*'[1]Human Development Index'!$F$9,[1]DATA!EG92*'[1]Human Development Index'!$F$10,))*5</f>
        <v>2.5043973144993084</v>
      </c>
      <c r="T91" s="8">
        <f>(SUM([1]DATA!BD92*'[1]Human Development Index'!$F$15,[1]DATA!F92*'[1]Human Development Index'!$F$16,[1]DATA!GI92*'[1]Human Development Index'!$F$17))</f>
        <v>18.008432001672933</v>
      </c>
      <c r="U91" s="8">
        <f>AVERAGE([1]DATA!M92,[1]DATA!N92,[1]DATA!O92,[1]DATA!P92,[1]DATA!Q92,[1]DATA!R92,[1]DATA!S92,[1]DATA!T92,[1]DATA!U92,[1]DATA!V92,[1]DATA!W92,[1]DATA!X92,[1]DATA!Y92,[1]DATA!Z92,[1]DATA!AB92,[1]DATA!AC92,[1]DATA!AD92)</f>
        <v>32.103096883259425</v>
      </c>
    </row>
    <row r="92" spans="1:21" x14ac:dyDescent="0.25">
      <c r="A92" s="6" t="s">
        <v>110</v>
      </c>
      <c r="B92" s="7">
        <f>SUM(C92*'[1]Natural Resources'!E94,[1]PERCENT!D92*'[1]Natural Resources'!$E$10,[1]PERCENT!E92*'[1]Natural Resources'!$E$16,[1]PERCENT!F92*'[1]Natural Resources'!$E$20,[1]PERCENT!G92*'[1]Natural Resources'!$E$24)</f>
        <v>31.811550803500488</v>
      </c>
      <c r="C92" s="8">
        <f>SUM([1]DATA!FX93*'[1]Natural Resources'!$F$5,[1]DATA!BC93*'[1]Natural Resources'!$F$6,[1]DATA!GA93*'[1]Natural Resources'!$F$7,[1]DATA!IL93*'[1]Natural Resources'!$F$8,[1]DATA!DC93*'[1]Natural Resources'!$F$9)</f>
        <v>27.946655617151773</v>
      </c>
      <c r="D92" s="8">
        <f>SUM([1]DATA!CN93*'[1]Natural Resources'!$F$11,[1]DATA!AV93*'[1]Natural Resources'!$F$12,AVERAGE([1]DATA!C93,[1]DATA!CZ93,[1]DATA!GL93)*'[1]Natural Resources'!$F$13,[1]DATA!H93*'[1]Natural Resources'!$F$14,[1]DATA!DA93*'[1]Natural Resources'!$F$15)</f>
        <v>35.435580367775991</v>
      </c>
      <c r="E92" s="8">
        <f>SUM([1]DATA!EZ93*'[1]Natural Resources'!$F$25,[1]DATA!DE93*'[1]Natural Resources'!$F$26,AVERAGE([1]DATA!AI93,[1]DATA!FH93,[1]DATA!GN93)*'[1]Natural Resources'!$F$27,AVERAGE([1]DATA!EW93,[1]DATA!EX93)*'[1]Natural Resources'!$F$28)</f>
        <v>41.169783546161476</v>
      </c>
      <c r="F92" s="9">
        <f>SUM(G92*'[1]Human Resources'!$E$4,[1]PERCENT!J92*'[1]Human Resources'!$E$6)</f>
        <v>10.078044335767</v>
      </c>
      <c r="G92" s="8">
        <f>SUM([1]DATA!IU93*'[1]Human Resources'!$F$5)</f>
        <v>7.1303598064081664</v>
      </c>
      <c r="H92" s="8">
        <f>(SUM(AVERAGE([1]DATA!CE93,[1]DATA!EV93)*'[1]Human Resources'!$F$7,[1]DATA!IV93*'[1]Human Resources'!$F$8))*8</f>
        <v>12.043167355339556</v>
      </c>
      <c r="I92" s="10">
        <f>SUM(J92*'[1]Economic Sectors'!$E$4,[1]PERCENT!T92*'[1]Economic Sectors'!$E$6,[1]PERCENT!U92*'[1]Economic Sectors'!$E$10)</f>
        <v>4.7523503585005837</v>
      </c>
      <c r="J92" s="8">
        <f>SUM([1]DATA!BS93)</f>
        <v>4.8158714691172868</v>
      </c>
      <c r="K92" s="8">
        <f>SUM([1]DATA!EJ93)</f>
        <v>3.9734847812741281</v>
      </c>
      <c r="L92" s="10">
        <f t="shared" si="1"/>
        <v>8.5013712333251696</v>
      </c>
      <c r="M92" s="8">
        <f>(SUM(AVERAGE([1]DATA!JH93,[1]DATA!JI93)*'[1]Commercial Services'!$G$6,[1]DATA!Z93*'[1]Commercial Services'!$G$7,[1]DATA!DH93*'[1]Commercial Services'!$G$8))*1.2</f>
        <v>8.5013712333251696</v>
      </c>
      <c r="N92" s="10">
        <f>SUM(O92*'[1]Market and Accessibility'!$G$5,[1]PERCENT!Z92*'[1]Market and Accessibility'!$G$7,[1]PERCENT!AA92*'[1]Market and Accessibility'!$G$9,[1]PERCENT!AB92*'[1]Market and Accessibility'!$G$11)</f>
        <v>13.658475457538907</v>
      </c>
      <c r="O92" s="8">
        <f>SUM([1]DATA!CG93*'[1]Market and Accessibility'!$F$5)</f>
        <v>3.5579945133226922</v>
      </c>
      <c r="P92" s="8">
        <f>(SUM([1]DATA!BK93*'[1]Market and Accessibility'!$F$9))*1.2</f>
        <v>8.3903338632877524</v>
      </c>
      <c r="Q92" s="8">
        <f>SUM([1]DATA!JB93*'[1]Market and Accessibility'!$F$11)</f>
        <v>48.398169336384441</v>
      </c>
      <c r="R92" s="8">
        <f>(SUM([1]DATA!FQ93*'[1]Human Development Index'!$F$7,))</f>
        <v>20.035948945403817</v>
      </c>
      <c r="S92" s="8">
        <f>(SUM([1]DATA!EC93*'[1]Human Development Index'!$F$9,[1]DATA!EG93*'[1]Human Development Index'!$F$10,))*5</f>
        <v>11.116898587834969</v>
      </c>
      <c r="T92" s="8">
        <f>(SUM([1]DATA!BD93*'[1]Human Development Index'!$F$15,[1]DATA!F93*'[1]Human Development Index'!$F$16,[1]DATA!GI93*'[1]Human Development Index'!$F$17))</f>
        <v>22.732742099930682</v>
      </c>
      <c r="U92" s="8">
        <f>AVERAGE([1]DATA!M93,[1]DATA!N93,[1]DATA!O93,[1]DATA!P93,[1]DATA!Q93,[1]DATA!R93,[1]DATA!S93,[1]DATA!T93,[1]DATA!U93,[1]DATA!V93,[1]DATA!W93,[1]DATA!X93,[1]DATA!Y93,[1]DATA!Z93,[1]DATA!AB93,[1]DATA!AC93,[1]DATA!AD93)</f>
        <v>30.996588941679779</v>
      </c>
    </row>
    <row r="93" spans="1:21" x14ac:dyDescent="0.25">
      <c r="A93" s="6" t="s">
        <v>111</v>
      </c>
      <c r="B93" s="7">
        <f>SUM(C93*'[1]Natural Resources'!E95,[1]PERCENT!D93*'[1]Natural Resources'!$E$10,[1]PERCENT!E93*'[1]Natural Resources'!$E$16,[1]PERCENT!F93*'[1]Natural Resources'!$E$20,[1]PERCENT!G93*'[1]Natural Resources'!$E$24)</f>
        <v>26.41567454395571</v>
      </c>
      <c r="C93" s="8">
        <f>SUM([1]DATA!FX94*'[1]Natural Resources'!$F$5,[1]DATA!BC94*'[1]Natural Resources'!$F$6,[1]DATA!GA94*'[1]Natural Resources'!$F$7,[1]DATA!IL94*'[1]Natural Resources'!$F$8,[1]DATA!DC94*'[1]Natural Resources'!$F$9)</f>
        <v>36.22332563138594</v>
      </c>
      <c r="D93" s="8">
        <f>SUM([1]DATA!CN94*'[1]Natural Resources'!$F$11,[1]DATA!AV94*'[1]Natural Resources'!$F$12,AVERAGE([1]DATA!C94,[1]DATA!CZ94,[1]DATA!GL94)*'[1]Natural Resources'!$F$13,[1]DATA!H94*'[1]Natural Resources'!$F$14,[1]DATA!DA94*'[1]Natural Resources'!$F$15)</f>
        <v>16.322281407976146</v>
      </c>
      <c r="E93" s="8">
        <f>SUM([1]DATA!EZ94*'[1]Natural Resources'!$F$25,[1]DATA!DE94*'[1]Natural Resources'!$F$26,AVERAGE([1]DATA!AI94,[1]DATA!FH94,[1]DATA!GN94)*'[1]Natural Resources'!$F$27,AVERAGE([1]DATA!EW94,[1]DATA!EX94)*'[1]Natural Resources'!$F$28)</f>
        <v>23.25791310845144</v>
      </c>
      <c r="F93" s="9">
        <f>SUM(G93*'[1]Human Resources'!$E$4,[1]PERCENT!J93*'[1]Human Resources'!$E$6)</f>
        <v>10.222664083477463</v>
      </c>
      <c r="G93" s="8">
        <f>SUM([1]DATA!IU94*'[1]Human Resources'!$F$5)</f>
        <v>17.953817396831791</v>
      </c>
      <c r="H93" s="8">
        <f>(SUM(AVERAGE([1]DATA!CE94,[1]DATA!EV94)*'[1]Human Resources'!$F$7,[1]DATA!IV94*'[1]Human Resources'!$F$8))*8</f>
        <v>5.068561874574578</v>
      </c>
      <c r="I93" s="10">
        <f>SUM(J93*'[1]Economic Sectors'!$E$4,[1]PERCENT!T93*'[1]Economic Sectors'!$E$6,[1]PERCENT!U93*'[1]Economic Sectors'!$E$10)</f>
        <v>3.8920566283386924</v>
      </c>
      <c r="J93" s="8">
        <f>SUM([1]DATA!BS94)</f>
        <v>3.9102188130469244</v>
      </c>
      <c r="K93" s="8">
        <f>SUM([1]DATA!EJ94)</f>
        <v>2.863221602244082</v>
      </c>
      <c r="L93" s="10">
        <f t="shared" si="1"/>
        <v>5.4673823161921229</v>
      </c>
      <c r="M93" s="8">
        <f>(SUM(AVERAGE([1]DATA!JH94,[1]DATA!JI94)*'[1]Commercial Services'!$G$6,[1]DATA!Z94*'[1]Commercial Services'!$G$7,[1]DATA!DH94*'[1]Commercial Services'!$G$8))*1.2</f>
        <v>5.4673823161921229</v>
      </c>
      <c r="N93" s="10">
        <f>SUM(O93*'[1]Market and Accessibility'!$G$5,[1]PERCENT!Z93*'[1]Market and Accessibility'!$G$7,[1]PERCENT!AA93*'[1]Market and Accessibility'!$G$9,[1]PERCENT!AB93*'[1]Market and Accessibility'!$G$11)</f>
        <v>9.2079745759264817</v>
      </c>
      <c r="O93" s="8">
        <f>SUM([1]DATA!CG94*'[1]Market and Accessibility'!$F$5)</f>
        <v>0.25863783716908356</v>
      </c>
      <c r="P93" s="8">
        <f>(SUM([1]DATA!BK94*'[1]Market and Accessibility'!$F$9))*1.2</f>
        <v>22.74441898168109</v>
      </c>
      <c r="Q93" s="8">
        <f>SUM([1]DATA!JB94*'[1]Market and Accessibility'!$F$11)</f>
        <v>22.768878718535468</v>
      </c>
      <c r="R93" s="8">
        <f>(SUM([1]DATA!FQ94*'[1]Human Development Index'!$F$7,))</f>
        <v>22.563055389671771</v>
      </c>
      <c r="S93" s="8">
        <f>(SUM([1]DATA!EC94*'[1]Human Development Index'!$F$9,[1]DATA!EG94*'[1]Human Development Index'!$F$10,))*5</f>
        <v>1.0407225879945545</v>
      </c>
      <c r="T93" s="8">
        <f>(SUM([1]DATA!BD94*'[1]Human Development Index'!$F$15,[1]DATA!F94*'[1]Human Development Index'!$F$16,[1]DATA!GI94*'[1]Human Development Index'!$F$17))</f>
        <v>16.568082353317859</v>
      </c>
      <c r="U93" s="8">
        <f>AVERAGE([1]DATA!M94,[1]DATA!N94,[1]DATA!O94,[1]DATA!P94,[1]DATA!Q94,[1]DATA!R94,[1]DATA!S94,[1]DATA!T94,[1]DATA!U94,[1]DATA!V94,[1]DATA!W94,[1]DATA!X94,[1]DATA!Y94,[1]DATA!Z94,[1]DATA!AB94,[1]DATA!AC94,[1]DATA!AD94)</f>
        <v>29.191224021220229</v>
      </c>
    </row>
    <row r="94" spans="1:21" x14ac:dyDescent="0.25">
      <c r="A94" s="6" t="s">
        <v>112</v>
      </c>
      <c r="B94" s="7">
        <f>SUM(C94*'[1]Natural Resources'!E96,[1]PERCENT!D94*'[1]Natural Resources'!$E$10,[1]PERCENT!E94*'[1]Natural Resources'!$E$16,[1]PERCENT!F94*'[1]Natural Resources'!$E$20,[1]PERCENT!G94*'[1]Natural Resources'!$E$24)</f>
        <v>27.632216061558115</v>
      </c>
      <c r="C94" s="8">
        <f>SUM([1]DATA!FX95*'[1]Natural Resources'!$F$5,[1]DATA!BC95*'[1]Natural Resources'!$F$6,[1]DATA!GA95*'[1]Natural Resources'!$F$7,[1]DATA!IL95*'[1]Natural Resources'!$F$8,[1]DATA!DC95*'[1]Natural Resources'!$F$9)</f>
        <v>19.83819554777039</v>
      </c>
      <c r="D94" s="8">
        <f>SUM([1]DATA!CN95*'[1]Natural Resources'!$F$11,[1]DATA!AV95*'[1]Natural Resources'!$F$12,AVERAGE([1]DATA!C95,[1]DATA!CZ95,[1]DATA!GL95)*'[1]Natural Resources'!$F$13,[1]DATA!H95*'[1]Natural Resources'!$F$14,[1]DATA!DA95*'[1]Natural Resources'!$F$15)</f>
        <v>32.941559252699456</v>
      </c>
      <c r="E94" s="8">
        <f>SUM([1]DATA!EZ95*'[1]Natural Resources'!$F$25,[1]DATA!DE95*'[1]Natural Resources'!$F$26,AVERAGE([1]DATA!AI95,[1]DATA!FH95,[1]DATA!GN95)*'[1]Natural Resources'!$F$27,AVERAGE([1]DATA!EW95,[1]DATA!EX95)*'[1]Natural Resources'!$F$28)</f>
        <v>70.807123250302411</v>
      </c>
      <c r="F94" s="9">
        <f>SUM(G94*'[1]Human Resources'!$E$4,[1]PERCENT!J94*'[1]Human Resources'!$E$6)</f>
        <v>10.849453180391716</v>
      </c>
      <c r="G94" s="8">
        <f>SUM([1]DATA!IU95*'[1]Human Resources'!$F$5)</f>
        <v>3.7129226954327184</v>
      </c>
      <c r="H94" s="8">
        <f>(SUM(AVERAGE([1]DATA!CE95,[1]DATA!EV95)*'[1]Human Resources'!$F$7,[1]DATA!IV95*'[1]Human Resources'!$F$8))*8</f>
        <v>15.607140170364382</v>
      </c>
      <c r="I94" s="10">
        <f>SUM(J94*'[1]Economic Sectors'!$E$4,[1]PERCENT!T94*'[1]Economic Sectors'!$E$6,[1]PERCENT!U94*'[1]Economic Sectors'!$E$10)</f>
        <v>1.3219906126443841</v>
      </c>
      <c r="J94" s="8">
        <f>SUM([1]DATA!BS95)</f>
        <v>1.2662464812437655</v>
      </c>
      <c r="K94" s="8">
        <f>SUM([1]DATA!EJ95)</f>
        <v>1.0115552349837951</v>
      </c>
      <c r="L94" s="10">
        <f t="shared" si="1"/>
        <v>5.7281368273180755</v>
      </c>
      <c r="M94" s="8">
        <f>(SUM(AVERAGE([1]DATA!JH95,[1]DATA!JI95)*'[1]Commercial Services'!$G$6,[1]DATA!Z95*'[1]Commercial Services'!$G$7,[1]DATA!DH95*'[1]Commercial Services'!$G$8))*1.2</f>
        <v>5.7281368273180755</v>
      </c>
      <c r="N94" s="10">
        <f>SUM(O94*'[1]Market and Accessibility'!$G$5,[1]PERCENT!Z94*'[1]Market and Accessibility'!$G$7,[1]PERCENT!AA94*'[1]Market and Accessibility'!$G$9,[1]PERCENT!AB94*'[1]Market and Accessibility'!$G$11)</f>
        <v>12.075889727008118</v>
      </c>
      <c r="O94" s="8">
        <f>SUM([1]DATA!CG95*'[1]Market and Accessibility'!$F$5)</f>
        <v>0.54270839499312695</v>
      </c>
      <c r="P94" s="8">
        <f>(SUM([1]DATA!BK95*'[1]Market and Accessibility'!$F$9))*1.2</f>
        <v>10.777982943979124</v>
      </c>
      <c r="Q94" s="8">
        <f>SUM([1]DATA!JB95*'[1]Market and Accessibility'!$F$11)</f>
        <v>48.283752860411902</v>
      </c>
      <c r="R94" s="8">
        <f>(SUM([1]DATA!FQ95*'[1]Human Development Index'!$F$7,))</f>
        <v>23.581365442139369</v>
      </c>
      <c r="S94" s="8">
        <f>(SUM([1]DATA!EC95*'[1]Human Development Index'!$F$9,[1]DATA!EG95*'[1]Human Development Index'!$F$10,))*5</f>
        <v>1.5737501034214492</v>
      </c>
      <c r="T94" s="8">
        <f>(SUM([1]DATA!BD95*'[1]Human Development Index'!$F$15,[1]DATA!F95*'[1]Human Development Index'!$F$16,[1]DATA!GI95*'[1]Human Development Index'!$F$17))</f>
        <v>16.042493700906849</v>
      </c>
      <c r="U94" s="8">
        <f>AVERAGE([1]DATA!M95,[1]DATA!N95,[1]DATA!O95,[1]DATA!P95,[1]DATA!Q95,[1]DATA!R95,[1]DATA!S95,[1]DATA!T95,[1]DATA!U95,[1]DATA!V95,[1]DATA!W95,[1]DATA!X95,[1]DATA!Y95,[1]DATA!Z95,[1]DATA!AB95,[1]DATA!AC95,[1]DATA!AD95)</f>
        <v>27.455410894516284</v>
      </c>
    </row>
    <row r="95" spans="1:21" x14ac:dyDescent="0.25">
      <c r="A95" s="6" t="s">
        <v>113</v>
      </c>
      <c r="B95" s="7">
        <f>SUM(C95*'[1]Natural Resources'!E97,[1]PERCENT!D95*'[1]Natural Resources'!$E$10,[1]PERCENT!E95*'[1]Natural Resources'!$E$16,[1]PERCENT!F95*'[1]Natural Resources'!$E$20,[1]PERCENT!G95*'[1]Natural Resources'!$E$24)</f>
        <v>39.499313417909327</v>
      </c>
      <c r="C95" s="8">
        <f>SUM([1]DATA!FX96*'[1]Natural Resources'!$F$5,[1]DATA!BC96*'[1]Natural Resources'!$F$6,[1]DATA!GA96*'[1]Natural Resources'!$F$7,[1]DATA!IL96*'[1]Natural Resources'!$F$8,[1]DATA!DC96*'[1]Natural Resources'!$F$9)</f>
        <v>42.321629644082321</v>
      </c>
      <c r="D95" s="8">
        <f>SUM([1]DATA!CN96*'[1]Natural Resources'!$F$11,[1]DATA!AV96*'[1]Natural Resources'!$F$12,AVERAGE([1]DATA!C96,[1]DATA!CZ96,[1]DATA!GL96)*'[1]Natural Resources'!$F$13,[1]DATA!H96*'[1]Natural Resources'!$F$14,[1]DATA!DA96*'[1]Natural Resources'!$F$15)</f>
        <v>57.672647016758269</v>
      </c>
      <c r="E95" s="8">
        <f>SUM([1]DATA!EZ96*'[1]Natural Resources'!$F$25,[1]DATA!DE96*'[1]Natural Resources'!$F$26,AVERAGE([1]DATA!AI96,[1]DATA!FH96,[1]DATA!GN96)*'[1]Natural Resources'!$F$27,AVERAGE([1]DATA!EW96,[1]DATA!EX96)*'[1]Natural Resources'!$F$28)</f>
        <v>52.707595242275396</v>
      </c>
      <c r="F95" s="9">
        <f>SUM(G95*'[1]Human Resources'!$E$4,[1]PERCENT!J95*'[1]Human Resources'!$E$6)</f>
        <v>11.824684261662398</v>
      </c>
      <c r="G95" s="8">
        <f>SUM([1]DATA!IU96*'[1]Human Resources'!$F$5)</f>
        <v>6.7829518349056892</v>
      </c>
      <c r="H95" s="8">
        <f>(SUM(AVERAGE([1]DATA!CE96,[1]DATA!EV96)*'[1]Human Resources'!$F$7,[1]DATA!IV96*'[1]Human Resources'!$F$8))*8</f>
        <v>15.185839212833537</v>
      </c>
      <c r="I95" s="10">
        <f>SUM(J95*'[1]Economic Sectors'!$E$4,[1]PERCENT!T95*'[1]Economic Sectors'!$E$6,[1]PERCENT!U95*'[1]Economic Sectors'!$E$10)</f>
        <v>4.5652535386005066</v>
      </c>
      <c r="J95" s="8">
        <f>SUM([1]DATA!BS96)</f>
        <v>4.1601299040268369</v>
      </c>
      <c r="K95" s="8">
        <f>SUM([1]DATA!EJ96)</f>
        <v>3.1921433851213439</v>
      </c>
      <c r="L95" s="10">
        <f t="shared" si="1"/>
        <v>14.076400391571115</v>
      </c>
      <c r="M95" s="8">
        <f>(SUM(AVERAGE([1]DATA!JH96,[1]DATA!JI96)*'[1]Commercial Services'!$G$6,[1]DATA!Z96*'[1]Commercial Services'!$G$7,[1]DATA!DH96*'[1]Commercial Services'!$G$8))*1.2</f>
        <v>14.076400391571115</v>
      </c>
      <c r="N95" s="10">
        <f>SUM(O95*'[1]Market and Accessibility'!$G$5,[1]PERCENT!Z95*'[1]Market and Accessibility'!$G$7,[1]PERCENT!AA95*'[1]Market and Accessibility'!$G$9,[1]PERCENT!AB95*'[1]Market and Accessibility'!$G$11)</f>
        <v>24.863143058505706</v>
      </c>
      <c r="O95" s="8">
        <f>SUM([1]DATA!CG96*'[1]Market and Accessibility'!$F$5)</f>
        <v>9.7368524432920989</v>
      </c>
      <c r="P95" s="8">
        <f>(SUM([1]DATA!BK96*'[1]Market and Accessibility'!$F$9))*1.2</f>
        <v>15.21166007620057</v>
      </c>
      <c r="Q95" s="8">
        <f>SUM([1]DATA!JB96*'[1]Market and Accessibility'!$F$11)</f>
        <v>78.260869565217391</v>
      </c>
      <c r="R95" s="8">
        <f>(SUM([1]DATA!FQ96*'[1]Human Development Index'!$F$7,))</f>
        <v>6.8794655206949837</v>
      </c>
      <c r="S95" s="8">
        <f>(SUM([1]DATA!EC96*'[1]Human Development Index'!$F$9,[1]DATA!EG96*'[1]Human Development Index'!$F$10,))*5</f>
        <v>12.033779804367878</v>
      </c>
      <c r="T95" s="8">
        <f>(SUM([1]DATA!BD96*'[1]Human Development Index'!$F$15,[1]DATA!F96*'[1]Human Development Index'!$F$16,[1]DATA!GI96*'[1]Human Development Index'!$F$17))</f>
        <v>27.41615255680026</v>
      </c>
      <c r="U95" s="8">
        <f>AVERAGE([1]DATA!M96,[1]DATA!N96,[1]DATA!O96,[1]DATA!P96,[1]DATA!Q96,[1]DATA!R96,[1]DATA!S96,[1]DATA!T96,[1]DATA!U96,[1]DATA!V96,[1]DATA!W96,[1]DATA!X96,[1]DATA!Y96,[1]DATA!Z96,[1]DATA!AB96,[1]DATA!AC96,[1]DATA!AD96)</f>
        <v>35.003285121887799</v>
      </c>
    </row>
    <row r="96" spans="1:21" x14ac:dyDescent="0.25">
      <c r="A96" s="6" t="s">
        <v>114</v>
      </c>
      <c r="B96" s="7">
        <f>SUM(C96*'[1]Natural Resources'!E98,[1]PERCENT!D96*'[1]Natural Resources'!$E$10,[1]PERCENT!E96*'[1]Natural Resources'!$E$16,[1]PERCENT!F96*'[1]Natural Resources'!$E$20,[1]PERCENT!G96*'[1]Natural Resources'!$E$24)</f>
        <v>28.091453162889312</v>
      </c>
      <c r="C96" s="8">
        <f>SUM([1]DATA!FX97*'[1]Natural Resources'!$F$5,[1]DATA!BC97*'[1]Natural Resources'!$F$6,[1]DATA!GA97*'[1]Natural Resources'!$F$7,[1]DATA!IL97*'[1]Natural Resources'!$F$8,[1]DATA!DC97*'[1]Natural Resources'!$F$9)</f>
        <v>36.412018813996873</v>
      </c>
      <c r="D96" s="8">
        <f>SUM([1]DATA!CN97*'[1]Natural Resources'!$F$11,[1]DATA!AV97*'[1]Natural Resources'!$F$12,AVERAGE([1]DATA!C97,[1]DATA!CZ97,[1]DATA!GL97)*'[1]Natural Resources'!$F$13,[1]DATA!H97*'[1]Natural Resources'!$F$14,[1]DATA!DA97*'[1]Natural Resources'!$F$15)</f>
        <v>42.061946358777313</v>
      </c>
      <c r="E96" s="8">
        <f>SUM([1]DATA!EZ97*'[1]Natural Resources'!$F$25,[1]DATA!DE97*'[1]Natural Resources'!$F$26,AVERAGE([1]DATA!AI97,[1]DATA!FH97,[1]DATA!GN97)*'[1]Natural Resources'!$F$27,AVERAGE([1]DATA!EW97,[1]DATA!EX97)*'[1]Natural Resources'!$F$28)</f>
        <v>48.616916371464242</v>
      </c>
      <c r="F96" s="9">
        <f>SUM(G96*'[1]Human Resources'!$E$4,[1]PERCENT!J96*'[1]Human Resources'!$E$6)</f>
        <v>6.2131984890784517</v>
      </c>
      <c r="G96" s="8">
        <f>SUM([1]DATA!IU97*'[1]Human Resources'!$F$5)</f>
        <v>6.2174698378133444</v>
      </c>
      <c r="H96" s="8">
        <f>(SUM(AVERAGE([1]DATA!CE97,[1]DATA!EV97)*'[1]Human Resources'!$F$7,[1]DATA!IV97*'[1]Human Resources'!$F$8))*8</f>
        <v>6.2103509232551897</v>
      </c>
      <c r="I96" s="10">
        <f>SUM(J96*'[1]Economic Sectors'!$E$4,[1]PERCENT!T96*'[1]Economic Sectors'!$E$6,[1]PERCENT!U96*'[1]Economic Sectors'!$E$10)</f>
        <v>4.8381355012610445</v>
      </c>
      <c r="J96" s="8">
        <f>SUM([1]DATA!BS97)</f>
        <v>5.6260812917824508</v>
      </c>
      <c r="K96" s="8">
        <f>SUM([1]DATA!EJ97)</f>
        <v>1.0554800612636845</v>
      </c>
      <c r="L96" s="10">
        <f t="shared" si="1"/>
        <v>8.1980224960575825</v>
      </c>
      <c r="M96" s="8">
        <f>(SUM(AVERAGE([1]DATA!JH97,[1]DATA!JI97)*'[1]Commercial Services'!$G$6,[1]DATA!Z97*'[1]Commercial Services'!$G$7,[1]DATA!DH97*'[1]Commercial Services'!$G$8))*1.2</f>
        <v>8.1980224960575825</v>
      </c>
      <c r="N96" s="10">
        <f>SUM(O96*'[1]Market and Accessibility'!$G$5,[1]PERCENT!Z96*'[1]Market and Accessibility'!$G$7,[1]PERCENT!AA96*'[1]Market and Accessibility'!$G$9,[1]PERCENT!AB96*'[1]Market and Accessibility'!$G$11)</f>
        <v>12.07925318938153</v>
      </c>
      <c r="O96" s="8">
        <f>SUM([1]DATA!CG97*'[1]Market and Accessibility'!$F$5)</f>
        <v>0.94359704260520649</v>
      </c>
      <c r="P96" s="8">
        <f>(SUM([1]DATA!BK97*'[1]Market and Accessibility'!$F$9))*1.2</f>
        <v>7.7181154175483861</v>
      </c>
      <c r="Q96" s="8">
        <f>SUM([1]DATA!JB97*'[1]Market and Accessibility'!$F$11)</f>
        <v>47.254004576659035</v>
      </c>
      <c r="R96" s="8">
        <f>(SUM([1]DATA!FQ97*'[1]Human Development Index'!$F$7,))</f>
        <v>27.30401980409917</v>
      </c>
      <c r="S96" s="8">
        <f>(SUM([1]DATA!EC97*'[1]Human Development Index'!$F$9,[1]DATA!EG97*'[1]Human Development Index'!$F$10,))*5</f>
        <v>3.0095910302720386</v>
      </c>
      <c r="T96" s="8">
        <f>(SUM([1]DATA!BD97*'[1]Human Development Index'!$F$15,[1]DATA!F97*'[1]Human Development Index'!$F$16,[1]DATA!GI97*'[1]Human Development Index'!$F$17))</f>
        <v>25.813134562765431</v>
      </c>
      <c r="U96" s="8">
        <f>AVERAGE([1]DATA!M97,[1]DATA!N97,[1]DATA!O97,[1]DATA!P97,[1]DATA!Q97,[1]DATA!R97,[1]DATA!S97,[1]DATA!T97,[1]DATA!U97,[1]DATA!V97,[1]DATA!W97,[1]DATA!X97,[1]DATA!Y97,[1]DATA!Z97,[1]DATA!AB97,[1]DATA!AC97,[1]DATA!AD97)</f>
        <v>32.946286592660613</v>
      </c>
    </row>
    <row r="97" spans="1:21" x14ac:dyDescent="0.25">
      <c r="A97" s="6" t="s">
        <v>115</v>
      </c>
      <c r="B97" s="7">
        <f>SUM(C97*'[1]Natural Resources'!E99,[1]PERCENT!D97*'[1]Natural Resources'!$E$10,[1]PERCENT!E97*'[1]Natural Resources'!$E$16,[1]PERCENT!F97*'[1]Natural Resources'!$E$20,[1]PERCENT!G97*'[1]Natural Resources'!$E$24)</f>
        <v>25.224279785127525</v>
      </c>
      <c r="C97" s="8">
        <f>SUM([1]DATA!FX98*'[1]Natural Resources'!$F$5,[1]DATA!BC98*'[1]Natural Resources'!$F$6,[1]DATA!GA98*'[1]Natural Resources'!$F$7,[1]DATA!IL98*'[1]Natural Resources'!$F$8,[1]DATA!DC98*'[1]Natural Resources'!$F$9)</f>
        <v>23.95435500461943</v>
      </c>
      <c r="D97" s="8">
        <f>SUM([1]DATA!CN98*'[1]Natural Resources'!$F$11,[1]DATA!AV98*'[1]Natural Resources'!$F$12,AVERAGE([1]DATA!C98,[1]DATA!CZ98,[1]DATA!GL98)*'[1]Natural Resources'!$F$13,[1]DATA!H98*'[1]Natural Resources'!$F$14,[1]DATA!DA98*'[1]Natural Resources'!$F$15)</f>
        <v>22.300691885333812</v>
      </c>
      <c r="E97" s="8">
        <f>SUM([1]DATA!EZ98*'[1]Natural Resources'!$F$25,[1]DATA!DE98*'[1]Natural Resources'!$F$26,AVERAGE([1]DATA!AI98,[1]DATA!FH98,[1]DATA!GN98)*'[1]Natural Resources'!$F$27,AVERAGE([1]DATA!EW98,[1]DATA!EX98)*'[1]Natural Resources'!$F$28)</f>
        <v>45.142150525318506</v>
      </c>
      <c r="F97" s="9">
        <f>SUM(G97*'[1]Human Resources'!$E$4,[1]PERCENT!J97*'[1]Human Resources'!$E$6)</f>
        <v>6.8125283917072048</v>
      </c>
      <c r="G97" s="8">
        <f>SUM([1]DATA!IU98*'[1]Human Resources'!$F$5)</f>
        <v>4.2821808661283525</v>
      </c>
      <c r="H97" s="8">
        <f>(SUM(AVERAGE([1]DATA!CE98,[1]DATA!EV98)*'[1]Human Resources'!$F$7,[1]DATA!IV98*'[1]Human Resources'!$F$8))*8</f>
        <v>8.4994267420931067</v>
      </c>
      <c r="I97" s="10">
        <f>SUM(J97*'[1]Economic Sectors'!$E$4,[1]PERCENT!T97*'[1]Economic Sectors'!$E$6,[1]PERCENT!U97*'[1]Economic Sectors'!$E$10)</f>
        <v>1.655436657310295</v>
      </c>
      <c r="J97" s="8">
        <f>SUM([1]DATA!BS98)</f>
        <v>1.5764438014919584</v>
      </c>
      <c r="K97" s="8">
        <f>SUM([1]DATA!EJ98)</f>
        <v>1.5086188847139625</v>
      </c>
      <c r="L97" s="10">
        <f t="shared" si="1"/>
        <v>6.2828236381411431</v>
      </c>
      <c r="M97" s="8">
        <f>(SUM(AVERAGE([1]DATA!JH98,[1]DATA!JI98)*'[1]Commercial Services'!$G$6,[1]DATA!Z98*'[1]Commercial Services'!$G$7,[1]DATA!DH98*'[1]Commercial Services'!$G$8))*1.2</f>
        <v>6.2828236381411431</v>
      </c>
      <c r="N97" s="10">
        <f>SUM(O97*'[1]Market and Accessibility'!$G$5,[1]PERCENT!Z97*'[1]Market and Accessibility'!$G$7,[1]PERCENT!AA97*'[1]Market and Accessibility'!$G$9,[1]PERCENT!AB97*'[1]Market and Accessibility'!$G$11)</f>
        <v>11.836479404499871</v>
      </c>
      <c r="O97" s="8">
        <f>SUM([1]DATA!CG98*'[1]Market and Accessibility'!$F$5)</f>
        <v>1.4518203926424558</v>
      </c>
      <c r="P97" s="8">
        <f>(SUM([1]DATA!BK98*'[1]Market and Accessibility'!$F$9))*1.2</f>
        <v>9.8841683148798349</v>
      </c>
      <c r="Q97" s="8">
        <f>SUM([1]DATA!JB98*'[1]Market and Accessibility'!$F$11)</f>
        <v>45.423340961098404</v>
      </c>
      <c r="R97" s="8">
        <f>(SUM([1]DATA!FQ98*'[1]Human Development Index'!$F$7,))</f>
        <v>24.729442411106564</v>
      </c>
      <c r="S97" s="8">
        <f>(SUM([1]DATA!EC98*'[1]Human Development Index'!$F$9,[1]DATA!EG98*'[1]Human Development Index'!$F$10,))*5</f>
        <v>4.9998866705226428</v>
      </c>
      <c r="T97" s="8">
        <f>(SUM([1]DATA!BD98*'[1]Human Development Index'!$F$15,[1]DATA!F98*'[1]Human Development Index'!$F$16,[1]DATA!GI98*'[1]Human Development Index'!$F$17))</f>
        <v>19.960738864539888</v>
      </c>
      <c r="U97" s="8">
        <f>AVERAGE([1]DATA!M98,[1]DATA!N98,[1]DATA!O98,[1]DATA!P98,[1]DATA!Q98,[1]DATA!R98,[1]DATA!S98,[1]DATA!T98,[1]DATA!U98,[1]DATA!V98,[1]DATA!W98,[1]DATA!X98,[1]DATA!Y98,[1]DATA!Z98,[1]DATA!AB98,[1]DATA!AC98,[1]DATA!AD98)</f>
        <v>25.683581202231789</v>
      </c>
    </row>
    <row r="98" spans="1:21" x14ac:dyDescent="0.25">
      <c r="A98" s="6" t="s">
        <v>116</v>
      </c>
      <c r="B98" s="7">
        <f>SUM(C98*'[1]Natural Resources'!E100,[1]PERCENT!D98*'[1]Natural Resources'!$E$10,[1]PERCENT!E98*'[1]Natural Resources'!$E$16,[1]PERCENT!F98*'[1]Natural Resources'!$E$20,[1]PERCENT!G98*'[1]Natural Resources'!$E$24)</f>
        <v>37.765869034867642</v>
      </c>
      <c r="C98" s="8">
        <f>SUM([1]DATA!FX99*'[1]Natural Resources'!$F$5,[1]DATA!BC99*'[1]Natural Resources'!$F$6,[1]DATA!GA99*'[1]Natural Resources'!$F$7,[1]DATA!IL99*'[1]Natural Resources'!$F$8,[1]DATA!DC99*'[1]Natural Resources'!$F$9)</f>
        <v>42.523620469073279</v>
      </c>
      <c r="D98" s="8">
        <f>SUM([1]DATA!CN99*'[1]Natural Resources'!$F$11,[1]DATA!AV99*'[1]Natural Resources'!$F$12,AVERAGE([1]DATA!C99,[1]DATA!CZ99,[1]DATA!GL99)*'[1]Natural Resources'!$F$13,[1]DATA!H99*'[1]Natural Resources'!$F$14,[1]DATA!DA99*'[1]Natural Resources'!$F$15)</f>
        <v>55.650501948930739</v>
      </c>
      <c r="E98" s="8">
        <f>SUM([1]DATA!EZ99*'[1]Natural Resources'!$F$25,[1]DATA!DE99*'[1]Natural Resources'!$F$26,AVERAGE([1]DATA!AI99,[1]DATA!FH99,[1]DATA!GN99)*'[1]Natural Resources'!$F$27,AVERAGE([1]DATA!EW99,[1]DATA!EX99)*'[1]Natural Resources'!$F$28)</f>
        <v>36.061337816905962</v>
      </c>
      <c r="F98" s="9">
        <f>SUM(G98*'[1]Human Resources'!$E$4,[1]PERCENT!J98*'[1]Human Resources'!$E$6)</f>
        <v>10.022687346699843</v>
      </c>
      <c r="G98" s="8">
        <f>SUM([1]DATA!IU99*'[1]Human Resources'!$F$5)</f>
        <v>14.471241291199627</v>
      </c>
      <c r="H98" s="8">
        <f>(SUM(AVERAGE([1]DATA!CE99,[1]DATA!EV99)*'[1]Human Resources'!$F$7,[1]DATA!IV99*'[1]Human Resources'!$F$8))*8</f>
        <v>7.0569847170333224</v>
      </c>
      <c r="I98" s="10">
        <f>SUM(J98*'[1]Economic Sectors'!$E$4,[1]PERCENT!T98*'[1]Economic Sectors'!$E$6,[1]PERCENT!U98*'[1]Economic Sectors'!$E$10)</f>
        <v>1.5953164478746604</v>
      </c>
      <c r="J98" s="8">
        <f>SUM([1]DATA!BS99)</f>
        <v>1.4311934266334672</v>
      </c>
      <c r="K98" s="8">
        <f>SUM([1]DATA!EJ99)</f>
        <v>1.0890735628088757</v>
      </c>
      <c r="L98" s="10">
        <f t="shared" si="1"/>
        <v>10.46264745187727</v>
      </c>
      <c r="M98" s="8">
        <f>(SUM(AVERAGE([1]DATA!JH99,[1]DATA!JI99)*'[1]Commercial Services'!$G$6,[1]DATA!Z99*'[1]Commercial Services'!$G$7,[1]DATA!DH99*'[1]Commercial Services'!$G$8))*1.2</f>
        <v>10.46264745187727</v>
      </c>
      <c r="N98" s="10">
        <f>SUM(O98*'[1]Market and Accessibility'!$G$5,[1]PERCENT!Z98*'[1]Market and Accessibility'!$G$7,[1]PERCENT!AA98*'[1]Market and Accessibility'!$G$9,[1]PERCENT!AB98*'[1]Market and Accessibility'!$G$11)</f>
        <v>18.993759957844325</v>
      </c>
      <c r="O98" s="8">
        <f>SUM([1]DATA!CG99*'[1]Market and Accessibility'!$F$5)</f>
        <v>2.694144137177954</v>
      </c>
      <c r="P98" s="8">
        <f>(SUM([1]DATA!BK99*'[1]Market and Accessibility'!$F$9))*1.2</f>
        <v>7.6795890716423845</v>
      </c>
      <c r="Q98" s="8">
        <f>SUM([1]DATA!JB99*'[1]Market and Accessibility'!$F$11)</f>
        <v>78.71853546910755</v>
      </c>
      <c r="R98" s="8">
        <f>(SUM([1]DATA!FQ99*'[1]Human Development Index'!$F$7,))</f>
        <v>6.2437730871128148</v>
      </c>
      <c r="S98" s="8">
        <f>(SUM([1]DATA!EC99*'[1]Human Development Index'!$F$9,[1]DATA!EG99*'[1]Human Development Index'!$F$10,))*5</f>
        <v>6.6867270861003005</v>
      </c>
      <c r="T98" s="8">
        <f>(SUM([1]DATA!BD99*'[1]Human Development Index'!$F$15,[1]DATA!F99*'[1]Human Development Index'!$F$16,[1]DATA!GI99*'[1]Human Development Index'!$F$17))</f>
        <v>24.473377018702035</v>
      </c>
      <c r="U98" s="8">
        <f>AVERAGE([1]DATA!M99,[1]DATA!N99,[1]DATA!O99,[1]DATA!P99,[1]DATA!Q99,[1]DATA!R99,[1]DATA!S99,[1]DATA!T99,[1]DATA!U99,[1]DATA!V99,[1]DATA!W99,[1]DATA!X99,[1]DATA!Y99,[1]DATA!Z99,[1]DATA!AB99,[1]DATA!AC99,[1]DATA!AD99)</f>
        <v>35.932479129923813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Calson Hakhakhi Netshikulwe</dc:creator>
  <cp:lastModifiedBy>Calson Hakhakhi Netshikulwe</cp:lastModifiedBy>
  <dcterms:created xsi:type="dcterms:W3CDTF">2023-11-18T18:52:38Z</dcterms:created>
  <dcterms:modified xsi:type="dcterms:W3CDTF">2023-11-18T19:11:13Z</dcterms:modified>
</cp:coreProperties>
</file>