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jor Signals List" sheetId="1" r:id="rId3"/>
    <sheet state="visible" name="Pinouts (FPGA)" sheetId="2" r:id="rId4"/>
    <sheet state="visible" name="Pinouts (Non-FPGA)" sheetId="3" r:id="rId5"/>
    <sheet state="visible" name="Snickerdoodle Pinout" sheetId="4" r:id="rId6"/>
    <sheet state="visible" name="Complete Zynq XC7Z010 CLG400 ma" sheetId="5" r:id="rId7"/>
  </sheets>
  <definedNames/>
  <calcPr/>
</workbook>
</file>

<file path=xl/sharedStrings.xml><?xml version="1.0" encoding="utf-8"?>
<sst xmlns="http://schemas.openxmlformats.org/spreadsheetml/2006/main" count="3493" uniqueCount="914">
  <si>
    <t>Project</t>
  </si>
  <si>
    <t>Snickerdoodle Camera</t>
  </si>
  <si>
    <t>Author</t>
  </si>
  <si>
    <t>Awot Ghirmai</t>
  </si>
  <si>
    <t>Date</t>
  </si>
  <si>
    <t>Verison</t>
  </si>
  <si>
    <t>Following from left to right for each block is the logical flow for just the FPGA aspect of the project</t>
  </si>
  <si>
    <t>Note: Only "Snickerdoodle breakyBreaky" and "OV7670 Camera" are directly mapped</t>
  </si>
  <si>
    <t xml:space="preserve">Capture Logic </t>
  </si>
  <si>
    <t>Zynq 7010 ("XC7Z010 CLG400")</t>
  </si>
  <si>
    <t xml:space="preserve">VGA generator </t>
  </si>
  <si>
    <t>VGA Connector</t>
  </si>
  <si>
    <t>Name</t>
  </si>
  <si>
    <t>Voltage</t>
  </si>
  <si>
    <t>Type</t>
  </si>
  <si>
    <t>Fundemental Frequency (MHz)</t>
  </si>
  <si>
    <t>Protocol</t>
  </si>
  <si>
    <t>Pin Name</t>
  </si>
  <si>
    <t>Pin #</t>
  </si>
  <si>
    <t>Pin Type</t>
  </si>
  <si>
    <t>Description</t>
  </si>
  <si>
    <t xml:space="preserve">Pin </t>
  </si>
  <si>
    <t>SIOD</t>
  </si>
  <si>
    <t>Bank</t>
  </si>
  <si>
    <t>2.3V</t>
  </si>
  <si>
    <t>DIgital I/O</t>
  </si>
  <si>
    <t>ov7670_registers</t>
  </si>
  <si>
    <t>-</t>
  </si>
  <si>
    <t>Serial (I2C)</t>
  </si>
  <si>
    <t>PCLK</t>
  </si>
  <si>
    <t>Digital Out</t>
  </si>
  <si>
    <t>VGA</t>
  </si>
  <si>
    <t>PCLK_half</t>
  </si>
  <si>
    <t>vga_red</t>
  </si>
  <si>
    <t>Analog Out</t>
  </si>
  <si>
    <t>VGA Cable</t>
  </si>
  <si>
    <t>Output</t>
  </si>
  <si>
    <t>SIOC</t>
  </si>
  <si>
    <t>Refer to Major Signals list</t>
  </si>
  <si>
    <t>clk25</t>
  </si>
  <si>
    <t>VSYNC</t>
  </si>
  <si>
    <t xml:space="preserve">Digital Logic In </t>
  </si>
  <si>
    <t>60Hz</t>
  </si>
  <si>
    <t>VSYNC_half</t>
  </si>
  <si>
    <t>30 Hz</t>
  </si>
  <si>
    <t>Pixel clock coming from PCLK_half. This is HALVED from PCLK due to Capture Logic requring two clock cycles per pixel.</t>
  </si>
  <si>
    <t>vga_green</t>
  </si>
  <si>
    <t>clk</t>
  </si>
  <si>
    <t>3v3</t>
  </si>
  <si>
    <t>Power</t>
  </si>
  <si>
    <t>Analog power supply</t>
  </si>
  <si>
    <t>JB1: 1</t>
  </si>
  <si>
    <t>BANKB_VCC</t>
  </si>
  <si>
    <t>Digital In</t>
  </si>
  <si>
    <t>Analog out</t>
  </si>
  <si>
    <t>Gnd</t>
  </si>
  <si>
    <t>Analog ground</t>
  </si>
  <si>
    <t>JB1: 15</t>
  </si>
  <si>
    <t xml:space="preserve">Digital Logic Vector Out (4:0) </t>
  </si>
  <si>
    <t>Red portion of output pixel</t>
  </si>
  <si>
    <t>resend</t>
  </si>
  <si>
    <t>GND_D</t>
  </si>
  <si>
    <t>Ground</t>
  </si>
  <si>
    <t>XCLK</t>
  </si>
  <si>
    <t>Input</t>
  </si>
  <si>
    <t>HREF</t>
  </si>
  <si>
    <t>SCCB Serial interface data I/O</t>
  </si>
  <si>
    <t>JB1: 5</t>
  </si>
  <si>
    <t>JB1_5</t>
  </si>
  <si>
    <t>32Khz</t>
  </si>
  <si>
    <t>I/O</t>
  </si>
  <si>
    <t>T11</t>
  </si>
  <si>
    <t>HREF_half_x007f_</t>
  </si>
  <si>
    <t>16Khz</t>
  </si>
  <si>
    <t>vga_blue</t>
  </si>
  <si>
    <t>IO_L1P_T0_34</t>
  </si>
  <si>
    <t>SCCB Serial interface clock input</t>
  </si>
  <si>
    <t>JB1: 7</t>
  </si>
  <si>
    <t>JB1_7</t>
  </si>
  <si>
    <t>T10</t>
  </si>
  <si>
    <t>IO_L1N_T0_34</t>
  </si>
  <si>
    <t>vga_hsync</t>
  </si>
  <si>
    <t>Digital out</t>
  </si>
  <si>
    <t>Vertical sync output</t>
  </si>
  <si>
    <t>JB1: 11</t>
  </si>
  <si>
    <t>JB1_11</t>
  </si>
  <si>
    <t>P14</t>
  </si>
  <si>
    <t>IO_L6P_T0_34</t>
  </si>
  <si>
    <t>vga_vsync</t>
  </si>
  <si>
    <t xml:space="preserve">Digital Logic Vector Out (5:0) </t>
  </si>
  <si>
    <t>Green portion of output pixel</t>
  </si>
  <si>
    <t>advance</t>
  </si>
  <si>
    <t>Horizontel reference output</t>
  </si>
  <si>
    <t>JB1: 13</t>
  </si>
  <si>
    <t>JB1_13</t>
  </si>
  <si>
    <t>R14</t>
  </si>
  <si>
    <t>d</t>
  </si>
  <si>
    <t>d[7:0]</t>
  </si>
  <si>
    <t>IO_L6N_T0_VREF_34</t>
  </si>
  <si>
    <t>Digital Logic Vector In (7:0)</t>
  </si>
  <si>
    <t>GND_VGA</t>
  </si>
  <si>
    <t>Pixel Data coming from OV7670</t>
  </si>
  <si>
    <t>dout[11:0]</t>
  </si>
  <si>
    <t>Blue portion of output pixel</t>
  </si>
  <si>
    <t>Pixel clock output</t>
  </si>
  <si>
    <t>JB1: 35</t>
  </si>
  <si>
    <t>command</t>
  </si>
  <si>
    <t>JB1_35</t>
  </si>
  <si>
    <t>30Hz</t>
  </si>
  <si>
    <t>Digital Vector Out (15:0)</t>
  </si>
  <si>
    <t>Clock</t>
  </si>
  <si>
    <t>U14</t>
  </si>
  <si>
    <t>IO_L11P_T1_SRCC_34</t>
  </si>
  <si>
    <t>System clock output</t>
  </si>
  <si>
    <t>JB1: 37</t>
  </si>
  <si>
    <t>JB1_37</t>
  </si>
  <si>
    <t>U15</t>
  </si>
  <si>
    <t>IO_L11N_T1_SRCC_34</t>
  </si>
  <si>
    <t>dout</t>
  </si>
  <si>
    <t>Digital Logic Vector Out (11:0)</t>
  </si>
  <si>
    <t>D0</t>
  </si>
  <si>
    <t>Pixel data going to VGA generator</t>
  </si>
  <si>
    <t>Video output (parallel)</t>
  </si>
  <si>
    <t>JB1: 23</t>
  </si>
  <si>
    <t>JB1_23</t>
  </si>
  <si>
    <t xml:space="preserve">Digital Logic Out </t>
  </si>
  <si>
    <t>T16</t>
  </si>
  <si>
    <t>IO_L9P_T1_DQS_34</t>
  </si>
  <si>
    <t>Horizontal sync for final VGA output</t>
  </si>
  <si>
    <t>finished</t>
  </si>
  <si>
    <t>D1</t>
  </si>
  <si>
    <t>JB1: 25</t>
  </si>
  <si>
    <t>JB1_25</t>
  </si>
  <si>
    <t>U17</t>
  </si>
  <si>
    <t>IO_L9N_T1_DQS_34</t>
  </si>
  <si>
    <t>D2</t>
  </si>
  <si>
    <t>JB1: 29</t>
  </si>
  <si>
    <t>JB1_29</t>
  </si>
  <si>
    <t>W14</t>
  </si>
  <si>
    <t>IO_L8P_T1_34</t>
  </si>
  <si>
    <t>D3</t>
  </si>
  <si>
    <t xml:space="preserve"> </t>
  </si>
  <si>
    <t>JB1: 31</t>
  </si>
  <si>
    <t>JB1_31</t>
  </si>
  <si>
    <t>Y14</t>
  </si>
  <si>
    <t>IO_L8N_T1_34</t>
  </si>
  <si>
    <t>Vertical sync for final VGA output</t>
  </si>
  <si>
    <t>D4</t>
  </si>
  <si>
    <t>i2c_sender</t>
  </si>
  <si>
    <t>JB1: 36</t>
  </si>
  <si>
    <t>JB1_36</t>
  </si>
  <si>
    <t>U19</t>
  </si>
  <si>
    <t>IO_L12N_T1_MRCC_34</t>
  </si>
  <si>
    <t>D5</t>
  </si>
  <si>
    <t>JB1: 38</t>
  </si>
  <si>
    <t>JB1_38</t>
  </si>
  <si>
    <t>U18</t>
  </si>
  <si>
    <t>IO_L12P_T1_MRCC_34</t>
  </si>
  <si>
    <t>D6</t>
  </si>
  <si>
    <t>JB1: 26</t>
  </si>
  <si>
    <t>JB1_26</t>
  </si>
  <si>
    <t>Y16</t>
  </si>
  <si>
    <t>IO_L7P_T1_34</t>
  </si>
  <si>
    <t>D7</t>
  </si>
  <si>
    <t>JB1: 17</t>
  </si>
  <si>
    <t>JB1_17</t>
  </si>
  <si>
    <t>U13</t>
  </si>
  <si>
    <t>IO_L3P_T0_DQS_PUDC_B_34</t>
  </si>
  <si>
    <t>RESET</t>
  </si>
  <si>
    <t>Clears all resgisters and resets them to their default values</t>
  </si>
  <si>
    <t>JB1: 19</t>
  </si>
  <si>
    <t>JB1_19</t>
  </si>
  <si>
    <t>V13</t>
  </si>
  <si>
    <t>IO_L3N_T0_DQS_34</t>
  </si>
  <si>
    <t>PWDN</t>
  </si>
  <si>
    <t>Power down mode selection</t>
  </si>
  <si>
    <t>JB1: 40</t>
  </si>
  <si>
    <t>JB1_30</t>
  </si>
  <si>
    <t>W15</t>
  </si>
  <si>
    <t>IO_L10N_T1_34</t>
  </si>
  <si>
    <t>frame_pixel</t>
  </si>
  <si>
    <t>Digital Logic Vector In (11:0)</t>
  </si>
  <si>
    <t>Pixel received from ov7670_capture's "dout"</t>
  </si>
  <si>
    <t>siod</t>
  </si>
  <si>
    <t>Digital I/O</t>
  </si>
  <si>
    <t>sioc</t>
  </si>
  <si>
    <t>taken</t>
  </si>
  <si>
    <t>send</t>
  </si>
  <si>
    <t>id</t>
  </si>
  <si>
    <t xml:space="preserve">Digital Vector In (7:0) </t>
  </si>
  <si>
    <t>reg</t>
  </si>
  <si>
    <t>Digital Vector In (7:0)</t>
  </si>
  <si>
    <t>value</t>
  </si>
  <si>
    <t>ov7670_controller</t>
  </si>
  <si>
    <t>reset</t>
  </si>
  <si>
    <t>pwdn</t>
  </si>
  <si>
    <t>Net Length</t>
  </si>
  <si>
    <t>FPGA Signal</t>
  </si>
  <si>
    <t>JA1</t>
  </si>
  <si>
    <t>VIO_OUT (+3.3V)</t>
  </si>
  <si>
    <t>JA1_SMB_nINT</t>
  </si>
  <si>
    <t>VCCO_35</t>
  </si>
  <si>
    <t>IO_0_35</t>
  </si>
  <si>
    <t>IO_L5P_T0_AD9P_35</t>
  </si>
  <si>
    <t>IO_L4N_T0_35</t>
  </si>
  <si>
    <t>IO_L5N_T0_AD9N_35</t>
  </si>
  <si>
    <t>IO_L4P_T0_35</t>
  </si>
  <si>
    <t>GND</t>
  </si>
  <si>
    <t>IO_L6P_T0_35</t>
  </si>
  <si>
    <t>IO_L1N_T0_AD0N_35</t>
  </si>
  <si>
    <t>IO_L6N_T0_VREF_35</t>
  </si>
  <si>
    <t>IO_L1P_T0_AD0P_35</t>
  </si>
  <si>
    <t>IO_L3P_T0_DQS_AD1P_35</t>
  </si>
  <si>
    <t>IO_L2N_T0_AD8N_35</t>
  </si>
  <si>
    <t>IO_L3N_T0_DQS_AD1N_35</t>
  </si>
  <si>
    <t>IO_L2P_T0_AD8P_35</t>
  </si>
  <si>
    <t>IO_L15P_T2_DQS_AD12P_35</t>
  </si>
  <si>
    <t>IO_L18N_T2_AD13N_35</t>
  </si>
  <si>
    <t>xc7z010clg400</t>
  </si>
  <si>
    <t>Pin</t>
  </si>
  <si>
    <t>IO_L15N_T2_DQS_AD12N_35</t>
  </si>
  <si>
    <t>Memory Byte Group</t>
  </si>
  <si>
    <t>IO_L18P_T2_AD13P_35</t>
  </si>
  <si>
    <t>VCCAUX Group</t>
  </si>
  <si>
    <t>Super Logic Region</t>
  </si>
  <si>
    <t>I/O Type</t>
  </si>
  <si>
    <t>No-Connect</t>
  </si>
  <si>
    <t>pin</t>
  </si>
  <si>
    <t>bank</t>
  </si>
  <si>
    <t>IO_L17P_T2_AD5P_35</t>
  </si>
  <si>
    <t>IO_L16N_T2_35</t>
  </si>
  <si>
    <t>R11</t>
  </si>
  <si>
    <t>DONE_0</t>
  </si>
  <si>
    <t>NA</t>
  </si>
  <si>
    <t>CONFIG</t>
  </si>
  <si>
    <t>M9</t>
  </si>
  <si>
    <t>DXP_0</t>
  </si>
  <si>
    <t>IO_L17N_T2_AD5N_35</t>
  </si>
  <si>
    <t>IO_L16P_T2_35</t>
  </si>
  <si>
    <t>J10</t>
  </si>
  <si>
    <t>GNDADC_0</t>
  </si>
  <si>
    <t>J9</t>
  </si>
  <si>
    <t>VCCADC_0</t>
  </si>
  <si>
    <t>L9</t>
  </si>
  <si>
    <t>VREFP_0</t>
  </si>
  <si>
    <t>L10</t>
  </si>
  <si>
    <t>VN_0</t>
  </si>
  <si>
    <t>F11</t>
  </si>
  <si>
    <t>VCCBATT_0</t>
  </si>
  <si>
    <t>F9</t>
  </si>
  <si>
    <t>TCK_0</t>
  </si>
  <si>
    <t>M10</t>
  </si>
  <si>
    <t>DXN_0</t>
  </si>
  <si>
    <t>IO_L14P_T2_AD4P_SRCC_35</t>
  </si>
  <si>
    <t>IO_L13N_T2_MRCC_35</t>
  </si>
  <si>
    <t>K10</t>
  </si>
  <si>
    <t>VREFN_0</t>
  </si>
  <si>
    <t>K9</t>
  </si>
  <si>
    <t>VP_0</t>
  </si>
  <si>
    <t>F10</t>
  </si>
  <si>
    <t>RSVDGND</t>
  </si>
  <si>
    <t>N6</t>
  </si>
  <si>
    <t>RSVDVCC3</t>
  </si>
  <si>
    <t>R6</t>
  </si>
  <si>
    <t>RSVDVCC2</t>
  </si>
  <si>
    <t>IO_L14N_T2_AD4N_SRCC_35</t>
  </si>
  <si>
    <t>R10</t>
  </si>
  <si>
    <t>INIT_B_0</t>
  </si>
  <si>
    <t>IO_L13P_T2_MRCC_35</t>
  </si>
  <si>
    <t>G6</t>
  </si>
  <si>
    <t>TDI_0</t>
  </si>
  <si>
    <t>SMB_I2C_SCL0</t>
  </si>
  <si>
    <t>F6</t>
  </si>
  <si>
    <t>TDO_0</t>
  </si>
  <si>
    <t>T6</t>
  </si>
  <si>
    <t>RSVDVCC1</t>
  </si>
  <si>
    <t>M6</t>
  </si>
  <si>
    <t>CFGBVS_0</t>
  </si>
  <si>
    <t>L6</t>
  </si>
  <si>
    <t>PROGRAM_B_0</t>
  </si>
  <si>
    <t>J6</t>
  </si>
  <si>
    <t>TMS_0</t>
  </si>
  <si>
    <t>V5</t>
  </si>
  <si>
    <t>NC</t>
  </si>
  <si>
    <t>NOPAD/UNCONNECTED</t>
  </si>
  <si>
    <t>SMB_I2C_SDA0</t>
  </si>
  <si>
    <t>U7</t>
  </si>
  <si>
    <t>V7</t>
  </si>
  <si>
    <t>T9</t>
  </si>
  <si>
    <t>U10</t>
  </si>
  <si>
    <t>JA2</t>
  </si>
  <si>
    <t>Y7</t>
  </si>
  <si>
    <t>Y6</t>
  </si>
  <si>
    <t>Y9</t>
  </si>
  <si>
    <t>JA2_SMB_nINT</t>
  </si>
  <si>
    <t>Y8</t>
  </si>
  <si>
    <t>IO_25_35</t>
  </si>
  <si>
    <t>V8</t>
  </si>
  <si>
    <t>W8</t>
  </si>
  <si>
    <t>W10</t>
  </si>
  <si>
    <t>W9</t>
  </si>
  <si>
    <t>U9</t>
  </si>
  <si>
    <t>IO_L22P_T3_AD7P_35</t>
  </si>
  <si>
    <t>IO_L24N_T3_AD15N_35</t>
  </si>
  <si>
    <t>U8</t>
  </si>
  <si>
    <t>W11</t>
  </si>
  <si>
    <t>Y11</t>
  </si>
  <si>
    <t>IO_L22N_T3_AD7N_35</t>
  </si>
  <si>
    <t>T5</t>
  </si>
  <si>
    <t>IO_L24P_T3_AD15P_35</t>
  </si>
  <si>
    <t>U5</t>
  </si>
  <si>
    <t>Y12</t>
  </si>
  <si>
    <t>Y13</t>
  </si>
  <si>
    <t>V11</t>
  </si>
  <si>
    <t>V10</t>
  </si>
  <si>
    <t>IO_L23P_T3_35</t>
  </si>
  <si>
    <t>IO_L19N_T3_VREF_35</t>
  </si>
  <si>
    <t>V6</t>
  </si>
  <si>
    <t>W6</t>
  </si>
  <si>
    <t>R19</t>
  </si>
  <si>
    <t>IO_0_34</t>
  </si>
  <si>
    <t>HR</t>
  </si>
  <si>
    <t>IO_L23N_T3_35</t>
  </si>
  <si>
    <t>IO_L19P_T3_35</t>
  </si>
  <si>
    <t>T12</t>
  </si>
  <si>
    <t>IO_L2P_T0_34</t>
  </si>
  <si>
    <t>U12</t>
  </si>
  <si>
    <t>IO_L2N_T0_34</t>
  </si>
  <si>
    <t>V12</t>
  </si>
  <si>
    <t>IO_L21P_T3_DQS_AD14P_35</t>
  </si>
  <si>
    <t>IO_L4P_T0_34</t>
  </si>
  <si>
    <t>IO_L20N_T3_AD6N_35</t>
  </si>
  <si>
    <t>W13</t>
  </si>
  <si>
    <t>IO_L4N_T0_34</t>
  </si>
  <si>
    <t>T14</t>
  </si>
  <si>
    <t>IO_L5P_T0_34</t>
  </si>
  <si>
    <t>T15</t>
  </si>
  <si>
    <t>IO_L21N_T3_DQS_AD14N_35</t>
  </si>
  <si>
    <t>IO_L5N_T0_34</t>
  </si>
  <si>
    <t>IO_L20P_T3_AD6P_35</t>
  </si>
  <si>
    <t>IO_L9P_T1_DQS_AD3P_35</t>
  </si>
  <si>
    <t>IO_L10N_T1_AD11N_35</t>
  </si>
  <si>
    <t>Y17</t>
  </si>
  <si>
    <t>IO_L7N_T1_34</t>
  </si>
  <si>
    <t>IO_L9N_T1_DQS_AD3N_35</t>
  </si>
  <si>
    <t>IO_L10P_T1_AD11P_35</t>
  </si>
  <si>
    <t>IO_L8P_T1_AD10P_35</t>
  </si>
  <si>
    <t>IO_L7N_T1_AD2N_35</t>
  </si>
  <si>
    <t>V15</t>
  </si>
  <si>
    <t>IO_L10P_T1_34</t>
  </si>
  <si>
    <t>IO_L8N_T1_AD10N_35</t>
  </si>
  <si>
    <t>IO_L7P_T1_AD2P_35</t>
  </si>
  <si>
    <t>IO_L11P_T1_SRCC_35</t>
  </si>
  <si>
    <t>N18</t>
  </si>
  <si>
    <t>IO_L13P_T2_MRCC_34</t>
  </si>
  <si>
    <t>IO_L12N_T1_MRCC_35</t>
  </si>
  <si>
    <t>P19</t>
  </si>
  <si>
    <t>IO_L13N_T2_MRCC_34</t>
  </si>
  <si>
    <t>N20</t>
  </si>
  <si>
    <t>IO_L14P_T2_SRCC_34</t>
  </si>
  <si>
    <t>IO_L11N_T1_SRCC_35</t>
  </si>
  <si>
    <t>IO_L12P_T1_MRCC_35</t>
  </si>
  <si>
    <t>P20</t>
  </si>
  <si>
    <t>IO_L14N_T2_SRCC_34</t>
  </si>
  <si>
    <t>SMB_I2C_SCL1</t>
  </si>
  <si>
    <t>SMB_I2C_SDA1</t>
  </si>
  <si>
    <t>T20</t>
  </si>
  <si>
    <t>IO_L15P_T2_DQS_34</t>
  </si>
  <si>
    <t>U20</t>
  </si>
  <si>
    <t>IO_L15N_T2_DQS_34</t>
  </si>
  <si>
    <t>V20</t>
  </si>
  <si>
    <t>IO_L16P_T2_34</t>
  </si>
  <si>
    <t>W20</t>
  </si>
  <si>
    <t>JB1</t>
  </si>
  <si>
    <t>IO_L16N_T2_34</t>
  </si>
  <si>
    <t>Y18</t>
  </si>
  <si>
    <t>IO_L17P_T2_34</t>
  </si>
  <si>
    <t>JB1_SMB_nINT</t>
  </si>
  <si>
    <t>Y19</t>
  </si>
  <si>
    <t>IO_L17N_T2_34</t>
  </si>
  <si>
    <t>VCCO_34</t>
  </si>
  <si>
    <t>IO_25_34</t>
  </si>
  <si>
    <t>V16</t>
  </si>
  <si>
    <t>IO_L18P_T2_34</t>
  </si>
  <si>
    <t>W16</t>
  </si>
  <si>
    <t>IO_L18N_T2_34</t>
  </si>
  <si>
    <t>R16</t>
  </si>
  <si>
    <t>IO_L19P_T3_34</t>
  </si>
  <si>
    <t>R17</t>
  </si>
  <si>
    <t>IO_L19N_T3_VREF_34</t>
  </si>
  <si>
    <t>T17</t>
  </si>
  <si>
    <t>IO_L20P_T3_34</t>
  </si>
  <si>
    <t>R18</t>
  </si>
  <si>
    <t>IO_L20N_T3_34</t>
  </si>
  <si>
    <t>V17</t>
  </si>
  <si>
    <t>IO_L21P_T3_DQS_34</t>
  </si>
  <si>
    <t>V18</t>
  </si>
  <si>
    <t>IO_L21N_T3_DQS_34</t>
  </si>
  <si>
    <t>W18</t>
  </si>
  <si>
    <t>IO_L22P_T3_34</t>
  </si>
  <si>
    <t>W19</t>
  </si>
  <si>
    <t>IO_L22N_T3_34</t>
  </si>
  <si>
    <t>N17</t>
  </si>
  <si>
    <t>IO_L23P_T3_34</t>
  </si>
  <si>
    <t>P18</t>
  </si>
  <si>
    <t>IO_L23N_T3_34</t>
  </si>
  <si>
    <t>P15</t>
  </si>
  <si>
    <t>IO_L24P_T3_34</t>
  </si>
  <si>
    <t>P16</t>
  </si>
  <si>
    <t>IO_L24N_T3_34</t>
  </si>
  <si>
    <t>T19</t>
  </si>
  <si>
    <t>G14</t>
  </si>
  <si>
    <t>C20</t>
  </si>
  <si>
    <t>B20</t>
  </si>
  <si>
    <t>B19</t>
  </si>
  <si>
    <t>A20</t>
  </si>
  <si>
    <t>E17</t>
  </si>
  <si>
    <t>D18</t>
  </si>
  <si>
    <t>D19</t>
  </si>
  <si>
    <t>D20</t>
  </si>
  <si>
    <t>E18</t>
  </si>
  <si>
    <t>E19</t>
  </si>
  <si>
    <t>F16</t>
  </si>
  <si>
    <t>F17</t>
  </si>
  <si>
    <t>M19</t>
  </si>
  <si>
    <t>M20</t>
  </si>
  <si>
    <t>M17</t>
  </si>
  <si>
    <t>M18</t>
  </si>
  <si>
    <t>L19</t>
  </si>
  <si>
    <t>L20</t>
  </si>
  <si>
    <t>K19</t>
  </si>
  <si>
    <t>J19</t>
  </si>
  <si>
    <t>L16</t>
  </si>
  <si>
    <t>L17</t>
  </si>
  <si>
    <t>K17</t>
  </si>
  <si>
    <t>K18</t>
  </si>
  <si>
    <t>H16</t>
  </si>
  <si>
    <t>H17</t>
  </si>
  <si>
    <t>J18</t>
  </si>
  <si>
    <t>H18</t>
  </si>
  <si>
    <t>SMB_I2C_SCL2</t>
  </si>
  <si>
    <t>SMB_I2C_SDA2</t>
  </si>
  <si>
    <t>F19</t>
  </si>
  <si>
    <t>F20</t>
  </si>
  <si>
    <t>G17</t>
  </si>
  <si>
    <t>JB2</t>
  </si>
  <si>
    <t>G18</t>
  </si>
  <si>
    <t>J20</t>
  </si>
  <si>
    <t>JB2_SMB_nINT</t>
  </si>
  <si>
    <t>H20</t>
  </si>
  <si>
    <t>G19</t>
  </si>
  <si>
    <t>G20</t>
  </si>
  <si>
    <t>H15</t>
  </si>
  <si>
    <t>G15</t>
  </si>
  <si>
    <t>K14</t>
  </si>
  <si>
    <t>J14</t>
  </si>
  <si>
    <t>N15</t>
  </si>
  <si>
    <t>N16</t>
  </si>
  <si>
    <t>L14</t>
  </si>
  <si>
    <t>L15</t>
  </si>
  <si>
    <t>M14</t>
  </si>
  <si>
    <t>M15</t>
  </si>
  <si>
    <t>K16</t>
  </si>
  <si>
    <t>J16</t>
  </si>
  <si>
    <t>J15</t>
  </si>
  <si>
    <t>E7</t>
  </si>
  <si>
    <t>PS_CLK_500</t>
  </si>
  <si>
    <t>MIO</t>
  </si>
  <si>
    <t>E11</t>
  </si>
  <si>
    <t>PS_MIO_VREF_501</t>
  </si>
  <si>
    <t>C7</t>
  </si>
  <si>
    <t>PS_POR_B_500</t>
  </si>
  <si>
    <t>C8</t>
  </si>
  <si>
    <t>PS_MIO15_500</t>
  </si>
  <si>
    <t>E14</t>
  </si>
  <si>
    <t>PS_MIO17_501</t>
  </si>
  <si>
    <t>D10</t>
  </si>
  <si>
    <t>PS_MIO19_501</t>
  </si>
  <si>
    <t>F14</t>
  </si>
  <si>
    <t>PS_MIO21_501</t>
  </si>
  <si>
    <t>D11</t>
  </si>
  <si>
    <t>PS_MIO23_501</t>
  </si>
  <si>
    <t>F15</t>
  </si>
  <si>
    <t>PS_MIO25_501</t>
  </si>
  <si>
    <t>D13</t>
  </si>
  <si>
    <t>PS_MIO27_501</t>
  </si>
  <si>
    <t>C13</t>
  </si>
  <si>
    <t>PS_MIO29_501</t>
  </si>
  <si>
    <t>E16</t>
  </si>
  <si>
    <t>PS_MIO31_501</t>
  </si>
  <si>
    <t>D15</t>
  </si>
  <si>
    <t>PS_MIO33_501</t>
  </si>
  <si>
    <t>F12</t>
  </si>
  <si>
    <t>PS_MIO35_501</t>
  </si>
  <si>
    <t>E13</t>
  </si>
  <si>
    <t>PS_MIO38_501</t>
  </si>
  <si>
    <t>D14</t>
  </si>
  <si>
    <t>PS_MIO40_501</t>
  </si>
  <si>
    <t>E12</t>
  </si>
  <si>
    <t>PS_MIO42_501</t>
  </si>
  <si>
    <t>F13</t>
  </si>
  <si>
    <t>PS_MIO44_501</t>
  </si>
  <si>
    <t>D16</t>
  </si>
  <si>
    <t>PS_MIO46_501</t>
  </si>
  <si>
    <t>B12</t>
  </si>
  <si>
    <t>PS_MIO48_501</t>
  </si>
  <si>
    <t>B13</t>
  </si>
  <si>
    <t>PS_MIO50_501</t>
  </si>
  <si>
    <t>C10</t>
  </si>
  <si>
    <t>PS_MIO52_501</t>
  </si>
  <si>
    <t>B10</t>
  </si>
  <si>
    <t>PS_SRST_B_501</t>
  </si>
  <si>
    <t>C5</t>
  </si>
  <si>
    <t>PS_MIO14_500</t>
  </si>
  <si>
    <t>A19</t>
  </si>
  <si>
    <t>PS_MIO16_501</t>
  </si>
  <si>
    <t>B18</t>
  </si>
  <si>
    <t>PS_MIO18_501</t>
  </si>
  <si>
    <t>A17</t>
  </si>
  <si>
    <t>PS_MIO20_501</t>
  </si>
  <si>
    <t>B17</t>
  </si>
  <si>
    <t>PS_MIO22_501</t>
  </si>
  <si>
    <t>A16</t>
  </si>
  <si>
    <t>PS_MIO24_501</t>
  </si>
  <si>
    <t>A15</t>
  </si>
  <si>
    <t>PS_MIO26_501</t>
  </si>
  <si>
    <t>C16</t>
  </si>
  <si>
    <t>PS_MIO28_501</t>
  </si>
  <si>
    <t>SMB_I2C_SCL3</t>
  </si>
  <si>
    <t>SMB_I2C_SDA3</t>
  </si>
  <si>
    <t>C15</t>
  </si>
  <si>
    <t>PS_MIO30_501</t>
  </si>
  <si>
    <t>A14</t>
  </si>
  <si>
    <t>PS_MIO32_501</t>
  </si>
  <si>
    <t>A12</t>
  </si>
  <si>
    <t>PS_MIO34_501</t>
  </si>
  <si>
    <t>A11</t>
  </si>
  <si>
    <t>PS_MIO36_501</t>
  </si>
  <si>
    <t>JC1</t>
  </si>
  <si>
    <t>A10</t>
  </si>
  <si>
    <t>PS_MIO37_501</t>
  </si>
  <si>
    <t>C18</t>
  </si>
  <si>
    <t>PS_MIO39_501</t>
  </si>
  <si>
    <t>JC1_SMB_nINT</t>
  </si>
  <si>
    <t>VCCO_13</t>
  </si>
  <si>
    <t>IO_L6N_T0_VREF_13</t>
  </si>
  <si>
    <t>C17</t>
  </si>
  <si>
    <t>PS_MIO41_501</t>
  </si>
  <si>
    <t>A9</t>
  </si>
  <si>
    <t>PS_MIO43_501</t>
  </si>
  <si>
    <t>B15</t>
  </si>
  <si>
    <t>PS_MIO45_501</t>
  </si>
  <si>
    <t>B14</t>
  </si>
  <si>
    <t>IO_L11P_T1_SRCC_13</t>
  </si>
  <si>
    <t>PS_MIO47_501</t>
  </si>
  <si>
    <t>IO_L12N_T1_MRCC_13</t>
  </si>
  <si>
    <t>C12</t>
  </si>
  <si>
    <t>PS_MIO49_501</t>
  </si>
  <si>
    <t>B9</t>
  </si>
  <si>
    <t>PS_MIO51_501</t>
  </si>
  <si>
    <t>C11</t>
  </si>
  <si>
    <t>PS_MIO53_501</t>
  </si>
  <si>
    <t>IO_L11N_T1_SRCC_13</t>
  </si>
  <si>
    <t>IO_L12P_T1_MRCC_13</t>
  </si>
  <si>
    <t>E8</t>
  </si>
  <si>
    <t>PS_MIO13_500</t>
  </si>
  <si>
    <t>D9</t>
  </si>
  <si>
    <t>PS_MIO12_500</t>
  </si>
  <si>
    <t>C6</t>
  </si>
  <si>
    <t>PS_MIO11_500</t>
  </si>
  <si>
    <t>E9</t>
  </si>
  <si>
    <t>PS_MIO10_500</t>
  </si>
  <si>
    <t>IO_L19P_T3_13</t>
  </si>
  <si>
    <t>IO_L20N_T3_13</t>
  </si>
  <si>
    <t>B5</t>
  </si>
  <si>
    <t>PS_MIO9_500</t>
  </si>
  <si>
    <t>PS_MIO8_500</t>
  </si>
  <si>
    <t>D8</t>
  </si>
  <si>
    <t>PS_MIO7_500</t>
  </si>
  <si>
    <t>IO_L19N_T3_VREF_13</t>
  </si>
  <si>
    <t>IO_L20P_T3_13</t>
  </si>
  <si>
    <t>A5</t>
  </si>
  <si>
    <t>PS_MIO6_500</t>
  </si>
  <si>
    <t>A6</t>
  </si>
  <si>
    <t>PS_MIO5_500</t>
  </si>
  <si>
    <t>B7</t>
  </si>
  <si>
    <t>PS_MIO4_500</t>
  </si>
  <si>
    <t>IO_L21P_T3_DQS_13</t>
  </si>
  <si>
    <t>IO_L22N_T3_13</t>
  </si>
  <si>
    <t>PS_MIO3_500</t>
  </si>
  <si>
    <t>B8</t>
  </si>
  <si>
    <t>PS_MIO2_500</t>
  </si>
  <si>
    <t>IO_L21N_T3_DQS_13</t>
  </si>
  <si>
    <t>IO_L22P_T3_13</t>
  </si>
  <si>
    <t>A7</t>
  </si>
  <si>
    <t>PS_MIO1_500</t>
  </si>
  <si>
    <t>E6</t>
  </si>
  <si>
    <t>PS_MIO0_500</t>
  </si>
  <si>
    <t>B4</t>
  </si>
  <si>
    <t>PS_DDR_DRST_B_502</t>
  </si>
  <si>
    <t>DDR</t>
  </si>
  <si>
    <t>C3</t>
  </si>
  <si>
    <t>PS_DDR_DQ0_502</t>
  </si>
  <si>
    <t>IO_L15P_T2_DQS_13</t>
  </si>
  <si>
    <t>B3</t>
  </si>
  <si>
    <t>IO_L18N_T2_13</t>
  </si>
  <si>
    <t>PS_DDR_DQ1_502</t>
  </si>
  <si>
    <t>A2</t>
  </si>
  <si>
    <t>PS_DDR_DQ2_502</t>
  </si>
  <si>
    <t>A4</t>
  </si>
  <si>
    <t>PS_DDR_DQ3_502</t>
  </si>
  <si>
    <t>IO_L15N_T2_DQS_13</t>
  </si>
  <si>
    <t>A1</t>
  </si>
  <si>
    <t>IO_L18P_T2_13</t>
  </si>
  <si>
    <t>PS_DDR_DM0_502</t>
  </si>
  <si>
    <t>C2</t>
  </si>
  <si>
    <t>PS_DDR_DQS_P0_502</t>
  </si>
  <si>
    <t>B2</t>
  </si>
  <si>
    <t>PS_DDR_DQS_N0_502</t>
  </si>
  <si>
    <t>PS_DDR_DQ4_502</t>
  </si>
  <si>
    <t>PS_DDR_DQ5_502</t>
  </si>
  <si>
    <t>IO_L17P_T2_13</t>
  </si>
  <si>
    <t>IO_L16N_T2_13</t>
  </si>
  <si>
    <t>C1</t>
  </si>
  <si>
    <t>PS_DDR_DQ6_502</t>
  </si>
  <si>
    <t>E1</t>
  </si>
  <si>
    <t>PS_DDR_DQ7_502</t>
  </si>
  <si>
    <t>E2</t>
  </si>
  <si>
    <t>PS_DDR_DQ8_502</t>
  </si>
  <si>
    <t>IO_L17N_T2_13</t>
  </si>
  <si>
    <t>IO_L16P_T2_13</t>
  </si>
  <si>
    <t>E3</t>
  </si>
  <si>
    <t>PS_DDR_DQ9_502</t>
  </si>
  <si>
    <t>G3</t>
  </si>
  <si>
    <t>PS_DDR_DQ10_502</t>
  </si>
  <si>
    <t>H3</t>
  </si>
  <si>
    <t>PS_DDR_DQ11_502</t>
  </si>
  <si>
    <t>F1</t>
  </si>
  <si>
    <t>PS_DDR_DM1_502</t>
  </si>
  <si>
    <t>G2</t>
  </si>
  <si>
    <t>IO_L14P_T2_SRCC_13</t>
  </si>
  <si>
    <t>PS_DDR_DQS_P1_502</t>
  </si>
  <si>
    <t>IO_L13N_T2_MRCC_13</t>
  </si>
  <si>
    <t>F2</t>
  </si>
  <si>
    <t>PS_DDR_DQS_N1_502</t>
  </si>
  <si>
    <t>J3</t>
  </si>
  <si>
    <t>PS_DDR_DQ12_502</t>
  </si>
  <si>
    <t>H2</t>
  </si>
  <si>
    <t>PS_DDR_DQ13_502</t>
  </si>
  <si>
    <t>IO_L14N_T2_SRCC_13</t>
  </si>
  <si>
    <t>IO_L13P_T2_MRCC_13</t>
  </si>
  <si>
    <t>H1</t>
  </si>
  <si>
    <t>PS_DDR_DQ14_502</t>
  </si>
  <si>
    <t>SMB_I2C_SCL4</t>
  </si>
  <si>
    <t>SMB_I2C_SDA4</t>
  </si>
  <si>
    <t>J1</t>
  </si>
  <si>
    <t>PS_DDR_DQ15_502</t>
  </si>
  <si>
    <t>F4</t>
  </si>
  <si>
    <t>PS_DDR_A14_502</t>
  </si>
  <si>
    <t>PS_DDR_A13_502</t>
  </si>
  <si>
    <t>PS Signal</t>
  </si>
  <si>
    <t>E4</t>
  </si>
  <si>
    <t>PS_DDR_A12_502</t>
  </si>
  <si>
    <t>G4</t>
  </si>
  <si>
    <t>PS_DDR_A11_502</t>
  </si>
  <si>
    <t>VCCO_MIO1_501 (+1.8V)</t>
  </si>
  <si>
    <t>F5</t>
  </si>
  <si>
    <t>PS_DDR_A10_502</t>
  </si>
  <si>
    <t>J4</t>
  </si>
  <si>
    <t>PS_DDR_A9_502</t>
  </si>
  <si>
    <t>K1</t>
  </si>
  <si>
    <t>PS_DDR_A8_502</t>
  </si>
  <si>
    <t>K4</t>
  </si>
  <si>
    <t>PS_DDR_A7_502</t>
  </si>
  <si>
    <t>L4</t>
  </si>
  <si>
    <t>PS_DDR_A6_502</t>
  </si>
  <si>
    <t>L1</t>
  </si>
  <si>
    <t>PS_DDR_A5_502</t>
  </si>
  <si>
    <t>M4</t>
  </si>
  <si>
    <t>PS_DDR_A4_502</t>
  </si>
  <si>
    <t>K3</t>
  </si>
  <si>
    <t>PS_DDR_A3_502</t>
  </si>
  <si>
    <t>G5</t>
  </si>
  <si>
    <t>PS_DDR_VRN_502</t>
  </si>
  <si>
    <t>H5</t>
  </si>
  <si>
    <t>PS_DDR_VRP_502</t>
  </si>
  <si>
    <t>L2</t>
  </si>
  <si>
    <t>PS_DDR_CKP_502</t>
  </si>
  <si>
    <t>M2</t>
  </si>
  <si>
    <t>PS_DDR_CKN_502</t>
  </si>
  <si>
    <t>M3</t>
  </si>
  <si>
    <t>PS_DDR_A2_502</t>
  </si>
  <si>
    <t>K2</t>
  </si>
  <si>
    <t>PS_DDR_A1_502</t>
  </si>
  <si>
    <t>N2</t>
  </si>
  <si>
    <t>PS_DDR_A0_502</t>
  </si>
  <si>
    <t>J5</t>
  </si>
  <si>
    <t>PS_DDR_BA2_502</t>
  </si>
  <si>
    <t>R4</t>
  </si>
  <si>
    <t>PS_DDR_BA1_502</t>
  </si>
  <si>
    <t>L5</t>
  </si>
  <si>
    <t>PS_DDR_BA0_502</t>
  </si>
  <si>
    <t>N5</t>
  </si>
  <si>
    <t>PS_DDR_ODT_502</t>
  </si>
  <si>
    <t>N1</t>
  </si>
  <si>
    <t>PS_DDR_CS_B_502</t>
  </si>
  <si>
    <t>N3</t>
  </si>
  <si>
    <t>PS_DDR_CKE_502</t>
  </si>
  <si>
    <t>M5</t>
  </si>
  <si>
    <t>PS_DDR_WE_B_502</t>
  </si>
  <si>
    <t>P5</t>
  </si>
  <si>
    <t>PS_DDR_CAS_B_502</t>
  </si>
  <si>
    <t>P4</t>
  </si>
  <si>
    <t>PS_DDR_RAS_B_502</t>
  </si>
  <si>
    <t>P1</t>
  </si>
  <si>
    <t>PS_DDR_DQ16_502</t>
  </si>
  <si>
    <t>P3</t>
  </si>
  <si>
    <t>PS_DDR_DQ17_502</t>
  </si>
  <si>
    <t>R3</t>
  </si>
  <si>
    <t>PS_DDR_DQ18_502</t>
  </si>
  <si>
    <t>R1</t>
  </si>
  <si>
    <t>PS_DDR_DQ19_502</t>
  </si>
  <si>
    <t>T1</t>
  </si>
  <si>
    <t>PS_DDR_DM2_502</t>
  </si>
  <si>
    <t>R2</t>
  </si>
  <si>
    <t>PS_DDR_DQS_P2_502</t>
  </si>
  <si>
    <t>T2</t>
  </si>
  <si>
    <t>PS_DDR_DQS_N2_502</t>
  </si>
  <si>
    <t>T4</t>
  </si>
  <si>
    <t>PS_DDR_DQ20_502</t>
  </si>
  <si>
    <t>U4</t>
  </si>
  <si>
    <t>PS_DDR_DQ21_502</t>
  </si>
  <si>
    <t>U2</t>
  </si>
  <si>
    <t>PS_DDR_DQ22_502</t>
  </si>
  <si>
    <t>U3</t>
  </si>
  <si>
    <t>PS_DDR_DQ23_502</t>
  </si>
  <si>
    <t>V1</t>
  </si>
  <si>
    <t>PS_DDR_DQ24_502</t>
  </si>
  <si>
    <t>Y3</t>
  </si>
  <si>
    <t>PS_DDR_DQ25_502</t>
  </si>
  <si>
    <t>W1</t>
  </si>
  <si>
    <t>PS_DDR_DQ26_502</t>
  </si>
  <si>
    <t>Y4</t>
  </si>
  <si>
    <t>PS_DDR_DQ27_502</t>
  </si>
  <si>
    <t>Y1</t>
  </si>
  <si>
    <t>PS_DDR_DM3_502</t>
  </si>
  <si>
    <t>V2</t>
  </si>
  <si>
    <t>PS_DDR_DQ30_502</t>
  </si>
  <si>
    <t>Y2</t>
  </si>
  <si>
    <t>PS_DDR_DQ28_502</t>
  </si>
  <si>
    <t>W4</t>
  </si>
  <si>
    <t>PS_DDR_DQS_N3_502</t>
  </si>
  <si>
    <t>V3</t>
  </si>
  <si>
    <t>PS_DDR_DQ31_502</t>
  </si>
  <si>
    <t>W3</t>
  </si>
  <si>
    <t>PS_DDR_DQ29_502</t>
  </si>
  <si>
    <t>W5</t>
  </si>
  <si>
    <t>PS_DDR_DQS_P3_502</t>
  </si>
  <si>
    <t>A8</t>
  </si>
  <si>
    <t>A18</t>
  </si>
  <si>
    <t>B1</t>
  </si>
  <si>
    <t>B11</t>
  </si>
  <si>
    <t>C4</t>
  </si>
  <si>
    <t>C14</t>
  </si>
  <si>
    <t>K11</t>
  </si>
  <si>
    <t>SMB_I2C_SCL5</t>
  </si>
  <si>
    <t>D17</t>
  </si>
  <si>
    <t>SMB_I2C_SDA5</t>
  </si>
  <si>
    <t>E10</t>
  </si>
  <si>
    <t>Signal</t>
  </si>
  <si>
    <t>J2</t>
  </si>
  <si>
    <t>E20</t>
  </si>
  <si>
    <t>F3</t>
  </si>
  <si>
    <t>F7</t>
  </si>
  <si>
    <t>G10</t>
  </si>
  <si>
    <t>G12</t>
  </si>
  <si>
    <t>G16</t>
  </si>
  <si>
    <t>H7</t>
  </si>
  <si>
    <t>H9</t>
  </si>
  <si>
    <t>DAC_OUT1/ADC_IN4</t>
  </si>
  <si>
    <t>DAC_OUT2/ADC_IN5</t>
  </si>
  <si>
    <t>H11</t>
  </si>
  <si>
    <t>H13</t>
  </si>
  <si>
    <t>SMB_I2C_SCL7</t>
  </si>
  <si>
    <t>H19</t>
  </si>
  <si>
    <t>SMB_I2C_SDA7</t>
  </si>
  <si>
    <t>J8</t>
  </si>
  <si>
    <t>BT_AUD_CLK</t>
  </si>
  <si>
    <t>J12</t>
  </si>
  <si>
    <t>K5</t>
  </si>
  <si>
    <t>BT_AUD_FSYNC</t>
  </si>
  <si>
    <t>K7</t>
  </si>
  <si>
    <t>BT_AUD_OUT</t>
  </si>
  <si>
    <t>BT_AUD_IN</t>
  </si>
  <si>
    <t>C9</t>
  </si>
  <si>
    <t>MCU_SWCLK/PA13</t>
  </si>
  <si>
    <t>K13</t>
  </si>
  <si>
    <t>K15</t>
  </si>
  <si>
    <t>MCU_SWDIO/PA14</t>
  </si>
  <si>
    <t>L8</t>
  </si>
  <si>
    <t>MCU_nRST</t>
  </si>
  <si>
    <t>L12</t>
  </si>
  <si>
    <t>MCU_VDDIO2 (+3.3V)</t>
  </si>
  <si>
    <t>L18</t>
  </si>
  <si>
    <t>Zynq nRST(PS_SRST_B_501)</t>
  </si>
  <si>
    <t>M1</t>
  </si>
  <si>
    <t>M7</t>
  </si>
  <si>
    <t>M11</t>
  </si>
  <si>
    <t>M13</t>
  </si>
  <si>
    <t>N4</t>
  </si>
  <si>
    <t>VCCO_0 (+3.3V)</t>
  </si>
  <si>
    <t>PGND</t>
  </si>
  <si>
    <t>N8</t>
  </si>
  <si>
    <t>N10</t>
  </si>
  <si>
    <t>VIN (+3.7-17V)</t>
  </si>
  <si>
    <t>N12</t>
  </si>
  <si>
    <t>N14</t>
  </si>
  <si>
    <t>P7</t>
  </si>
  <si>
    <t>P9</t>
  </si>
  <si>
    <t>P11</t>
  </si>
  <si>
    <t>P13</t>
  </si>
  <si>
    <t>P17</t>
  </si>
  <si>
    <t>R8</t>
  </si>
  <si>
    <t>R12</t>
  </si>
  <si>
    <t>R20</t>
  </si>
  <si>
    <t>T3</t>
  </si>
  <si>
    <t>T7</t>
  </si>
  <si>
    <t>T13</t>
  </si>
  <si>
    <t>U6</t>
  </si>
  <si>
    <t>U16</t>
  </si>
  <si>
    <t>V9</t>
  </si>
  <si>
    <t>V19</t>
  </si>
  <si>
    <t>W2</t>
  </si>
  <si>
    <t>W12</t>
  </si>
  <si>
    <t>Y5</t>
  </si>
  <si>
    <t>Y15</t>
  </si>
  <si>
    <t>G13</t>
  </si>
  <si>
    <t>VCCINT</t>
  </si>
  <si>
    <t>H12</t>
  </si>
  <si>
    <t>J13</t>
  </si>
  <si>
    <t>K12</t>
  </si>
  <si>
    <t>L13</t>
  </si>
  <si>
    <t>M12</t>
  </si>
  <si>
    <t>N13</t>
  </si>
  <si>
    <t>P12</t>
  </si>
  <si>
    <t>R13</t>
  </si>
  <si>
    <t>J11</t>
  </si>
  <si>
    <t>VCCAUX</t>
  </si>
  <si>
    <t>L11</t>
  </si>
  <si>
    <t>N9</t>
  </si>
  <si>
    <t>P10</t>
  </si>
  <si>
    <t>R9</t>
  </si>
  <si>
    <t>N11</t>
  </si>
  <si>
    <t>K6</t>
  </si>
  <si>
    <t>VCCO_0</t>
  </si>
  <si>
    <t>T8</t>
  </si>
  <si>
    <t>U11</t>
  </si>
  <si>
    <t>W7</t>
  </si>
  <si>
    <t>Y10</t>
  </si>
  <si>
    <t>N19</t>
  </si>
  <si>
    <t>R15</t>
  </si>
  <si>
    <t>T18</t>
  </si>
  <si>
    <t>V14</t>
  </si>
  <si>
    <t>W17</t>
  </si>
  <si>
    <t>Y20</t>
  </si>
  <si>
    <t>C19</t>
  </si>
  <si>
    <t>F18</t>
  </si>
  <si>
    <t>H14</t>
  </si>
  <si>
    <t>J17</t>
  </si>
  <si>
    <t>K20</t>
  </si>
  <si>
    <t>M16</t>
  </si>
  <si>
    <t>G11</t>
  </si>
  <si>
    <t>VCCBRAM</t>
  </si>
  <si>
    <t>H10</t>
  </si>
  <si>
    <t>A3</t>
  </si>
  <si>
    <t>VCCO_DDR_502</t>
  </si>
  <si>
    <t>E5</t>
  </si>
  <si>
    <t>G1</t>
  </si>
  <si>
    <t>H4</t>
  </si>
  <si>
    <t>L3</t>
  </si>
  <si>
    <t>P2</t>
  </si>
  <si>
    <t>R5</t>
  </si>
  <si>
    <t>U1</t>
  </si>
  <si>
    <t>V4</t>
  </si>
  <si>
    <t>G8</t>
  </si>
  <si>
    <t>VCCPLL</t>
  </si>
  <si>
    <t>G9</t>
  </si>
  <si>
    <t>VCCPAUX</t>
  </si>
  <si>
    <t>F8</t>
  </si>
  <si>
    <t>H8</t>
  </si>
  <si>
    <t>K8</t>
  </si>
  <si>
    <t>M8</t>
  </si>
  <si>
    <t>G7</t>
  </si>
  <si>
    <t>VCCPINT</t>
  </si>
  <si>
    <t>J7</t>
  </si>
  <si>
    <t>L7</t>
  </si>
  <si>
    <t>N7</t>
  </si>
  <si>
    <t>P8</t>
  </si>
  <si>
    <t>R7</t>
  </si>
  <si>
    <t>B6</t>
  </si>
  <si>
    <t>VCCO_MIO0_500</t>
  </si>
  <si>
    <t>A13</t>
  </si>
  <si>
    <t>VCCO_MIO1_501</t>
  </si>
  <si>
    <t>B16</t>
  </si>
  <si>
    <t>D12</t>
  </si>
  <si>
    <t>E15</t>
  </si>
  <si>
    <t>H6</t>
  </si>
  <si>
    <t>PS_DDR_VREF0_502</t>
  </si>
  <si>
    <t>P6</t>
  </si>
  <si>
    <t>PS_DDR_VREF1_502</t>
  </si>
  <si>
    <t>Total</t>
  </si>
  <si>
    <t>Number</t>
  </si>
  <si>
    <t>of</t>
  </si>
  <si>
    <t>Pins,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</si>
</sst>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4">
    <font>
      <sz val="10.0"/>
      <color rgb="FF000000"/>
      <name val="Arial"/>
    </font>
    <font>
      <b/>
    </font>
    <font/>
    <font>
      <sz val="10.0"/>
    </font>
    <font>
      <u/>
      <sz val="10.0"/>
      <color rgb="FF0000FF"/>
    </font>
    <font>
      <b/>
      <u/>
      <color rgb="FF1155CC"/>
      <name val="Arial"/>
    </font>
    <font>
      <b/>
      <u/>
      <color rgb="FF0000FF"/>
    </font>
    <font>
      <b/>
      <u/>
      <color rgb="FF1155CC"/>
      <name val="Arial"/>
    </font>
    <font>
      <b/>
      <u/>
      <color rgb="FF1155CC"/>
      <name val="Arial"/>
    </font>
    <font>
      <b/>
      <color rgb="FF000000"/>
      <name val="Arial"/>
    </font>
    <font>
      <b/>
      <name val="Arial"/>
    </font>
    <font>
      <b/>
      <u/>
      <color rgb="FF0000FF"/>
    </font>
    <font>
      <color rgb="FF000000"/>
      <name val="Arial"/>
    </font>
    <font>
      <name val="Arial"/>
    </font>
    <font>
      <b/>
      <sz val="10.0"/>
      <color rgb="FF000000"/>
      <name val="Arial"/>
    </font>
    <font>
      <b/>
      <color rgb="FF000000"/>
      <name val="Courier New"/>
    </font>
    <font>
      <name val="Calibri"/>
    </font>
    <font>
      <color rgb="FF000000"/>
      <name val="Courier New"/>
    </font>
    <font>
      <color rgb="FFFFFFFF"/>
      <name val="Courier New"/>
    </font>
    <font>
      <color rgb="FFFF0000"/>
      <name val="Courier New"/>
    </font>
    <font>
      <sz val="11.0"/>
      <color rgb="FF000000"/>
      <name val="Inconsolata"/>
    </font>
    <font>
      <name val="Courier New"/>
    </font>
    <font>
      <u/>
      <color rgb="FF0000FF"/>
    </font>
    <font>
      <b/>
      <color rgb="FF0000FF"/>
      <name val="Courier New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0066"/>
        <bgColor rgb="FF660066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7F7F7F"/>
        <bgColor rgb="FF7F7F7F"/>
      </patternFill>
    </fill>
    <fill>
      <patternFill patternType="solid">
        <fgColor rgb="FF008000"/>
        <bgColor rgb="FF008000"/>
      </patternFill>
    </fill>
    <fill>
      <patternFill patternType="solid">
        <fgColor rgb="FFD8D8D8"/>
        <bgColor rgb="FFD8D8D8"/>
      </patternFill>
    </fill>
    <fill>
      <patternFill patternType="solid">
        <fgColor rgb="FFFF6600"/>
        <bgColor rgb="FFFF6600"/>
      </patternFill>
    </fill>
    <fill>
      <patternFill patternType="solid">
        <fgColor rgb="FF938953"/>
        <bgColor rgb="FF938953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righ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/>
    </xf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wrapText="1"/>
    </xf>
    <xf borderId="1" fillId="0" fontId="5" numFmtId="0" xfId="0" applyAlignment="1" applyBorder="1" applyFont="1">
      <alignment wrapText="1"/>
    </xf>
    <xf borderId="1" fillId="0" fontId="6" numFmtId="0" xfId="0" applyAlignment="1" applyBorder="1" applyFont="1">
      <alignment horizontal="center" wrapText="1"/>
    </xf>
    <xf borderId="2" fillId="0" fontId="2" numFmtId="0" xfId="0" applyBorder="1" applyFont="1"/>
    <xf borderId="3" fillId="0" fontId="2" numFmtId="0" xfId="0" applyBorder="1" applyFont="1"/>
    <xf borderId="0" fillId="0" fontId="7" numFmtId="0" xfId="0" applyAlignment="1" applyFont="1">
      <alignment horizontal="center" wrapText="1"/>
    </xf>
    <xf borderId="1" fillId="0" fontId="1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center"/>
    </xf>
    <xf borderId="1" fillId="0" fontId="8" numFmtId="0" xfId="0" applyAlignment="1" applyBorder="1" applyFont="1">
      <alignment horizontal="center" wrapText="1"/>
    </xf>
    <xf borderId="4" fillId="0" fontId="1" numFmtId="0" xfId="0" applyBorder="1" applyFont="1"/>
    <xf borderId="4" fillId="0" fontId="1" numFmtId="0" xfId="0" applyAlignment="1" applyBorder="1" applyFont="1">
      <alignment wrapText="1"/>
    </xf>
    <xf borderId="5" fillId="0" fontId="1" numFmtId="0" xfId="0" applyAlignment="1" applyBorder="1" applyFont="1">
      <alignment horizontal="center" wrapText="1"/>
    </xf>
    <xf borderId="1" fillId="0" fontId="9" numFmtId="0" xfId="0" applyAlignment="1" applyBorder="1" applyFont="1">
      <alignment horizontal="center" wrapText="1"/>
    </xf>
    <xf borderId="4" fillId="0" fontId="1" numFmtId="0" xfId="0" applyAlignment="1" applyBorder="1" applyFont="1">
      <alignment/>
    </xf>
    <xf borderId="4" fillId="0" fontId="10" numFmtId="0" xfId="0" applyAlignment="1" applyBorder="1" applyFont="1">
      <alignment/>
    </xf>
    <xf borderId="4" fillId="0" fontId="1" numFmtId="0" xfId="0" applyAlignment="1" applyBorder="1" applyFont="1">
      <alignment horizontal="center" vertical="center"/>
    </xf>
    <xf borderId="4" fillId="0" fontId="11" numFmtId="0" xfId="0" applyBorder="1" applyFont="1"/>
    <xf borderId="4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/>
    </xf>
    <xf borderId="4" fillId="0" fontId="1" numFmtId="0" xfId="0" applyAlignment="1" applyBorder="1" applyFont="1">
      <alignment horizontal="center" vertical="center"/>
    </xf>
    <xf borderId="4" fillId="0" fontId="10" numFmtId="0" xfId="0" applyAlignment="1" applyBorder="1" applyFont="1">
      <alignment/>
    </xf>
    <xf borderId="0" fillId="0" fontId="1" numFmtId="0" xfId="0" applyAlignment="1" applyFont="1">
      <alignment/>
    </xf>
    <xf borderId="4" fillId="0" fontId="1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4" fillId="0" fontId="2" numFmtId="0" xfId="0" applyAlignment="1" applyBorder="1" applyFont="1">
      <alignment wrapText="1"/>
    </xf>
    <xf borderId="5" fillId="0" fontId="1" numFmtId="0" xfId="0" applyAlignment="1" applyBorder="1" applyFont="1">
      <alignment/>
    </xf>
    <xf borderId="0" fillId="0" fontId="1" numFmtId="0" xfId="0" applyAlignment="1" applyFont="1">
      <alignment/>
    </xf>
    <xf borderId="4" fillId="0" fontId="0" numFmtId="0" xfId="0" applyAlignment="1" applyBorder="1" applyFont="1">
      <alignment/>
    </xf>
    <xf borderId="4" fillId="0" fontId="12" numFmtId="0" xfId="0" applyAlignment="1" applyBorder="1" applyFont="1">
      <alignment/>
    </xf>
    <xf borderId="5" fillId="0" fontId="2" numFmtId="0" xfId="0" applyAlignment="1" applyBorder="1" applyFont="1">
      <alignment/>
    </xf>
    <xf borderId="4" fillId="0" fontId="12" numFmtId="0" xfId="0" applyAlignment="1" applyBorder="1" applyFont="1">
      <alignment/>
    </xf>
    <xf borderId="0" fillId="0" fontId="2" numFmtId="0" xfId="0" applyAlignment="1" applyFont="1">
      <alignment wrapText="1"/>
    </xf>
    <xf borderId="4" fillId="2" fontId="12" numFmtId="0" xfId="0" applyAlignment="1" applyBorder="1" applyFill="1" applyFont="1">
      <alignment horizontal="left"/>
    </xf>
    <xf borderId="4" fillId="2" fontId="12" numFmtId="0" xfId="0" applyAlignment="1" applyBorder="1" applyFont="1">
      <alignment horizontal="left"/>
    </xf>
    <xf borderId="4" fillId="0" fontId="2" numFmtId="0" xfId="0" applyBorder="1" applyFont="1"/>
    <xf borderId="4" fillId="0" fontId="13" numFmtId="0" xfId="0" applyAlignment="1" applyBorder="1" applyFont="1">
      <alignment/>
    </xf>
    <xf borderId="0" fillId="2" fontId="12" numFmtId="0" xfId="0" applyAlignment="1" applyFont="1">
      <alignment horizontal="left"/>
    </xf>
    <xf borderId="4" fillId="0" fontId="13" numFmtId="0" xfId="0" applyAlignment="1" applyBorder="1" applyFont="1">
      <alignment/>
    </xf>
    <xf borderId="4" fillId="0" fontId="2" numFmtId="0" xfId="0" applyAlignment="1" applyBorder="1" applyFont="1">
      <alignment/>
    </xf>
    <xf borderId="4" fillId="0" fontId="13" numFmtId="0" xfId="0" applyAlignment="1" applyBorder="1" applyFont="1">
      <alignment wrapText="1"/>
    </xf>
    <xf borderId="4" fillId="2" fontId="12" numFmtId="0" xfId="0" applyAlignment="1" applyBorder="1" applyFont="1">
      <alignment horizontal="left"/>
    </xf>
    <xf borderId="1" fillId="0" fontId="9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0" fontId="12" numFmtId="0" xfId="0" applyAlignment="1" applyBorder="1" applyFont="1">
      <alignment wrapText="1"/>
    </xf>
    <xf borderId="4" fillId="2" fontId="12" numFmtId="0" xfId="0" applyAlignment="1" applyBorder="1" applyFont="1">
      <alignment horizontal="left" wrapText="1"/>
    </xf>
    <xf borderId="1" fillId="0" fontId="14" numFmtId="0" xfId="0" applyAlignment="1" applyBorder="1" applyFont="1">
      <alignment horizontal="center"/>
    </xf>
    <xf borderId="0" fillId="0" fontId="15" numFmtId="2" xfId="0" applyAlignment="1" applyFont="1" applyNumberFormat="1">
      <alignment horizontal="center"/>
    </xf>
    <xf borderId="0" fillId="0" fontId="15" numFmtId="0" xfId="0" applyAlignment="1" applyFont="1">
      <alignment horizontal="right"/>
    </xf>
    <xf borderId="6" fillId="0" fontId="15" numFmtId="0" xfId="0" applyAlignment="1" applyBorder="1" applyFont="1">
      <alignment horizontal="center"/>
    </xf>
    <xf borderId="6" fillId="0" fontId="2" numFmtId="0" xfId="0" applyBorder="1" applyFont="1"/>
    <xf borderId="0" fillId="0" fontId="15" numFmtId="0" xfId="0" applyAlignment="1" applyFont="1">
      <alignment horizontal="left"/>
    </xf>
    <xf borderId="0" fillId="0" fontId="16" numFmtId="0" xfId="0" applyAlignment="1" applyFont="1">
      <alignment/>
    </xf>
    <xf borderId="0" fillId="0" fontId="16" numFmtId="2" xfId="0" applyAlignment="1" applyFont="1" applyNumberFormat="1">
      <alignment/>
    </xf>
    <xf borderId="7" fillId="0" fontId="17" numFmtId="0" xfId="0" applyAlignment="1" applyBorder="1" applyFont="1">
      <alignment horizontal="right"/>
    </xf>
    <xf borderId="8" fillId="3" fontId="18" numFmtId="0" xfId="0" applyAlignment="1" applyBorder="1" applyFill="1" applyFont="1">
      <alignment horizontal="center"/>
    </xf>
    <xf borderId="8" fillId="4" fontId="19" numFmtId="0" xfId="0" applyAlignment="1" applyBorder="1" applyFill="1" applyFont="1">
      <alignment horizontal="center"/>
    </xf>
    <xf borderId="0" fillId="0" fontId="17" numFmtId="0" xfId="0" applyAlignment="1" applyFont="1">
      <alignment/>
    </xf>
    <xf borderId="0" fillId="0" fontId="2" numFmtId="0" xfId="0" applyFont="1"/>
    <xf borderId="0" fillId="2" fontId="20" numFmtId="0" xfId="0" applyFont="1"/>
    <xf borderId="8" fillId="0" fontId="21" numFmtId="0" xfId="0" applyAlignment="1" applyBorder="1" applyFont="1">
      <alignment horizontal="center"/>
    </xf>
    <xf borderId="0" fillId="0" fontId="17" numFmtId="0" xfId="0" applyAlignment="1" applyFont="1">
      <alignment horizontal="left"/>
    </xf>
    <xf borderId="0" fillId="0" fontId="17" numFmtId="2" xfId="0" applyAlignment="1" applyFont="1" applyNumberFormat="1">
      <alignment horizontal="center"/>
    </xf>
    <xf borderId="8" fillId="5" fontId="18" numFmtId="0" xfId="0" applyAlignment="1" applyBorder="1" applyFill="1" applyFont="1">
      <alignment horizontal="center"/>
    </xf>
    <xf borderId="8" fillId="6" fontId="18" numFmtId="0" xfId="0" applyAlignment="1" applyBorder="1" applyFill="1" applyFont="1">
      <alignment horizontal="center"/>
    </xf>
    <xf borderId="8" fillId="7" fontId="18" numFmtId="0" xfId="0" applyAlignment="1" applyBorder="1" applyFill="1" applyFont="1">
      <alignment horizontal="center"/>
    </xf>
    <xf borderId="0" fillId="0" fontId="22" numFmtId="0" xfId="0" applyFont="1"/>
    <xf borderId="0" fillId="0" fontId="1" numFmtId="0" xfId="0" applyFont="1"/>
    <xf borderId="0" fillId="0" fontId="16" numFmtId="0" xfId="0" applyAlignment="1" applyFont="1">
      <alignment/>
    </xf>
    <xf borderId="8" fillId="4" fontId="18" numFmtId="0" xfId="0" applyAlignment="1" applyBorder="1" applyFont="1">
      <alignment horizontal="center"/>
    </xf>
    <xf borderId="8" fillId="8" fontId="23" numFmtId="0" xfId="0" applyAlignment="1" applyBorder="1" applyFill="1" applyFont="1">
      <alignment horizontal="center"/>
    </xf>
    <xf borderId="8" fillId="0" fontId="17" numFmtId="0" xfId="0" applyAlignment="1" applyBorder="1" applyFont="1">
      <alignment horizontal="center"/>
    </xf>
    <xf borderId="0" fillId="0" fontId="21" numFmtId="0" xfId="0" applyAlignment="1" applyFont="1">
      <alignment horizontal="left"/>
    </xf>
    <xf borderId="8" fillId="9" fontId="18" numFmtId="0" xfId="0" applyAlignment="1" applyBorder="1" applyFill="1" applyFont="1">
      <alignment horizontal="center"/>
    </xf>
    <xf borderId="8" fillId="10" fontId="18" numFmtId="0" xfId="0" applyAlignment="1" applyBorder="1" applyFill="1" applyFont="1">
      <alignment horizontal="center"/>
    </xf>
    <xf borderId="8" fillId="11" fontId="21" numFmtId="0" xfId="0" applyAlignment="1" applyBorder="1" applyFill="1" applyFont="1">
      <alignment horizontal="center"/>
    </xf>
    <xf borderId="8" fillId="12" fontId="21" numFmtId="0" xfId="0" applyAlignment="1" applyBorder="1" applyFill="1" applyFont="1">
      <alignment horizontal="center"/>
    </xf>
    <xf borderId="8" fillId="13" fontId="2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0BxXFWBQil9EINXZFbGs2RjJnNWc/view?usp=sharing" TargetMode="External"/><Relationship Id="rId2" Type="http://schemas.openxmlformats.org/officeDocument/2006/relationships/hyperlink" Target="http://www.cutedigi.com/pub/sensor/Imaging/OV7670-Datasheet.pdf" TargetMode="External"/><Relationship Id="rId3" Type="http://schemas.openxmlformats.org/officeDocument/2006/relationships/hyperlink" Target="https://eewiki.net/pages/viewpage.action?pageId=1592527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auri.xn--vsandi-pxa.com/hdl/zynq/zybo-ov7670-to-vga.html" TargetMode="External"/><Relationship Id="rId2" Type="http://schemas.openxmlformats.org/officeDocument/2006/relationships/hyperlink" Target="http://lauri.xn--vsandi-pxa.com/hdl/zynq/zybo-ov7670-to-vga.html" TargetMode="External"/><Relationship Id="rId3" Type="http://schemas.openxmlformats.org/officeDocument/2006/relationships/hyperlink" Target="http://lauri.xn--vsandi-pxa.com/hdl/zynq/zybo-ov7670-to-vga.htm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auri.xn--vsandi-pxa.com/hdl/zynq/zybo-ov7670-to-vga.html" TargetMode="External"/><Relationship Id="rId2" Type="http://schemas.openxmlformats.org/officeDocument/2006/relationships/hyperlink" Target="https://github.com/krtkl/open-source-schematics/blob/master/breakyBreaky/breakyBreaky-schematic-r3p0-RELEASE.pdf" TargetMode="External"/><Relationship Id="rId3" Type="http://schemas.openxmlformats.org/officeDocument/2006/relationships/hyperlink" Target="http://www.fpga4fun.com/PongGame.html" TargetMode="External"/><Relationship Id="rId4" Type="http://schemas.openxmlformats.org/officeDocument/2006/relationships/hyperlink" Target="http://hamsterworks.co.nz/mediawiki/index.php/OV7670_camer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xilinx.com/support/packagefiles/z7packages/xc7z010clg400pkg.txt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13.57"/>
    <col customWidth="1" min="3" max="3" width="10.43"/>
    <col customWidth="1" min="4" max="4" width="12.86"/>
    <col customWidth="1" min="5" max="5" width="10.29"/>
    <col customWidth="1" min="6" max="6" width="5.0"/>
    <col customWidth="1" min="7" max="7" width="7.86"/>
    <col customWidth="1" min="8" max="8" width="7.71"/>
    <col customWidth="1" min="9" max="9" width="8.0"/>
    <col customWidth="1" min="10" max="10" width="13.14"/>
    <col customWidth="1" min="11" max="11" width="8.86"/>
    <col customWidth="1" min="12" max="12" width="5.0"/>
    <col customWidth="1" min="13" max="13" width="11.43"/>
    <col customWidth="1" min="14" max="14" width="7.86"/>
    <col customWidth="1" min="15" max="15" width="13.71"/>
    <col customWidth="1" min="16" max="16" width="4.86"/>
    <col customWidth="1" min="17" max="17" width="9.57"/>
    <col customWidth="1" min="18" max="18" width="7.14"/>
    <col customWidth="1" min="19" max="19" width="15.0"/>
    <col customWidth="1" min="20" max="20" width="8.57"/>
    <col customWidth="1" min="21" max="21" width="6.86"/>
    <col customWidth="1" min="22" max="22" width="9.71"/>
    <col customWidth="1" min="23" max="23" width="7.29"/>
    <col customWidth="1" min="24" max="24" width="22.71"/>
    <col customWidth="1" min="25" max="25" width="9.86"/>
  </cols>
  <sheetData>
    <row r="1" ht="15.75" customHeight="1">
      <c r="A1" s="1" t="s">
        <v>0</v>
      </c>
      <c r="B1" s="2" t="s">
        <v>1</v>
      </c>
      <c r="C1" s="2"/>
      <c r="D1" s="3"/>
      <c r="E1" s="3"/>
    </row>
    <row r="2" ht="15.75" customHeight="1">
      <c r="A2" s="1" t="s">
        <v>2</v>
      </c>
      <c r="B2" s="4" t="s">
        <v>3</v>
      </c>
      <c r="C2" s="5"/>
      <c r="D2" s="3"/>
      <c r="E2" s="3"/>
    </row>
    <row r="3" ht="15.75" customHeight="1">
      <c r="A3" s="1" t="s">
        <v>4</v>
      </c>
      <c r="B3" s="6">
        <v>42596.0</v>
      </c>
      <c r="C3" s="7"/>
      <c r="D3" s="3"/>
      <c r="E3" s="3"/>
    </row>
    <row r="4" ht="15.75" customHeight="1">
      <c r="A4" s="1" t="s">
        <v>5</v>
      </c>
      <c r="B4" s="8">
        <v>0.1</v>
      </c>
      <c r="C4" s="8"/>
      <c r="D4" s="3"/>
      <c r="E4" s="3"/>
    </row>
    <row r="5" ht="15.75" customHeight="1">
      <c r="D5" s="3"/>
      <c r="E5" s="3"/>
    </row>
    <row r="6" ht="15.75" customHeight="1">
      <c r="A6" s="11" t="str">
        <f>HYPERLINK("https://drive.google.com/file/d/0BxXFWBQil9EINXZFbGs2RjJnNWc/view?usp=sharing","Following from left to right for each block is the logical flow of the Hardware Block Diagram")</f>
        <v>Following from left to right for each block is the logical flow of the Hardware Block Diagram</v>
      </c>
    </row>
    <row r="7" ht="15.75" customHeight="1">
      <c r="A7" s="12"/>
      <c r="B7" s="12"/>
      <c r="C7" s="12"/>
      <c r="D7" s="12"/>
      <c r="E7" s="12"/>
      <c r="G7" s="13"/>
      <c r="H7" s="13"/>
      <c r="I7" s="13"/>
      <c r="J7" s="13"/>
      <c r="K7" s="13"/>
      <c r="M7" s="12"/>
      <c r="N7" s="12"/>
      <c r="O7" s="12"/>
      <c r="P7" s="12"/>
      <c r="Q7" s="12"/>
      <c r="S7" s="13"/>
      <c r="T7" s="13"/>
      <c r="U7" s="13"/>
      <c r="V7" s="13"/>
      <c r="W7" s="13"/>
      <c r="X7" s="13"/>
      <c r="Y7" s="13"/>
    </row>
    <row r="8" ht="15.75" customHeight="1">
      <c r="A8" s="16" t="str">
        <f>HYPERLINK("http://www.cutedigi.com/pub/sensor/Imaging/OV7670-Datasheet.pdf","Control Logic")</f>
        <v>Control Logic</v>
      </c>
      <c r="B8" s="18"/>
      <c r="C8" s="18"/>
      <c r="D8" s="18"/>
      <c r="E8" s="17"/>
      <c r="G8" s="16" t="str">
        <f>HYPERLINK("https://eewiki.net/pages/viewpage.action?pageId=15925278","OV7670 Camera")</f>
        <v>OV7670 Camera</v>
      </c>
      <c r="H8" s="18"/>
      <c r="I8" s="18"/>
      <c r="J8" s="18"/>
      <c r="K8" s="17"/>
      <c r="M8" s="20" t="s">
        <v>8</v>
      </c>
      <c r="N8" s="18"/>
      <c r="O8" s="17"/>
      <c r="P8" s="13"/>
      <c r="Q8" s="20" t="s">
        <v>10</v>
      </c>
      <c r="R8" s="18"/>
      <c r="S8" s="18"/>
      <c r="T8" s="17"/>
      <c r="U8" s="12"/>
      <c r="V8" s="20" t="s">
        <v>11</v>
      </c>
      <c r="W8" s="18"/>
      <c r="X8" s="18"/>
      <c r="Y8" s="17"/>
    </row>
    <row r="9" ht="15.75" customHeight="1">
      <c r="A9" s="23" t="s">
        <v>12</v>
      </c>
      <c r="B9" s="23" t="s">
        <v>13</v>
      </c>
      <c r="C9" s="23" t="s">
        <v>14</v>
      </c>
      <c r="D9" s="24" t="s">
        <v>15</v>
      </c>
      <c r="E9" s="27" t="s">
        <v>16</v>
      </c>
      <c r="G9" s="29" t="s">
        <v>12</v>
      </c>
      <c r="H9" s="29" t="s">
        <v>13</v>
      </c>
      <c r="I9" s="29" t="s">
        <v>14</v>
      </c>
      <c r="J9" s="31" t="s">
        <v>15</v>
      </c>
      <c r="K9" s="33" t="s">
        <v>16</v>
      </c>
      <c r="M9" s="23" t="s">
        <v>12</v>
      </c>
      <c r="N9" s="23" t="s">
        <v>14</v>
      </c>
      <c r="O9" s="24" t="s">
        <v>15</v>
      </c>
      <c r="P9" s="35"/>
      <c r="Q9" s="23" t="s">
        <v>12</v>
      </c>
      <c r="R9" s="23" t="s">
        <v>14</v>
      </c>
      <c r="S9" s="24" t="s">
        <v>15</v>
      </c>
      <c r="T9" s="27" t="s">
        <v>16</v>
      </c>
      <c r="U9" s="8"/>
      <c r="V9" s="23" t="s">
        <v>12</v>
      </c>
      <c r="W9" s="23" t="s">
        <v>14</v>
      </c>
      <c r="X9" s="24" t="s">
        <v>15</v>
      </c>
      <c r="Y9" s="27" t="s">
        <v>16</v>
      </c>
    </row>
    <row r="10" ht="15.75" customHeight="1">
      <c r="A10" s="37" t="s">
        <v>22</v>
      </c>
      <c r="B10" s="38" t="s">
        <v>24</v>
      </c>
      <c r="C10" s="39" t="s">
        <v>25</v>
      </c>
      <c r="D10" s="39" t="s">
        <v>27</v>
      </c>
      <c r="E10" s="38" t="s">
        <v>28</v>
      </c>
      <c r="G10" s="38" t="s">
        <v>29</v>
      </c>
      <c r="H10" s="38" t="s">
        <v>24</v>
      </c>
      <c r="I10" s="39" t="s">
        <v>30</v>
      </c>
      <c r="J10" s="38">
        <v>48.0</v>
      </c>
      <c r="K10" s="38" t="s">
        <v>31</v>
      </c>
      <c r="M10" s="39" t="s">
        <v>32</v>
      </c>
      <c r="N10" s="39" t="s">
        <v>30</v>
      </c>
      <c r="O10" s="39">
        <v>24.0</v>
      </c>
      <c r="P10" s="8"/>
      <c r="Q10" s="38" t="s">
        <v>33</v>
      </c>
      <c r="R10" s="39" t="s">
        <v>34</v>
      </c>
      <c r="S10" s="39">
        <v>24.0</v>
      </c>
      <c r="T10" s="38" t="s">
        <v>31</v>
      </c>
      <c r="U10" s="8"/>
      <c r="V10" s="39" t="s">
        <v>35</v>
      </c>
      <c r="W10" s="39" t="s">
        <v>36</v>
      </c>
      <c r="X10" s="39" t="s">
        <v>27</v>
      </c>
      <c r="Y10" s="38" t="s">
        <v>31</v>
      </c>
    </row>
    <row r="11" ht="15.75" customHeight="1">
      <c r="A11" s="38" t="s">
        <v>37</v>
      </c>
      <c r="B11" s="38" t="s">
        <v>24</v>
      </c>
      <c r="C11" s="39" t="s">
        <v>30</v>
      </c>
      <c r="D11" s="39">
        <v>0.4</v>
      </c>
      <c r="E11" s="38" t="s">
        <v>28</v>
      </c>
      <c r="G11" s="38" t="s">
        <v>40</v>
      </c>
      <c r="H11" s="38" t="s">
        <v>24</v>
      </c>
      <c r="I11" s="39" t="s">
        <v>30</v>
      </c>
      <c r="J11" s="39" t="s">
        <v>42</v>
      </c>
      <c r="K11" s="38" t="s">
        <v>31</v>
      </c>
      <c r="M11" s="39" t="s">
        <v>43</v>
      </c>
      <c r="N11" s="39" t="s">
        <v>30</v>
      </c>
      <c r="O11" s="39" t="s">
        <v>44</v>
      </c>
      <c r="P11" s="8"/>
      <c r="Q11" s="38" t="s">
        <v>46</v>
      </c>
      <c r="R11" s="39" t="s">
        <v>34</v>
      </c>
      <c r="S11" s="39">
        <v>24.0</v>
      </c>
      <c r="T11" s="38" t="s">
        <v>31</v>
      </c>
      <c r="U11" s="8"/>
      <c r="V11" s="8"/>
      <c r="W11" s="46"/>
      <c r="X11" s="46"/>
      <c r="Y11" s="8"/>
    </row>
    <row r="12" ht="15.75" customHeight="1">
      <c r="A12" s="38" t="s">
        <v>63</v>
      </c>
      <c r="B12" s="38" t="s">
        <v>24</v>
      </c>
      <c r="C12" s="39" t="s">
        <v>30</v>
      </c>
      <c r="D12" s="39">
        <v>48.0</v>
      </c>
      <c r="E12" s="38" t="s">
        <v>28</v>
      </c>
      <c r="G12" s="38" t="s">
        <v>65</v>
      </c>
      <c r="H12" s="38" t="s">
        <v>24</v>
      </c>
      <c r="I12" s="39" t="s">
        <v>30</v>
      </c>
      <c r="J12" s="38" t="s">
        <v>69</v>
      </c>
      <c r="K12" s="38" t="s">
        <v>31</v>
      </c>
      <c r="M12" s="39" t="s">
        <v>72</v>
      </c>
      <c r="N12" s="39" t="s">
        <v>30</v>
      </c>
      <c r="O12" s="39" t="s">
        <v>73</v>
      </c>
      <c r="P12" s="8"/>
      <c r="Q12" s="47" t="s">
        <v>74</v>
      </c>
      <c r="R12" s="39" t="s">
        <v>34</v>
      </c>
      <c r="S12" s="39">
        <v>24.0</v>
      </c>
      <c r="T12" s="38" t="s">
        <v>31</v>
      </c>
      <c r="U12" s="8"/>
      <c r="V12" s="51"/>
      <c r="W12" s="46"/>
      <c r="X12" s="46"/>
      <c r="Y12" s="8"/>
    </row>
    <row r="13" ht="15.75" customHeight="1">
      <c r="G13" s="38" t="s">
        <v>97</v>
      </c>
      <c r="H13" s="38" t="s">
        <v>24</v>
      </c>
      <c r="I13" s="39" t="s">
        <v>30</v>
      </c>
      <c r="J13" s="39" t="s">
        <v>27</v>
      </c>
      <c r="K13" s="38" t="s">
        <v>31</v>
      </c>
      <c r="M13" s="38" t="s">
        <v>102</v>
      </c>
      <c r="N13" s="39" t="s">
        <v>30</v>
      </c>
      <c r="O13" s="39">
        <v>24.0</v>
      </c>
      <c r="P13" s="8"/>
      <c r="Q13" s="38" t="s">
        <v>81</v>
      </c>
      <c r="R13" s="39" t="s">
        <v>30</v>
      </c>
      <c r="S13" s="39" t="s">
        <v>73</v>
      </c>
      <c r="T13" s="38" t="s">
        <v>31</v>
      </c>
      <c r="U13" s="8"/>
      <c r="V13" s="8"/>
      <c r="W13" s="46"/>
      <c r="X13" s="46"/>
      <c r="Y13" s="8"/>
    </row>
    <row r="14" ht="15.75" customHeight="1">
      <c r="Q14" s="47" t="s">
        <v>88</v>
      </c>
      <c r="R14" s="39" t="s">
        <v>30</v>
      </c>
      <c r="S14" s="39" t="s">
        <v>108</v>
      </c>
      <c r="T14" s="38" t="s">
        <v>31</v>
      </c>
      <c r="V14" s="51"/>
      <c r="W14" s="46"/>
      <c r="X14" s="46"/>
      <c r="Y14" s="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D36" s="3"/>
      <c r="E36" s="3"/>
    </row>
    <row r="37" ht="15.75" customHeight="1">
      <c r="D37" s="3"/>
      <c r="E37" s="3"/>
    </row>
    <row r="38" ht="15.75" customHeight="1">
      <c r="D38" s="3"/>
      <c r="E38" s="3"/>
    </row>
    <row r="39" ht="15.75" customHeight="1">
      <c r="D39" s="3"/>
      <c r="E39" s="3"/>
    </row>
    <row r="40" ht="15.75" customHeight="1">
      <c r="D40" s="3"/>
      <c r="E40" s="3"/>
    </row>
    <row r="41" ht="15.75" customHeight="1">
      <c r="D41" s="3"/>
      <c r="E41" s="3"/>
    </row>
    <row r="42" ht="15.75" customHeight="1">
      <c r="D42" s="3"/>
      <c r="E42" s="3"/>
    </row>
    <row r="43" ht="15.75" customHeight="1">
      <c r="D43" s="3"/>
      <c r="E43" s="3"/>
    </row>
    <row r="44" ht="15.75" customHeight="1">
      <c r="D44" s="3"/>
      <c r="E44" s="3"/>
    </row>
    <row r="45" ht="15.75" customHeight="1">
      <c r="D45" s="3"/>
      <c r="E45" s="3"/>
    </row>
    <row r="46" ht="15.75" customHeight="1">
      <c r="D46" s="3"/>
      <c r="E46" s="3"/>
    </row>
    <row r="47" ht="15.75" customHeight="1">
      <c r="D47" s="3"/>
      <c r="E47" s="3"/>
    </row>
    <row r="48" ht="15.75" customHeight="1">
      <c r="D48" s="3"/>
      <c r="E48" s="3"/>
    </row>
    <row r="49" ht="15.75" customHeight="1">
      <c r="D49" s="3"/>
      <c r="E49" s="3"/>
    </row>
    <row r="50" ht="15.75" customHeight="1">
      <c r="D50" s="3"/>
      <c r="E50" s="3"/>
    </row>
    <row r="51" ht="15.75" customHeight="1">
      <c r="D51" s="3"/>
      <c r="E51" s="3"/>
    </row>
    <row r="52" ht="15.75" customHeight="1">
      <c r="D52" s="3"/>
      <c r="E52" s="3"/>
    </row>
    <row r="53" ht="15.75" customHeight="1">
      <c r="D53" s="3"/>
      <c r="E53" s="3"/>
    </row>
    <row r="54" ht="15.75" customHeight="1">
      <c r="D54" s="3"/>
      <c r="E54" s="3"/>
    </row>
    <row r="55" ht="15.75" customHeight="1">
      <c r="D55" s="3"/>
      <c r="E55" s="3"/>
    </row>
    <row r="56" ht="15.75" customHeight="1">
      <c r="D56" s="3"/>
      <c r="E56" s="3"/>
    </row>
    <row r="57" ht="15.75" customHeight="1">
      <c r="D57" s="3"/>
      <c r="E57" s="3"/>
    </row>
    <row r="58" ht="15.75" customHeight="1">
      <c r="D58" s="3"/>
      <c r="E58" s="3"/>
    </row>
    <row r="59" ht="15.75" customHeight="1">
      <c r="D59" s="3"/>
      <c r="E59" s="3"/>
    </row>
    <row r="60" ht="15.75" customHeight="1">
      <c r="D60" s="3"/>
      <c r="E60" s="3"/>
    </row>
    <row r="61" ht="15.75" customHeight="1">
      <c r="D61" s="3"/>
      <c r="E61" s="3"/>
    </row>
    <row r="62" ht="15.75" customHeight="1">
      <c r="D62" s="3"/>
      <c r="E62" s="3"/>
    </row>
    <row r="63" ht="15.75" customHeight="1">
      <c r="D63" s="3"/>
      <c r="E63" s="3"/>
    </row>
    <row r="64" ht="15.75" customHeight="1">
      <c r="D64" s="3"/>
      <c r="E64" s="3"/>
    </row>
    <row r="65" ht="15.75" customHeight="1">
      <c r="D65" s="3"/>
      <c r="E65" s="3"/>
    </row>
    <row r="66" ht="15.75" customHeight="1">
      <c r="D66" s="3"/>
      <c r="E66" s="3"/>
    </row>
    <row r="67" ht="15.75" customHeight="1">
      <c r="D67" s="3"/>
      <c r="E67" s="3"/>
    </row>
    <row r="68" ht="15.75" customHeight="1">
      <c r="D68" s="3"/>
      <c r="E68" s="3"/>
    </row>
    <row r="69" ht="15.75" customHeight="1">
      <c r="D69" s="3"/>
      <c r="E69" s="3"/>
    </row>
    <row r="70" ht="15.75" customHeight="1">
      <c r="D70" s="3"/>
      <c r="E70" s="3"/>
    </row>
    <row r="71" ht="15.75" customHeight="1">
      <c r="D71" s="3"/>
      <c r="E71" s="3"/>
    </row>
    <row r="72" ht="15.75" customHeight="1">
      <c r="D72" s="3"/>
      <c r="E72" s="3"/>
    </row>
    <row r="73" ht="15.75" customHeight="1">
      <c r="D73" s="3"/>
      <c r="E73" s="3"/>
    </row>
    <row r="74" ht="15.75" customHeight="1">
      <c r="D74" s="3"/>
      <c r="E74" s="3"/>
    </row>
    <row r="75" ht="15.75" customHeight="1">
      <c r="D75" s="3"/>
      <c r="E75" s="3"/>
    </row>
    <row r="76" ht="15.75" customHeight="1">
      <c r="D76" s="3"/>
      <c r="E76" s="3"/>
    </row>
    <row r="77" ht="15.75" customHeight="1">
      <c r="D77" s="3"/>
      <c r="E77" s="3"/>
    </row>
    <row r="78" ht="15.75" customHeight="1">
      <c r="D78" s="3"/>
      <c r="E78" s="3"/>
    </row>
    <row r="79" ht="15.75" customHeight="1">
      <c r="D79" s="3"/>
      <c r="E79" s="3"/>
    </row>
    <row r="80" ht="15.75" customHeight="1">
      <c r="D80" s="3"/>
      <c r="E80" s="3"/>
    </row>
    <row r="81" ht="15.75" customHeight="1">
      <c r="D81" s="3"/>
      <c r="E81" s="3"/>
    </row>
    <row r="82" ht="15.75" customHeight="1">
      <c r="D82" s="3"/>
      <c r="E82" s="3"/>
    </row>
    <row r="83" ht="15.75" customHeight="1">
      <c r="D83" s="3"/>
      <c r="E83" s="3"/>
    </row>
    <row r="84" ht="15.75" customHeight="1">
      <c r="D84" s="3"/>
      <c r="E84" s="3"/>
    </row>
    <row r="85" ht="15.75" customHeight="1">
      <c r="D85" s="3"/>
      <c r="E85" s="3"/>
    </row>
    <row r="86" ht="15.75" customHeight="1">
      <c r="D86" s="3"/>
      <c r="E86" s="3"/>
    </row>
    <row r="87" ht="15.75" customHeight="1">
      <c r="D87" s="3"/>
      <c r="E87" s="3"/>
    </row>
    <row r="88" ht="15.75" customHeight="1">
      <c r="D88" s="3"/>
      <c r="E88" s="3"/>
    </row>
    <row r="89" ht="15.75" customHeight="1">
      <c r="D89" s="3"/>
      <c r="E89" s="3"/>
    </row>
    <row r="90" ht="15.75" customHeight="1">
      <c r="D90" s="3"/>
      <c r="E90" s="3"/>
    </row>
    <row r="91" ht="15.75" customHeight="1">
      <c r="D91" s="3"/>
      <c r="E91" s="3"/>
    </row>
    <row r="92" ht="15.75" customHeight="1">
      <c r="D92" s="3"/>
      <c r="E92" s="3"/>
    </row>
    <row r="93" ht="15.75" customHeight="1">
      <c r="D93" s="3"/>
      <c r="E93" s="3"/>
    </row>
    <row r="94" ht="15.75" customHeight="1">
      <c r="D94" s="3"/>
      <c r="E94" s="3"/>
    </row>
    <row r="95" ht="15.75" customHeight="1">
      <c r="D95" s="3"/>
      <c r="E95" s="3"/>
    </row>
    <row r="96" ht="15.75" customHeight="1">
      <c r="D96" s="3"/>
      <c r="E96" s="3"/>
    </row>
    <row r="97" ht="15.75" customHeight="1">
      <c r="D97" s="3"/>
      <c r="E97" s="3"/>
    </row>
    <row r="98" ht="15.75" customHeight="1">
      <c r="D98" s="3"/>
      <c r="E98" s="3"/>
    </row>
    <row r="99" ht="15.75" customHeight="1">
      <c r="D99" s="3"/>
      <c r="E99" s="3"/>
    </row>
    <row r="100" ht="15.75" customHeight="1">
      <c r="D100" s="3"/>
      <c r="E100" s="3"/>
    </row>
    <row r="101" ht="15.75" customHeight="1">
      <c r="D101" s="3"/>
      <c r="E101" s="3"/>
    </row>
    <row r="102" ht="15.75" customHeight="1">
      <c r="D102" s="3"/>
      <c r="E102" s="3"/>
    </row>
    <row r="103" ht="15.75" customHeight="1">
      <c r="D103" s="3"/>
      <c r="E103" s="3"/>
    </row>
    <row r="104" ht="15.75" customHeight="1">
      <c r="D104" s="3"/>
      <c r="E104" s="3"/>
    </row>
    <row r="105" ht="15.75" customHeight="1">
      <c r="D105" s="3"/>
      <c r="E105" s="3"/>
    </row>
    <row r="106" ht="15.75" customHeight="1">
      <c r="D106" s="3"/>
      <c r="E106" s="3"/>
    </row>
    <row r="107" ht="15.75" customHeight="1">
      <c r="D107" s="3"/>
      <c r="E107" s="3"/>
    </row>
    <row r="108" ht="15.75" customHeight="1">
      <c r="D108" s="3"/>
      <c r="E108" s="3"/>
    </row>
    <row r="109" ht="15.75" customHeight="1">
      <c r="D109" s="3"/>
      <c r="E109" s="3"/>
    </row>
    <row r="110" ht="15.75" customHeight="1">
      <c r="D110" s="3"/>
      <c r="E110" s="3"/>
    </row>
    <row r="111" ht="15.75" customHeight="1">
      <c r="D111" s="3"/>
      <c r="E111" s="3"/>
    </row>
    <row r="112" ht="15.75" customHeight="1">
      <c r="D112" s="3"/>
      <c r="E112" s="3"/>
    </row>
    <row r="113" ht="15.75" customHeight="1">
      <c r="D113" s="3"/>
      <c r="E113" s="3"/>
    </row>
    <row r="114" ht="15.75" customHeight="1">
      <c r="D114" s="3"/>
      <c r="E114" s="3"/>
    </row>
    <row r="115" ht="15.75" customHeight="1">
      <c r="D115" s="3"/>
      <c r="E115" s="3"/>
    </row>
    <row r="116" ht="15.75" customHeight="1">
      <c r="D116" s="3"/>
      <c r="E116" s="3"/>
    </row>
    <row r="117" ht="15.75" customHeight="1">
      <c r="D117" s="3"/>
      <c r="E117" s="3"/>
    </row>
    <row r="118" ht="15.75" customHeight="1">
      <c r="D118" s="3"/>
      <c r="E118" s="3"/>
    </row>
    <row r="119" ht="15.75" customHeight="1">
      <c r="D119" s="3"/>
      <c r="E119" s="3"/>
    </row>
    <row r="120" ht="15.75" customHeight="1">
      <c r="D120" s="3"/>
      <c r="E120" s="3"/>
    </row>
    <row r="121" ht="15.75" customHeight="1">
      <c r="D121" s="3"/>
      <c r="E121" s="3"/>
    </row>
    <row r="122" ht="15.75" customHeight="1">
      <c r="D122" s="3"/>
      <c r="E122" s="3"/>
    </row>
    <row r="123" ht="15.75" customHeight="1">
      <c r="D123" s="3"/>
      <c r="E123" s="3"/>
    </row>
    <row r="124" ht="15.75" customHeight="1">
      <c r="D124" s="3"/>
      <c r="E124" s="3"/>
    </row>
    <row r="125" ht="15.75" customHeight="1">
      <c r="D125" s="3"/>
      <c r="E125" s="3"/>
    </row>
    <row r="126" ht="15.75" customHeight="1">
      <c r="D126" s="3"/>
      <c r="E126" s="3"/>
    </row>
    <row r="127" ht="15.75" customHeight="1">
      <c r="D127" s="3"/>
      <c r="E127" s="3"/>
    </row>
    <row r="128" ht="15.75" customHeight="1">
      <c r="D128" s="3"/>
      <c r="E128" s="3"/>
    </row>
    <row r="129" ht="15.75" customHeight="1">
      <c r="D129" s="3"/>
      <c r="E129" s="3"/>
    </row>
    <row r="130" ht="15.75" customHeight="1">
      <c r="D130" s="3"/>
      <c r="E130" s="3"/>
    </row>
    <row r="131" ht="15.75" customHeight="1">
      <c r="D131" s="3"/>
      <c r="E131" s="3"/>
    </row>
    <row r="132" ht="15.75" customHeight="1">
      <c r="D132" s="3"/>
      <c r="E132" s="3"/>
    </row>
    <row r="133" ht="15.75" customHeight="1">
      <c r="D133" s="3"/>
      <c r="E133" s="3"/>
    </row>
    <row r="134" ht="15.75" customHeight="1">
      <c r="D134" s="3"/>
      <c r="E134" s="3"/>
    </row>
    <row r="135" ht="15.75" customHeight="1">
      <c r="D135" s="3"/>
      <c r="E135" s="3"/>
    </row>
    <row r="136" ht="15.75" customHeight="1">
      <c r="D136" s="3"/>
      <c r="E136" s="3"/>
    </row>
    <row r="137" ht="15.75" customHeight="1">
      <c r="D137" s="3"/>
      <c r="E137" s="3"/>
    </row>
    <row r="138" ht="15.75" customHeight="1">
      <c r="D138" s="3"/>
      <c r="E138" s="3"/>
    </row>
    <row r="139" ht="15.75" customHeight="1">
      <c r="D139" s="3"/>
      <c r="E139" s="3"/>
    </row>
    <row r="140" ht="15.75" customHeight="1">
      <c r="D140" s="3"/>
      <c r="E140" s="3"/>
    </row>
    <row r="141" ht="15.75" customHeight="1">
      <c r="D141" s="3"/>
      <c r="E141" s="3"/>
    </row>
    <row r="142" ht="15.75" customHeight="1">
      <c r="D142" s="3"/>
      <c r="E142" s="3"/>
    </row>
    <row r="143" ht="15.75" customHeight="1">
      <c r="D143" s="3"/>
      <c r="E143" s="3"/>
    </row>
    <row r="144" ht="15.75" customHeight="1">
      <c r="D144" s="3"/>
      <c r="E144" s="3"/>
    </row>
    <row r="145" ht="15.75" customHeight="1">
      <c r="D145" s="3"/>
      <c r="E145" s="3"/>
    </row>
    <row r="146" ht="15.75" customHeight="1">
      <c r="D146" s="3"/>
      <c r="E146" s="3"/>
    </row>
    <row r="147" ht="15.75" customHeight="1">
      <c r="D147" s="3"/>
      <c r="E147" s="3"/>
    </row>
    <row r="148" ht="15.75" customHeight="1">
      <c r="D148" s="3"/>
      <c r="E148" s="3"/>
    </row>
    <row r="149" ht="15.75" customHeight="1">
      <c r="D149" s="3"/>
      <c r="E149" s="3"/>
    </row>
    <row r="150" ht="15.75" customHeight="1">
      <c r="D150" s="3"/>
      <c r="E150" s="3"/>
    </row>
    <row r="151" ht="15.75" customHeight="1">
      <c r="D151" s="3"/>
      <c r="E151" s="3"/>
    </row>
    <row r="152" ht="15.75" customHeight="1">
      <c r="D152" s="3"/>
      <c r="E152" s="3"/>
    </row>
    <row r="153" ht="15.75" customHeight="1">
      <c r="D153" s="3"/>
      <c r="E153" s="3"/>
    </row>
    <row r="154" ht="15.75" customHeight="1">
      <c r="D154" s="3"/>
      <c r="E154" s="3"/>
    </row>
    <row r="155" ht="15.75" customHeight="1">
      <c r="D155" s="3"/>
      <c r="E155" s="3"/>
    </row>
    <row r="156" ht="15.75" customHeight="1">
      <c r="D156" s="3"/>
      <c r="E156" s="3"/>
    </row>
    <row r="157" ht="15.75" customHeight="1">
      <c r="D157" s="3"/>
      <c r="E157" s="3"/>
    </row>
    <row r="158" ht="15.75" customHeight="1">
      <c r="D158" s="3"/>
      <c r="E158" s="3"/>
    </row>
    <row r="159" ht="15.75" customHeight="1">
      <c r="D159" s="3"/>
      <c r="E159" s="3"/>
    </row>
    <row r="160" ht="15.75" customHeight="1">
      <c r="D160" s="3"/>
      <c r="E160" s="3"/>
    </row>
    <row r="161" ht="15.75" customHeight="1">
      <c r="D161" s="3"/>
      <c r="E161" s="3"/>
    </row>
    <row r="162" ht="15.75" customHeight="1">
      <c r="D162" s="3"/>
      <c r="E162" s="3"/>
    </row>
    <row r="163" ht="15.75" customHeight="1">
      <c r="D163" s="3"/>
      <c r="E163" s="3"/>
    </row>
    <row r="164" ht="15.75" customHeight="1">
      <c r="D164" s="3"/>
      <c r="E164" s="3"/>
    </row>
    <row r="165" ht="15.75" customHeight="1">
      <c r="D165" s="3"/>
      <c r="E165" s="3"/>
    </row>
    <row r="166" ht="15.75" customHeight="1">
      <c r="D166" s="3"/>
      <c r="E166" s="3"/>
    </row>
    <row r="167" ht="15.75" customHeight="1">
      <c r="D167" s="3"/>
      <c r="E167" s="3"/>
    </row>
    <row r="168" ht="15.75" customHeight="1">
      <c r="D168" s="3"/>
      <c r="E168" s="3"/>
    </row>
    <row r="169" ht="15.75" customHeight="1">
      <c r="D169" s="3"/>
      <c r="E169" s="3"/>
    </row>
    <row r="170" ht="15.75" customHeight="1">
      <c r="D170" s="3"/>
      <c r="E170" s="3"/>
    </row>
    <row r="171" ht="15.75" customHeight="1">
      <c r="D171" s="3"/>
      <c r="E171" s="3"/>
    </row>
    <row r="172" ht="15.75" customHeight="1">
      <c r="D172" s="3"/>
      <c r="E172" s="3"/>
    </row>
    <row r="173" ht="15.75" customHeight="1">
      <c r="D173" s="3"/>
      <c r="E173" s="3"/>
    </row>
    <row r="174" ht="15.75" customHeight="1">
      <c r="D174" s="3"/>
      <c r="E174" s="3"/>
    </row>
    <row r="175" ht="15.75" customHeight="1">
      <c r="D175" s="3"/>
      <c r="E175" s="3"/>
    </row>
    <row r="176" ht="15.75" customHeight="1">
      <c r="D176" s="3"/>
      <c r="E176" s="3"/>
    </row>
    <row r="177" ht="15.75" customHeight="1">
      <c r="D177" s="3"/>
      <c r="E177" s="3"/>
    </row>
    <row r="178" ht="15.75" customHeight="1">
      <c r="D178" s="3"/>
      <c r="E178" s="3"/>
    </row>
    <row r="179" ht="15.75" customHeight="1">
      <c r="D179" s="3"/>
      <c r="E179" s="3"/>
    </row>
    <row r="180" ht="15.75" customHeight="1">
      <c r="D180" s="3"/>
      <c r="E180" s="3"/>
    </row>
    <row r="181" ht="15.75" customHeight="1">
      <c r="D181" s="3"/>
      <c r="E181" s="3"/>
    </row>
    <row r="182" ht="15.75" customHeight="1">
      <c r="D182" s="3"/>
      <c r="E182" s="3"/>
    </row>
    <row r="183" ht="15.75" customHeight="1">
      <c r="D183" s="3"/>
      <c r="E183" s="3"/>
    </row>
    <row r="184" ht="15.75" customHeight="1">
      <c r="D184" s="3"/>
      <c r="E184" s="3"/>
    </row>
    <row r="185" ht="15.75" customHeight="1">
      <c r="D185" s="3"/>
      <c r="E185" s="3"/>
    </row>
    <row r="186" ht="15.75" customHeight="1">
      <c r="D186" s="3"/>
      <c r="E186" s="3"/>
    </row>
    <row r="187" ht="15.75" customHeight="1">
      <c r="D187" s="3"/>
      <c r="E187" s="3"/>
    </row>
    <row r="188" ht="15.75" customHeight="1">
      <c r="D188" s="3"/>
      <c r="E188" s="3"/>
    </row>
    <row r="189" ht="15.75" customHeight="1">
      <c r="D189" s="3"/>
      <c r="E189" s="3"/>
    </row>
    <row r="190" ht="15.75" customHeight="1">
      <c r="D190" s="3"/>
      <c r="E190" s="3"/>
    </row>
    <row r="191" ht="15.75" customHeight="1">
      <c r="D191" s="3"/>
      <c r="E191" s="3"/>
    </row>
    <row r="192" ht="15.75" customHeight="1">
      <c r="D192" s="3"/>
      <c r="E192" s="3"/>
    </row>
    <row r="193" ht="15.75" customHeight="1">
      <c r="D193" s="3"/>
      <c r="E193" s="3"/>
    </row>
    <row r="194" ht="15.75" customHeight="1">
      <c r="D194" s="3"/>
      <c r="E194" s="3"/>
    </row>
    <row r="195" ht="15.75" customHeight="1">
      <c r="D195" s="3"/>
      <c r="E195" s="3"/>
    </row>
    <row r="196" ht="15.75" customHeight="1">
      <c r="D196" s="3"/>
      <c r="E196" s="3"/>
    </row>
    <row r="197" ht="15.75" customHeight="1">
      <c r="D197" s="3"/>
      <c r="E197" s="3"/>
    </row>
    <row r="198" ht="15.75" customHeight="1">
      <c r="D198" s="3"/>
      <c r="E198" s="3"/>
    </row>
    <row r="199" ht="15.75" customHeight="1">
      <c r="D199" s="3"/>
      <c r="E199" s="3"/>
    </row>
    <row r="200" ht="15.75" customHeight="1">
      <c r="D200" s="3"/>
      <c r="E200" s="3"/>
    </row>
    <row r="201" ht="15.75" customHeight="1">
      <c r="D201" s="3"/>
      <c r="E201" s="3"/>
    </row>
    <row r="202" ht="15.75" customHeight="1">
      <c r="D202" s="3"/>
      <c r="E202" s="3"/>
    </row>
    <row r="203" ht="15.75" customHeight="1">
      <c r="D203" s="3"/>
      <c r="E203" s="3"/>
    </row>
    <row r="204" ht="15.75" customHeight="1">
      <c r="D204" s="3"/>
      <c r="E204" s="3"/>
    </row>
    <row r="205" ht="15.75" customHeight="1">
      <c r="D205" s="3"/>
      <c r="E205" s="3"/>
    </row>
    <row r="206" ht="15.75" customHeight="1">
      <c r="D206" s="3"/>
      <c r="E206" s="3"/>
    </row>
    <row r="207" ht="15.75" customHeight="1">
      <c r="D207" s="3"/>
      <c r="E207" s="3"/>
    </row>
    <row r="208" ht="15.75" customHeight="1">
      <c r="D208" s="3"/>
      <c r="E208" s="3"/>
    </row>
    <row r="209" ht="15.75" customHeight="1">
      <c r="D209" s="3"/>
      <c r="E209" s="3"/>
    </row>
    <row r="210" ht="15.75" customHeight="1">
      <c r="D210" s="3"/>
      <c r="E210" s="3"/>
    </row>
    <row r="211" ht="15.75" customHeight="1">
      <c r="D211" s="3"/>
      <c r="E211" s="3"/>
    </row>
    <row r="212" ht="15.75" customHeight="1">
      <c r="D212" s="3"/>
      <c r="E212" s="3"/>
    </row>
    <row r="213" ht="15.75" customHeight="1">
      <c r="D213" s="3"/>
      <c r="E213" s="3"/>
    </row>
    <row r="214" ht="15.75" customHeight="1">
      <c r="D214" s="3"/>
      <c r="E214" s="3"/>
    </row>
    <row r="215" ht="15.75" customHeight="1">
      <c r="D215" s="3"/>
      <c r="E215" s="3"/>
    </row>
    <row r="216" ht="15.75" customHeight="1">
      <c r="D216" s="3"/>
      <c r="E216" s="3"/>
    </row>
    <row r="217" ht="15.75" customHeight="1">
      <c r="D217" s="3"/>
      <c r="E217" s="3"/>
    </row>
    <row r="218" ht="15.75" customHeight="1">
      <c r="D218" s="3"/>
      <c r="E218" s="3"/>
    </row>
    <row r="219" ht="15.75" customHeight="1">
      <c r="D219" s="3"/>
      <c r="E219" s="3"/>
    </row>
    <row r="220" ht="15.75" customHeight="1">
      <c r="D220" s="3"/>
      <c r="E220" s="3"/>
    </row>
    <row r="221" ht="15.75" customHeight="1">
      <c r="D221" s="3"/>
      <c r="E221" s="3"/>
    </row>
    <row r="222" ht="15.75" customHeight="1">
      <c r="D222" s="3"/>
      <c r="E222" s="3"/>
    </row>
    <row r="223" ht="15.75" customHeight="1">
      <c r="D223" s="3"/>
      <c r="E223" s="3"/>
    </row>
    <row r="224" ht="15.75" customHeight="1">
      <c r="D224" s="3"/>
      <c r="E224" s="3"/>
    </row>
    <row r="225" ht="15.75" customHeight="1">
      <c r="D225" s="3"/>
      <c r="E225" s="3"/>
    </row>
    <row r="226" ht="15.75" customHeight="1">
      <c r="D226" s="3"/>
      <c r="E226" s="3"/>
    </row>
    <row r="227" ht="15.75" customHeight="1">
      <c r="D227" s="3"/>
      <c r="E227" s="3"/>
    </row>
    <row r="228" ht="15.75" customHeight="1">
      <c r="D228" s="3"/>
      <c r="E228" s="3"/>
    </row>
    <row r="229" ht="15.75" customHeight="1">
      <c r="D229" s="3"/>
      <c r="E229" s="3"/>
    </row>
    <row r="230" ht="15.75" customHeight="1">
      <c r="D230" s="3"/>
      <c r="E230" s="3"/>
    </row>
    <row r="231" ht="15.75" customHeight="1">
      <c r="D231" s="3"/>
      <c r="E231" s="3"/>
    </row>
    <row r="232" ht="15.75" customHeight="1">
      <c r="D232" s="3"/>
      <c r="E232" s="3"/>
    </row>
    <row r="233" ht="15.75" customHeight="1">
      <c r="D233" s="3"/>
      <c r="E233" s="3"/>
    </row>
    <row r="234" ht="15.75" customHeight="1">
      <c r="D234" s="3"/>
      <c r="E234" s="3"/>
    </row>
    <row r="235" ht="15.75" customHeight="1">
      <c r="D235" s="3"/>
      <c r="E235" s="3"/>
    </row>
    <row r="236" ht="15.75" customHeight="1">
      <c r="D236" s="3"/>
      <c r="E236" s="3"/>
    </row>
    <row r="237" ht="15.75" customHeight="1">
      <c r="D237" s="3"/>
      <c r="E237" s="3"/>
    </row>
    <row r="238" ht="15.75" customHeight="1">
      <c r="D238" s="3"/>
      <c r="E238" s="3"/>
    </row>
    <row r="239" ht="15.75" customHeight="1">
      <c r="D239" s="3"/>
      <c r="E239" s="3"/>
    </row>
    <row r="240" ht="15.75" customHeight="1">
      <c r="D240" s="3"/>
      <c r="E240" s="3"/>
    </row>
    <row r="241" ht="15.75" customHeight="1">
      <c r="D241" s="3"/>
      <c r="E241" s="3"/>
    </row>
    <row r="242" ht="15.75" customHeight="1">
      <c r="D242" s="3"/>
      <c r="E242" s="3"/>
    </row>
    <row r="243" ht="15.75" customHeight="1">
      <c r="D243" s="3"/>
      <c r="E243" s="3"/>
    </row>
    <row r="244" ht="15.75" customHeight="1">
      <c r="D244" s="3"/>
      <c r="E244" s="3"/>
    </row>
    <row r="245" ht="15.75" customHeight="1">
      <c r="D245" s="3"/>
      <c r="E245" s="3"/>
    </row>
    <row r="246" ht="15.75" customHeight="1">
      <c r="D246" s="3"/>
      <c r="E246" s="3"/>
    </row>
    <row r="247" ht="15.75" customHeight="1">
      <c r="D247" s="3"/>
      <c r="E247" s="3"/>
    </row>
    <row r="248" ht="15.75" customHeight="1">
      <c r="D248" s="3"/>
      <c r="E248" s="3"/>
    </row>
    <row r="249" ht="15.75" customHeight="1">
      <c r="D249" s="3"/>
      <c r="E249" s="3"/>
    </row>
    <row r="250" ht="15.75" customHeight="1">
      <c r="D250" s="3"/>
      <c r="E250" s="3"/>
    </row>
    <row r="251" ht="15.75" customHeight="1">
      <c r="D251" s="3"/>
      <c r="E251" s="3"/>
    </row>
    <row r="252" ht="15.75" customHeight="1">
      <c r="D252" s="3"/>
      <c r="E252" s="3"/>
    </row>
    <row r="253" ht="15.75" customHeight="1">
      <c r="D253" s="3"/>
      <c r="E253" s="3"/>
    </row>
    <row r="254" ht="15.75" customHeight="1">
      <c r="D254" s="3"/>
      <c r="E254" s="3"/>
    </row>
    <row r="255" ht="15.75" customHeight="1">
      <c r="D255" s="3"/>
      <c r="E255" s="3"/>
    </row>
    <row r="256" ht="15.75" customHeight="1">
      <c r="D256" s="3"/>
      <c r="E256" s="3"/>
    </row>
    <row r="257" ht="15.75" customHeight="1">
      <c r="D257" s="3"/>
      <c r="E257" s="3"/>
    </row>
    <row r="258" ht="15.75" customHeight="1">
      <c r="D258" s="3"/>
      <c r="E258" s="3"/>
    </row>
    <row r="259" ht="15.75" customHeight="1">
      <c r="D259" s="3"/>
      <c r="E259" s="3"/>
    </row>
    <row r="260" ht="15.75" customHeight="1">
      <c r="D260" s="3"/>
      <c r="E260" s="3"/>
    </row>
    <row r="261" ht="15.75" customHeight="1">
      <c r="D261" s="3"/>
      <c r="E261" s="3"/>
    </row>
    <row r="262" ht="15.75" customHeight="1">
      <c r="D262" s="3"/>
      <c r="E262" s="3"/>
    </row>
    <row r="263" ht="15.75" customHeight="1">
      <c r="D263" s="3"/>
      <c r="E263" s="3"/>
    </row>
    <row r="264" ht="15.75" customHeight="1">
      <c r="D264" s="3"/>
      <c r="E264" s="3"/>
    </row>
    <row r="265" ht="15.75" customHeight="1">
      <c r="D265" s="3"/>
      <c r="E265" s="3"/>
    </row>
    <row r="266" ht="15.75" customHeight="1">
      <c r="D266" s="3"/>
      <c r="E266" s="3"/>
    </row>
    <row r="267" ht="15.75" customHeight="1">
      <c r="D267" s="3"/>
      <c r="E267" s="3"/>
    </row>
    <row r="268" ht="15.75" customHeight="1">
      <c r="D268" s="3"/>
      <c r="E268" s="3"/>
    </row>
    <row r="269" ht="15.75" customHeight="1">
      <c r="D269" s="3"/>
      <c r="E269" s="3"/>
    </row>
    <row r="270" ht="15.75" customHeight="1">
      <c r="D270" s="3"/>
      <c r="E270" s="3"/>
    </row>
    <row r="271" ht="15.75" customHeight="1">
      <c r="D271" s="3"/>
      <c r="E271" s="3"/>
    </row>
    <row r="272" ht="15.75" customHeight="1">
      <c r="D272" s="3"/>
      <c r="E272" s="3"/>
    </row>
    <row r="273" ht="15.75" customHeight="1">
      <c r="D273" s="3"/>
      <c r="E273" s="3"/>
    </row>
    <row r="274" ht="15.75" customHeight="1">
      <c r="D274" s="3"/>
      <c r="E274" s="3"/>
    </row>
    <row r="275" ht="15.75" customHeight="1">
      <c r="D275" s="3"/>
      <c r="E275" s="3"/>
    </row>
    <row r="276" ht="15.75" customHeight="1">
      <c r="D276" s="3"/>
      <c r="E276" s="3"/>
    </row>
    <row r="277" ht="15.75" customHeight="1">
      <c r="D277" s="3"/>
      <c r="E277" s="3"/>
    </row>
    <row r="278" ht="15.75" customHeight="1">
      <c r="D278" s="3"/>
      <c r="E278" s="3"/>
    </row>
    <row r="279" ht="15.75" customHeight="1">
      <c r="D279" s="3"/>
      <c r="E279" s="3"/>
    </row>
    <row r="280" ht="15.75" customHeight="1">
      <c r="D280" s="3"/>
      <c r="E280" s="3"/>
    </row>
    <row r="281" ht="15.75" customHeight="1">
      <c r="D281" s="3"/>
      <c r="E281" s="3"/>
    </row>
    <row r="282" ht="15.75" customHeight="1">
      <c r="D282" s="3"/>
      <c r="E282" s="3"/>
    </row>
    <row r="283" ht="15.75" customHeight="1">
      <c r="D283" s="3"/>
      <c r="E283" s="3"/>
    </row>
    <row r="284" ht="15.75" customHeight="1">
      <c r="D284" s="3"/>
      <c r="E284" s="3"/>
    </row>
    <row r="285" ht="15.75" customHeight="1">
      <c r="D285" s="3"/>
      <c r="E285" s="3"/>
    </row>
    <row r="286" ht="15.75" customHeight="1">
      <c r="D286" s="3"/>
      <c r="E286" s="3"/>
    </row>
    <row r="287" ht="15.75" customHeight="1">
      <c r="D287" s="3"/>
      <c r="E287" s="3"/>
    </row>
    <row r="288" ht="15.75" customHeight="1">
      <c r="D288" s="3"/>
      <c r="E288" s="3"/>
    </row>
    <row r="289" ht="15.75" customHeight="1">
      <c r="D289" s="3"/>
      <c r="E289" s="3"/>
    </row>
    <row r="290" ht="15.75" customHeight="1">
      <c r="D290" s="3"/>
      <c r="E290" s="3"/>
    </row>
    <row r="291" ht="15.75" customHeight="1">
      <c r="D291" s="3"/>
      <c r="E291" s="3"/>
    </row>
    <row r="292" ht="15.75" customHeight="1">
      <c r="D292" s="3"/>
      <c r="E292" s="3"/>
    </row>
    <row r="293" ht="15.75" customHeight="1">
      <c r="D293" s="3"/>
      <c r="E293" s="3"/>
    </row>
    <row r="294" ht="15.75" customHeight="1">
      <c r="D294" s="3"/>
      <c r="E294" s="3"/>
    </row>
    <row r="295" ht="15.75" customHeight="1">
      <c r="D295" s="3"/>
      <c r="E295" s="3"/>
    </row>
    <row r="296" ht="15.75" customHeight="1">
      <c r="D296" s="3"/>
      <c r="E296" s="3"/>
    </row>
    <row r="297" ht="15.75" customHeight="1">
      <c r="D297" s="3"/>
      <c r="E297" s="3"/>
    </row>
    <row r="298" ht="15.75" customHeight="1">
      <c r="D298" s="3"/>
      <c r="E298" s="3"/>
    </row>
    <row r="299" ht="15.75" customHeight="1">
      <c r="D299" s="3"/>
      <c r="E299" s="3"/>
    </row>
    <row r="300" ht="15.75" customHeight="1">
      <c r="D300" s="3"/>
      <c r="E300" s="3"/>
    </row>
    <row r="301" ht="15.75" customHeight="1">
      <c r="D301" s="3"/>
      <c r="E301" s="3"/>
    </row>
    <row r="302" ht="15.75" customHeight="1">
      <c r="D302" s="3"/>
      <c r="E302" s="3"/>
    </row>
    <row r="303" ht="15.75" customHeight="1">
      <c r="D303" s="3"/>
      <c r="E303" s="3"/>
    </row>
    <row r="304" ht="15.75" customHeight="1">
      <c r="D304" s="3"/>
      <c r="E304" s="3"/>
    </row>
    <row r="305" ht="15.75" customHeight="1">
      <c r="D305" s="3"/>
      <c r="E305" s="3"/>
    </row>
    <row r="306" ht="15.75" customHeight="1">
      <c r="D306" s="3"/>
      <c r="E306" s="3"/>
    </row>
    <row r="307" ht="15.75" customHeight="1">
      <c r="D307" s="3"/>
      <c r="E307" s="3"/>
    </row>
    <row r="308" ht="15.75" customHeight="1">
      <c r="D308" s="3"/>
      <c r="E308" s="3"/>
    </row>
    <row r="309" ht="15.75" customHeight="1">
      <c r="D309" s="3"/>
      <c r="E309" s="3"/>
    </row>
    <row r="310" ht="15.75" customHeight="1">
      <c r="D310" s="3"/>
      <c r="E310" s="3"/>
    </row>
    <row r="311" ht="15.75" customHeight="1">
      <c r="D311" s="3"/>
      <c r="E311" s="3"/>
    </row>
    <row r="312" ht="15.75" customHeight="1">
      <c r="D312" s="3"/>
      <c r="E312" s="3"/>
    </row>
    <row r="313" ht="15.75" customHeight="1">
      <c r="D313" s="3"/>
      <c r="E313" s="3"/>
    </row>
    <row r="314" ht="15.75" customHeight="1">
      <c r="D314" s="3"/>
      <c r="E314" s="3"/>
    </row>
    <row r="315" ht="15.75" customHeight="1">
      <c r="D315" s="3"/>
      <c r="E315" s="3"/>
    </row>
    <row r="316" ht="15.75" customHeight="1">
      <c r="D316" s="3"/>
      <c r="E316" s="3"/>
    </row>
    <row r="317" ht="15.75" customHeight="1">
      <c r="D317" s="3"/>
      <c r="E317" s="3"/>
    </row>
    <row r="318" ht="15.75" customHeight="1">
      <c r="D318" s="3"/>
      <c r="E318" s="3"/>
    </row>
    <row r="319" ht="15.75" customHeight="1">
      <c r="D319" s="3"/>
      <c r="E319" s="3"/>
    </row>
    <row r="320" ht="15.75" customHeight="1">
      <c r="D320" s="3"/>
      <c r="E320" s="3"/>
    </row>
    <row r="321" ht="15.75" customHeight="1">
      <c r="D321" s="3"/>
      <c r="E321" s="3"/>
    </row>
    <row r="322" ht="15.75" customHeight="1">
      <c r="D322" s="3"/>
      <c r="E322" s="3"/>
    </row>
    <row r="323" ht="15.75" customHeight="1">
      <c r="D323" s="3"/>
      <c r="E323" s="3"/>
    </row>
    <row r="324" ht="15.75" customHeight="1">
      <c r="D324" s="3"/>
      <c r="E324" s="3"/>
    </row>
    <row r="325" ht="15.75" customHeight="1">
      <c r="D325" s="3"/>
      <c r="E325" s="3"/>
    </row>
    <row r="326" ht="15.75" customHeight="1">
      <c r="D326" s="3"/>
      <c r="E326" s="3"/>
    </row>
    <row r="327" ht="15.75" customHeight="1">
      <c r="D327" s="3"/>
      <c r="E327" s="3"/>
    </row>
    <row r="328" ht="15.75" customHeight="1">
      <c r="D328" s="3"/>
      <c r="E328" s="3"/>
    </row>
    <row r="329" ht="15.75" customHeight="1">
      <c r="D329" s="3"/>
      <c r="E329" s="3"/>
    </row>
    <row r="330" ht="15.75" customHeight="1">
      <c r="D330" s="3"/>
      <c r="E330" s="3"/>
    </row>
    <row r="331" ht="15.75" customHeight="1">
      <c r="D331" s="3"/>
      <c r="E331" s="3"/>
    </row>
    <row r="332" ht="15.75" customHeight="1">
      <c r="D332" s="3"/>
      <c r="E332" s="3"/>
    </row>
    <row r="333" ht="15.75" customHeight="1">
      <c r="D333" s="3"/>
      <c r="E333" s="3"/>
    </row>
    <row r="334" ht="15.75" customHeight="1">
      <c r="D334" s="3"/>
      <c r="E334" s="3"/>
    </row>
    <row r="335" ht="15.75" customHeight="1">
      <c r="D335" s="3"/>
      <c r="E335" s="3"/>
    </row>
    <row r="336" ht="15.75" customHeight="1">
      <c r="D336" s="3"/>
      <c r="E336" s="3"/>
    </row>
    <row r="337" ht="15.75" customHeight="1">
      <c r="D337" s="3"/>
      <c r="E337" s="3"/>
    </row>
    <row r="338" ht="15.75" customHeight="1">
      <c r="D338" s="3"/>
      <c r="E338" s="3"/>
    </row>
    <row r="339" ht="15.75" customHeight="1">
      <c r="D339" s="3"/>
      <c r="E339" s="3"/>
    </row>
    <row r="340" ht="15.75" customHeight="1">
      <c r="D340" s="3"/>
      <c r="E340" s="3"/>
    </row>
    <row r="341" ht="15.75" customHeight="1">
      <c r="D341" s="3"/>
      <c r="E341" s="3"/>
    </row>
    <row r="342" ht="15.75" customHeight="1">
      <c r="D342" s="3"/>
      <c r="E342" s="3"/>
    </row>
    <row r="343" ht="15.75" customHeight="1">
      <c r="D343" s="3"/>
      <c r="E343" s="3"/>
    </row>
    <row r="344" ht="15.75" customHeight="1">
      <c r="D344" s="3"/>
      <c r="E344" s="3"/>
    </row>
    <row r="345" ht="15.75" customHeight="1">
      <c r="D345" s="3"/>
      <c r="E345" s="3"/>
    </row>
    <row r="346" ht="15.75" customHeight="1">
      <c r="D346" s="3"/>
      <c r="E346" s="3"/>
    </row>
    <row r="347" ht="15.75" customHeight="1">
      <c r="D347" s="3"/>
      <c r="E347" s="3"/>
    </row>
    <row r="348" ht="15.75" customHeight="1">
      <c r="D348" s="3"/>
      <c r="E348" s="3"/>
    </row>
    <row r="349" ht="15.75" customHeight="1">
      <c r="D349" s="3"/>
      <c r="E349" s="3"/>
    </row>
    <row r="350" ht="15.75" customHeight="1">
      <c r="D350" s="3"/>
      <c r="E350" s="3"/>
    </row>
    <row r="351" ht="15.75" customHeight="1">
      <c r="D351" s="3"/>
      <c r="E351" s="3"/>
    </row>
    <row r="352" ht="15.75" customHeight="1">
      <c r="D352" s="3"/>
      <c r="E352" s="3"/>
    </row>
    <row r="353" ht="15.75" customHeight="1">
      <c r="D353" s="3"/>
      <c r="E353" s="3"/>
    </row>
    <row r="354" ht="15.75" customHeight="1">
      <c r="D354" s="3"/>
      <c r="E354" s="3"/>
    </row>
    <row r="355" ht="15.75" customHeight="1">
      <c r="D355" s="3"/>
      <c r="E355" s="3"/>
    </row>
    <row r="356" ht="15.75" customHeight="1">
      <c r="D356" s="3"/>
      <c r="E356" s="3"/>
    </row>
    <row r="357" ht="15.75" customHeight="1">
      <c r="D357" s="3"/>
      <c r="E357" s="3"/>
    </row>
    <row r="358" ht="15.75" customHeight="1">
      <c r="D358" s="3"/>
      <c r="E358" s="3"/>
    </row>
    <row r="359" ht="15.75" customHeight="1">
      <c r="D359" s="3"/>
      <c r="E359" s="3"/>
    </row>
    <row r="360" ht="15.75" customHeight="1">
      <c r="D360" s="3"/>
      <c r="E360" s="3"/>
    </row>
    <row r="361" ht="15.75" customHeight="1">
      <c r="D361" s="3"/>
      <c r="E361" s="3"/>
    </row>
    <row r="362" ht="15.75" customHeight="1">
      <c r="D362" s="3"/>
      <c r="E362" s="3"/>
    </row>
    <row r="363" ht="15.75" customHeight="1">
      <c r="D363" s="3"/>
      <c r="E363" s="3"/>
    </row>
    <row r="364" ht="15.75" customHeight="1">
      <c r="D364" s="3"/>
      <c r="E364" s="3"/>
    </row>
    <row r="365" ht="15.75" customHeight="1">
      <c r="D365" s="3"/>
      <c r="E365" s="3"/>
    </row>
    <row r="366" ht="15.75" customHeight="1">
      <c r="D366" s="3"/>
      <c r="E366" s="3"/>
    </row>
    <row r="367" ht="15.75" customHeight="1">
      <c r="D367" s="3"/>
      <c r="E367" s="3"/>
    </row>
    <row r="368" ht="15.75" customHeight="1">
      <c r="D368" s="3"/>
      <c r="E368" s="3"/>
    </row>
    <row r="369" ht="15.75" customHeight="1">
      <c r="D369" s="3"/>
      <c r="E369" s="3"/>
    </row>
    <row r="370" ht="15.75" customHeight="1">
      <c r="D370" s="3"/>
      <c r="E370" s="3"/>
    </row>
    <row r="371" ht="15.75" customHeight="1">
      <c r="D371" s="3"/>
      <c r="E371" s="3"/>
    </row>
    <row r="372" ht="15.75" customHeight="1">
      <c r="D372" s="3"/>
      <c r="E372" s="3"/>
    </row>
    <row r="373" ht="15.75" customHeight="1">
      <c r="D373" s="3"/>
      <c r="E373" s="3"/>
    </row>
    <row r="374" ht="15.75" customHeight="1">
      <c r="D374" s="3"/>
      <c r="E374" s="3"/>
    </row>
    <row r="375" ht="15.75" customHeight="1">
      <c r="D375" s="3"/>
      <c r="E375" s="3"/>
    </row>
    <row r="376" ht="15.75" customHeight="1">
      <c r="D376" s="3"/>
      <c r="E376" s="3"/>
    </row>
    <row r="377" ht="15.75" customHeight="1">
      <c r="D377" s="3"/>
      <c r="E377" s="3"/>
    </row>
    <row r="378" ht="15.75" customHeight="1">
      <c r="D378" s="3"/>
      <c r="E378" s="3"/>
    </row>
    <row r="379" ht="15.75" customHeight="1">
      <c r="D379" s="3"/>
      <c r="E379" s="3"/>
    </row>
    <row r="380" ht="15.75" customHeight="1">
      <c r="D380" s="3"/>
      <c r="E380" s="3"/>
    </row>
    <row r="381" ht="15.75" customHeight="1">
      <c r="D381" s="3"/>
      <c r="E381" s="3"/>
    </row>
    <row r="382" ht="15.75" customHeight="1">
      <c r="D382" s="3"/>
      <c r="E382" s="3"/>
    </row>
    <row r="383" ht="15.75" customHeight="1">
      <c r="D383" s="3"/>
      <c r="E383" s="3"/>
    </row>
    <row r="384" ht="15.75" customHeight="1">
      <c r="D384" s="3"/>
      <c r="E384" s="3"/>
    </row>
    <row r="385" ht="15.75" customHeight="1">
      <c r="D385" s="3"/>
      <c r="E385" s="3"/>
    </row>
    <row r="386" ht="15.75" customHeight="1">
      <c r="D386" s="3"/>
      <c r="E386" s="3"/>
    </row>
    <row r="387" ht="15.75" customHeight="1">
      <c r="D387" s="3"/>
      <c r="E387" s="3"/>
    </row>
    <row r="388" ht="15.75" customHeight="1">
      <c r="D388" s="3"/>
      <c r="E388" s="3"/>
    </row>
    <row r="389" ht="15.75" customHeight="1">
      <c r="D389" s="3"/>
      <c r="E389" s="3"/>
    </row>
    <row r="390" ht="15.75" customHeight="1">
      <c r="D390" s="3"/>
      <c r="E390" s="3"/>
    </row>
    <row r="391" ht="15.75" customHeight="1">
      <c r="D391" s="3"/>
      <c r="E391" s="3"/>
    </row>
    <row r="392" ht="15.75" customHeight="1">
      <c r="D392" s="3"/>
      <c r="E392" s="3"/>
    </row>
    <row r="393" ht="15.75" customHeight="1">
      <c r="D393" s="3"/>
      <c r="E393" s="3"/>
    </row>
    <row r="394" ht="15.75" customHeight="1">
      <c r="D394" s="3"/>
      <c r="E394" s="3"/>
    </row>
    <row r="395" ht="15.75" customHeight="1">
      <c r="D395" s="3"/>
      <c r="E395" s="3"/>
    </row>
    <row r="396" ht="15.75" customHeight="1">
      <c r="D396" s="3"/>
      <c r="E396" s="3"/>
    </row>
    <row r="397" ht="15.75" customHeight="1">
      <c r="D397" s="3"/>
      <c r="E397" s="3"/>
    </row>
    <row r="398" ht="15.75" customHeight="1">
      <c r="D398" s="3"/>
      <c r="E398" s="3"/>
    </row>
    <row r="399" ht="15.75" customHeight="1">
      <c r="D399" s="3"/>
      <c r="E399" s="3"/>
    </row>
    <row r="400" ht="15.75" customHeight="1">
      <c r="D400" s="3"/>
      <c r="E400" s="3"/>
    </row>
    <row r="401" ht="15.75" customHeight="1">
      <c r="D401" s="3"/>
      <c r="E401" s="3"/>
    </row>
    <row r="402" ht="15.75" customHeight="1">
      <c r="D402" s="3"/>
      <c r="E402" s="3"/>
    </row>
    <row r="403" ht="15.75" customHeight="1">
      <c r="D403" s="3"/>
      <c r="E403" s="3"/>
    </row>
    <row r="404" ht="15.75" customHeight="1">
      <c r="D404" s="3"/>
      <c r="E404" s="3"/>
    </row>
    <row r="405" ht="15.75" customHeight="1">
      <c r="D405" s="3"/>
      <c r="E405" s="3"/>
    </row>
    <row r="406" ht="15.75" customHeight="1">
      <c r="D406" s="3"/>
      <c r="E406" s="3"/>
    </row>
    <row r="407" ht="15.75" customHeight="1">
      <c r="D407" s="3"/>
      <c r="E407" s="3"/>
    </row>
    <row r="408" ht="15.75" customHeight="1">
      <c r="D408" s="3"/>
      <c r="E408" s="3"/>
    </row>
    <row r="409" ht="15.75" customHeight="1">
      <c r="D409" s="3"/>
      <c r="E409" s="3"/>
    </row>
    <row r="410" ht="15.75" customHeight="1">
      <c r="D410" s="3"/>
      <c r="E410" s="3"/>
    </row>
    <row r="411" ht="15.75" customHeight="1">
      <c r="D411" s="3"/>
      <c r="E411" s="3"/>
    </row>
    <row r="412" ht="15.75" customHeight="1">
      <c r="D412" s="3"/>
      <c r="E412" s="3"/>
    </row>
    <row r="413" ht="15.75" customHeight="1">
      <c r="D413" s="3"/>
      <c r="E413" s="3"/>
    </row>
    <row r="414" ht="15.75" customHeight="1">
      <c r="D414" s="3"/>
      <c r="E414" s="3"/>
    </row>
    <row r="415" ht="15.75" customHeight="1">
      <c r="D415" s="3"/>
      <c r="E415" s="3"/>
    </row>
    <row r="416" ht="15.75" customHeight="1">
      <c r="D416" s="3"/>
      <c r="E416" s="3"/>
    </row>
    <row r="417" ht="15.75" customHeight="1">
      <c r="D417" s="3"/>
      <c r="E417" s="3"/>
    </row>
    <row r="418" ht="15.75" customHeight="1">
      <c r="D418" s="3"/>
      <c r="E418" s="3"/>
    </row>
    <row r="419" ht="15.75" customHeight="1">
      <c r="D419" s="3"/>
      <c r="E419" s="3"/>
    </row>
    <row r="420" ht="15.75" customHeight="1">
      <c r="D420" s="3"/>
      <c r="E420" s="3"/>
    </row>
    <row r="421" ht="15.75" customHeight="1">
      <c r="D421" s="3"/>
      <c r="E421" s="3"/>
    </row>
    <row r="422" ht="15.75" customHeight="1">
      <c r="D422" s="3"/>
      <c r="E422" s="3"/>
    </row>
    <row r="423" ht="15.75" customHeight="1">
      <c r="D423" s="3"/>
      <c r="E423" s="3"/>
    </row>
    <row r="424" ht="15.75" customHeight="1">
      <c r="D424" s="3"/>
      <c r="E424" s="3"/>
    </row>
    <row r="425" ht="15.75" customHeight="1">
      <c r="D425" s="3"/>
      <c r="E425" s="3"/>
    </row>
    <row r="426" ht="15.75" customHeight="1">
      <c r="D426" s="3"/>
      <c r="E426" s="3"/>
    </row>
    <row r="427" ht="15.75" customHeight="1">
      <c r="D427" s="3"/>
      <c r="E427" s="3"/>
    </row>
    <row r="428" ht="15.75" customHeight="1">
      <c r="D428" s="3"/>
      <c r="E428" s="3"/>
    </row>
    <row r="429" ht="15.75" customHeight="1">
      <c r="D429" s="3"/>
      <c r="E429" s="3"/>
    </row>
    <row r="430" ht="15.75" customHeight="1">
      <c r="D430" s="3"/>
      <c r="E430" s="3"/>
    </row>
    <row r="431" ht="15.75" customHeight="1">
      <c r="D431" s="3"/>
      <c r="E431" s="3"/>
    </row>
    <row r="432" ht="15.75" customHeight="1">
      <c r="D432" s="3"/>
      <c r="E432" s="3"/>
    </row>
    <row r="433" ht="15.75" customHeight="1">
      <c r="D433" s="3"/>
      <c r="E433" s="3"/>
    </row>
    <row r="434" ht="15.75" customHeight="1">
      <c r="D434" s="3"/>
      <c r="E434" s="3"/>
    </row>
    <row r="435" ht="15.75" customHeight="1">
      <c r="D435" s="3"/>
      <c r="E435" s="3"/>
    </row>
    <row r="436" ht="15.75" customHeight="1">
      <c r="D436" s="3"/>
      <c r="E436" s="3"/>
    </row>
    <row r="437" ht="15.75" customHeight="1">
      <c r="D437" s="3"/>
      <c r="E437" s="3"/>
    </row>
    <row r="438" ht="15.75" customHeight="1">
      <c r="D438" s="3"/>
      <c r="E438" s="3"/>
    </row>
    <row r="439" ht="15.75" customHeight="1">
      <c r="D439" s="3"/>
      <c r="E439" s="3"/>
    </row>
    <row r="440" ht="15.75" customHeight="1">
      <c r="D440" s="3"/>
      <c r="E440" s="3"/>
    </row>
    <row r="441" ht="15.75" customHeight="1">
      <c r="D441" s="3"/>
      <c r="E441" s="3"/>
    </row>
    <row r="442" ht="15.75" customHeight="1">
      <c r="D442" s="3"/>
      <c r="E442" s="3"/>
    </row>
    <row r="443" ht="15.75" customHeight="1">
      <c r="D443" s="3"/>
      <c r="E443" s="3"/>
    </row>
    <row r="444" ht="15.75" customHeight="1">
      <c r="D444" s="3"/>
      <c r="E444" s="3"/>
    </row>
    <row r="445" ht="15.75" customHeight="1">
      <c r="D445" s="3"/>
      <c r="E445" s="3"/>
    </row>
    <row r="446" ht="15.75" customHeight="1">
      <c r="D446" s="3"/>
      <c r="E446" s="3"/>
    </row>
    <row r="447" ht="15.75" customHeight="1">
      <c r="D447" s="3"/>
      <c r="E447" s="3"/>
    </row>
    <row r="448" ht="15.75" customHeight="1">
      <c r="D448" s="3"/>
      <c r="E448" s="3"/>
    </row>
    <row r="449" ht="15.75" customHeight="1">
      <c r="D449" s="3"/>
      <c r="E449" s="3"/>
    </row>
    <row r="450" ht="15.75" customHeight="1">
      <c r="D450" s="3"/>
      <c r="E450" s="3"/>
    </row>
    <row r="451" ht="15.75" customHeight="1">
      <c r="D451" s="3"/>
      <c r="E451" s="3"/>
    </row>
    <row r="452" ht="15.75" customHeight="1">
      <c r="D452" s="3"/>
      <c r="E452" s="3"/>
    </row>
    <row r="453" ht="15.75" customHeight="1">
      <c r="D453" s="3"/>
      <c r="E453" s="3"/>
    </row>
    <row r="454" ht="15.75" customHeight="1">
      <c r="D454" s="3"/>
      <c r="E454" s="3"/>
    </row>
    <row r="455" ht="15.75" customHeight="1">
      <c r="D455" s="3"/>
      <c r="E455" s="3"/>
    </row>
    <row r="456" ht="15.75" customHeight="1">
      <c r="D456" s="3"/>
      <c r="E456" s="3"/>
    </row>
    <row r="457" ht="15.75" customHeight="1">
      <c r="D457" s="3"/>
      <c r="E457" s="3"/>
    </row>
    <row r="458" ht="15.75" customHeight="1">
      <c r="D458" s="3"/>
      <c r="E458" s="3"/>
    </row>
    <row r="459" ht="15.75" customHeight="1">
      <c r="D459" s="3"/>
      <c r="E459" s="3"/>
    </row>
    <row r="460" ht="15.75" customHeight="1">
      <c r="D460" s="3"/>
      <c r="E460" s="3"/>
    </row>
    <row r="461" ht="15.75" customHeight="1">
      <c r="D461" s="3"/>
      <c r="E461" s="3"/>
    </row>
    <row r="462" ht="15.75" customHeight="1">
      <c r="D462" s="3"/>
      <c r="E462" s="3"/>
    </row>
    <row r="463" ht="15.75" customHeight="1">
      <c r="D463" s="3"/>
      <c r="E463" s="3"/>
    </row>
    <row r="464" ht="15.75" customHeight="1">
      <c r="D464" s="3"/>
      <c r="E464" s="3"/>
    </row>
    <row r="465" ht="15.75" customHeight="1">
      <c r="D465" s="3"/>
      <c r="E465" s="3"/>
    </row>
    <row r="466" ht="15.75" customHeight="1">
      <c r="D466" s="3"/>
      <c r="E466" s="3"/>
    </row>
    <row r="467" ht="15.75" customHeight="1">
      <c r="D467" s="3"/>
      <c r="E467" s="3"/>
    </row>
    <row r="468" ht="15.75" customHeight="1">
      <c r="D468" s="3"/>
      <c r="E468" s="3"/>
    </row>
    <row r="469" ht="15.75" customHeight="1">
      <c r="D469" s="3"/>
      <c r="E469" s="3"/>
    </row>
    <row r="470" ht="15.75" customHeight="1">
      <c r="D470" s="3"/>
      <c r="E470" s="3"/>
    </row>
    <row r="471" ht="15.75" customHeight="1">
      <c r="D471" s="3"/>
      <c r="E471" s="3"/>
    </row>
    <row r="472" ht="15.75" customHeight="1">
      <c r="D472" s="3"/>
      <c r="E472" s="3"/>
    </row>
    <row r="473" ht="15.75" customHeight="1">
      <c r="D473" s="3"/>
      <c r="E473" s="3"/>
    </row>
    <row r="474" ht="15.75" customHeight="1">
      <c r="D474" s="3"/>
      <c r="E474" s="3"/>
    </row>
    <row r="475" ht="15.75" customHeight="1">
      <c r="D475" s="3"/>
      <c r="E475" s="3"/>
    </row>
    <row r="476" ht="15.75" customHeight="1">
      <c r="D476" s="3"/>
      <c r="E476" s="3"/>
    </row>
    <row r="477" ht="15.75" customHeight="1">
      <c r="D477" s="3"/>
      <c r="E477" s="3"/>
    </row>
    <row r="478" ht="15.75" customHeight="1">
      <c r="D478" s="3"/>
      <c r="E478" s="3"/>
    </row>
    <row r="479" ht="15.75" customHeight="1">
      <c r="D479" s="3"/>
      <c r="E479" s="3"/>
    </row>
    <row r="480" ht="15.75" customHeight="1">
      <c r="D480" s="3"/>
      <c r="E480" s="3"/>
    </row>
    <row r="481" ht="15.75" customHeight="1">
      <c r="D481" s="3"/>
      <c r="E481" s="3"/>
    </row>
    <row r="482" ht="15.75" customHeight="1">
      <c r="D482" s="3"/>
      <c r="E482" s="3"/>
    </row>
    <row r="483" ht="15.75" customHeight="1">
      <c r="D483" s="3"/>
      <c r="E483" s="3"/>
    </row>
    <row r="484" ht="15.75" customHeight="1">
      <c r="D484" s="3"/>
      <c r="E484" s="3"/>
    </row>
    <row r="485" ht="15.75" customHeight="1">
      <c r="D485" s="3"/>
      <c r="E485" s="3"/>
    </row>
    <row r="486" ht="15.75" customHeight="1">
      <c r="D486" s="3"/>
      <c r="E486" s="3"/>
    </row>
    <row r="487" ht="15.75" customHeight="1">
      <c r="D487" s="3"/>
      <c r="E487" s="3"/>
    </row>
    <row r="488" ht="15.75" customHeight="1">
      <c r="D488" s="3"/>
      <c r="E488" s="3"/>
    </row>
    <row r="489" ht="15.75" customHeight="1">
      <c r="D489" s="3"/>
      <c r="E489" s="3"/>
    </row>
    <row r="490" ht="15.75" customHeight="1">
      <c r="D490" s="3"/>
      <c r="E490" s="3"/>
    </row>
    <row r="491" ht="15.75" customHeight="1">
      <c r="D491" s="3"/>
      <c r="E491" s="3"/>
    </row>
    <row r="492" ht="15.75" customHeight="1">
      <c r="D492" s="3"/>
      <c r="E492" s="3"/>
    </row>
    <row r="493" ht="15.75" customHeight="1">
      <c r="D493" s="3"/>
      <c r="E493" s="3"/>
    </row>
    <row r="494" ht="15.75" customHeight="1">
      <c r="D494" s="3"/>
      <c r="E494" s="3"/>
    </row>
    <row r="495" ht="15.75" customHeight="1">
      <c r="D495" s="3"/>
      <c r="E495" s="3"/>
    </row>
    <row r="496" ht="15.75" customHeight="1">
      <c r="D496" s="3"/>
      <c r="E496" s="3"/>
    </row>
    <row r="497" ht="15.75" customHeight="1">
      <c r="D497" s="3"/>
      <c r="E497" s="3"/>
    </row>
    <row r="498" ht="15.75" customHeight="1">
      <c r="D498" s="3"/>
      <c r="E498" s="3"/>
    </row>
    <row r="499" ht="15.75" customHeight="1">
      <c r="D499" s="3"/>
      <c r="E499" s="3"/>
    </row>
    <row r="500" ht="15.75" customHeight="1">
      <c r="D500" s="3"/>
      <c r="E500" s="3"/>
    </row>
    <row r="501" ht="15.75" customHeight="1">
      <c r="D501" s="3"/>
      <c r="E501" s="3"/>
    </row>
    <row r="502" ht="15.75" customHeight="1">
      <c r="D502" s="3"/>
      <c r="E502" s="3"/>
    </row>
    <row r="503" ht="15.75" customHeight="1">
      <c r="D503" s="3"/>
      <c r="E503" s="3"/>
    </row>
    <row r="504" ht="15.75" customHeight="1">
      <c r="D504" s="3"/>
      <c r="E504" s="3"/>
    </row>
    <row r="505" ht="15.75" customHeight="1">
      <c r="D505" s="3"/>
      <c r="E505" s="3"/>
    </row>
    <row r="506" ht="15.75" customHeight="1">
      <c r="D506" s="3"/>
      <c r="E506" s="3"/>
    </row>
    <row r="507" ht="15.75" customHeight="1">
      <c r="D507" s="3"/>
      <c r="E507" s="3"/>
    </row>
    <row r="508" ht="15.75" customHeight="1">
      <c r="D508" s="3"/>
      <c r="E508" s="3"/>
    </row>
    <row r="509" ht="15.75" customHeight="1">
      <c r="D509" s="3"/>
      <c r="E509" s="3"/>
    </row>
    <row r="510" ht="15.75" customHeight="1">
      <c r="D510" s="3"/>
      <c r="E510" s="3"/>
    </row>
    <row r="511" ht="15.75" customHeight="1">
      <c r="D511" s="3"/>
      <c r="E511" s="3"/>
    </row>
    <row r="512" ht="15.75" customHeight="1">
      <c r="D512" s="3"/>
      <c r="E512" s="3"/>
    </row>
    <row r="513" ht="15.75" customHeight="1">
      <c r="D513" s="3"/>
      <c r="E513" s="3"/>
    </row>
    <row r="514" ht="15.75" customHeight="1">
      <c r="D514" s="3"/>
      <c r="E514" s="3"/>
    </row>
    <row r="515" ht="15.75" customHeight="1">
      <c r="D515" s="3"/>
      <c r="E515" s="3"/>
    </row>
    <row r="516" ht="15.75" customHeight="1">
      <c r="D516" s="3"/>
      <c r="E516" s="3"/>
    </row>
    <row r="517" ht="15.75" customHeight="1">
      <c r="D517" s="3"/>
      <c r="E517" s="3"/>
    </row>
    <row r="518" ht="15.75" customHeight="1">
      <c r="D518" s="3"/>
      <c r="E518" s="3"/>
    </row>
    <row r="519" ht="15.75" customHeight="1">
      <c r="D519" s="3"/>
      <c r="E519" s="3"/>
    </row>
    <row r="520" ht="15.75" customHeight="1">
      <c r="D520" s="3"/>
      <c r="E520" s="3"/>
    </row>
    <row r="521" ht="15.75" customHeight="1">
      <c r="D521" s="3"/>
      <c r="E521" s="3"/>
    </row>
    <row r="522" ht="15.75" customHeight="1">
      <c r="D522" s="3"/>
      <c r="E522" s="3"/>
    </row>
    <row r="523" ht="15.75" customHeight="1">
      <c r="D523" s="3"/>
      <c r="E523" s="3"/>
    </row>
    <row r="524" ht="15.75" customHeight="1">
      <c r="D524" s="3"/>
      <c r="E524" s="3"/>
    </row>
    <row r="525" ht="15.75" customHeight="1">
      <c r="D525" s="3"/>
      <c r="E525" s="3"/>
    </row>
    <row r="526" ht="15.75" customHeight="1">
      <c r="D526" s="3"/>
      <c r="E526" s="3"/>
    </row>
    <row r="527" ht="15.75" customHeight="1">
      <c r="D527" s="3"/>
      <c r="E527" s="3"/>
    </row>
    <row r="528" ht="15.75" customHeight="1">
      <c r="D528" s="3"/>
      <c r="E528" s="3"/>
    </row>
    <row r="529" ht="15.75" customHeight="1">
      <c r="D529" s="3"/>
      <c r="E529" s="3"/>
    </row>
    <row r="530" ht="15.75" customHeight="1">
      <c r="D530" s="3"/>
      <c r="E530" s="3"/>
    </row>
    <row r="531" ht="15.75" customHeight="1">
      <c r="D531" s="3"/>
      <c r="E531" s="3"/>
    </row>
    <row r="532" ht="15.75" customHeight="1">
      <c r="D532" s="3"/>
      <c r="E532" s="3"/>
    </row>
    <row r="533" ht="15.75" customHeight="1">
      <c r="D533" s="3"/>
      <c r="E533" s="3"/>
    </row>
    <row r="534" ht="15.75" customHeight="1">
      <c r="D534" s="3"/>
      <c r="E534" s="3"/>
    </row>
    <row r="535" ht="15.75" customHeight="1">
      <c r="D535" s="3"/>
      <c r="E535" s="3"/>
    </row>
    <row r="536" ht="15.75" customHeight="1">
      <c r="D536" s="3"/>
      <c r="E536" s="3"/>
    </row>
    <row r="537" ht="15.75" customHeight="1">
      <c r="D537" s="3"/>
      <c r="E537" s="3"/>
    </row>
    <row r="538" ht="15.75" customHeight="1">
      <c r="D538" s="3"/>
      <c r="E538" s="3"/>
    </row>
    <row r="539" ht="15.75" customHeight="1">
      <c r="D539" s="3"/>
      <c r="E539" s="3"/>
    </row>
    <row r="540" ht="15.75" customHeight="1">
      <c r="D540" s="3"/>
      <c r="E540" s="3"/>
    </row>
    <row r="541" ht="15.75" customHeight="1">
      <c r="D541" s="3"/>
      <c r="E541" s="3"/>
    </row>
    <row r="542" ht="15.75" customHeight="1">
      <c r="D542" s="3"/>
      <c r="E542" s="3"/>
    </row>
    <row r="543" ht="15.75" customHeight="1">
      <c r="D543" s="3"/>
      <c r="E543" s="3"/>
    </row>
    <row r="544" ht="15.75" customHeight="1">
      <c r="D544" s="3"/>
      <c r="E544" s="3"/>
    </row>
    <row r="545" ht="15.75" customHeight="1">
      <c r="D545" s="3"/>
      <c r="E545" s="3"/>
    </row>
    <row r="546" ht="15.75" customHeight="1">
      <c r="D546" s="3"/>
      <c r="E546" s="3"/>
    </row>
    <row r="547" ht="15.75" customHeight="1">
      <c r="D547" s="3"/>
      <c r="E547" s="3"/>
    </row>
    <row r="548" ht="15.75" customHeight="1">
      <c r="D548" s="3"/>
      <c r="E548" s="3"/>
    </row>
    <row r="549" ht="15.75" customHeight="1">
      <c r="D549" s="3"/>
      <c r="E549" s="3"/>
    </row>
    <row r="550" ht="15.75" customHeight="1">
      <c r="D550" s="3"/>
      <c r="E550" s="3"/>
    </row>
    <row r="551" ht="15.75" customHeight="1">
      <c r="D551" s="3"/>
      <c r="E551" s="3"/>
    </row>
    <row r="552" ht="15.75" customHeight="1">
      <c r="D552" s="3"/>
      <c r="E552" s="3"/>
    </row>
    <row r="553" ht="15.75" customHeight="1">
      <c r="D553" s="3"/>
      <c r="E553" s="3"/>
    </row>
    <row r="554" ht="15.75" customHeight="1">
      <c r="D554" s="3"/>
      <c r="E554" s="3"/>
    </row>
    <row r="555" ht="15.75" customHeight="1">
      <c r="D555" s="3"/>
      <c r="E555" s="3"/>
    </row>
    <row r="556" ht="15.75" customHeight="1">
      <c r="D556" s="3"/>
      <c r="E556" s="3"/>
    </row>
    <row r="557" ht="15.75" customHeight="1">
      <c r="D557" s="3"/>
      <c r="E557" s="3"/>
    </row>
    <row r="558" ht="15.75" customHeight="1">
      <c r="D558" s="3"/>
      <c r="E558" s="3"/>
    </row>
    <row r="559" ht="15.75" customHeight="1">
      <c r="D559" s="3"/>
      <c r="E559" s="3"/>
    </row>
    <row r="560" ht="15.75" customHeight="1">
      <c r="D560" s="3"/>
      <c r="E560" s="3"/>
    </row>
    <row r="561" ht="15.75" customHeight="1">
      <c r="D561" s="3"/>
      <c r="E561" s="3"/>
    </row>
    <row r="562" ht="15.75" customHeight="1">
      <c r="D562" s="3"/>
      <c r="E562" s="3"/>
    </row>
    <row r="563" ht="15.75" customHeight="1">
      <c r="D563" s="3"/>
      <c r="E563" s="3"/>
    </row>
    <row r="564" ht="15.75" customHeight="1">
      <c r="D564" s="3"/>
      <c r="E564" s="3"/>
    </row>
    <row r="565" ht="15.75" customHeight="1">
      <c r="D565" s="3"/>
      <c r="E565" s="3"/>
    </row>
    <row r="566" ht="15.75" customHeight="1">
      <c r="D566" s="3"/>
      <c r="E566" s="3"/>
    </row>
    <row r="567" ht="15.75" customHeight="1">
      <c r="D567" s="3"/>
      <c r="E567" s="3"/>
    </row>
    <row r="568" ht="15.75" customHeight="1">
      <c r="D568" s="3"/>
      <c r="E568" s="3"/>
    </row>
    <row r="569" ht="15.75" customHeight="1">
      <c r="D569" s="3"/>
      <c r="E569" s="3"/>
    </row>
    <row r="570" ht="15.75" customHeight="1">
      <c r="D570" s="3"/>
      <c r="E570" s="3"/>
    </row>
    <row r="571" ht="15.75" customHeight="1">
      <c r="D571" s="3"/>
      <c r="E571" s="3"/>
    </row>
    <row r="572" ht="15.75" customHeight="1">
      <c r="D572" s="3"/>
      <c r="E572" s="3"/>
    </row>
    <row r="573" ht="15.75" customHeight="1">
      <c r="D573" s="3"/>
      <c r="E573" s="3"/>
    </row>
    <row r="574" ht="15.75" customHeight="1">
      <c r="D574" s="3"/>
      <c r="E574" s="3"/>
    </row>
    <row r="575" ht="15.75" customHeight="1">
      <c r="D575" s="3"/>
      <c r="E575" s="3"/>
    </row>
    <row r="576" ht="15.75" customHeight="1">
      <c r="D576" s="3"/>
      <c r="E576" s="3"/>
    </row>
    <row r="577" ht="15.75" customHeight="1">
      <c r="D577" s="3"/>
      <c r="E577" s="3"/>
    </row>
    <row r="578" ht="15.75" customHeight="1">
      <c r="D578" s="3"/>
      <c r="E578" s="3"/>
    </row>
    <row r="579" ht="15.75" customHeight="1">
      <c r="D579" s="3"/>
      <c r="E579" s="3"/>
    </row>
    <row r="580" ht="15.75" customHeight="1">
      <c r="D580" s="3"/>
      <c r="E580" s="3"/>
    </row>
    <row r="581" ht="15.75" customHeight="1">
      <c r="D581" s="3"/>
      <c r="E581" s="3"/>
    </row>
    <row r="582" ht="15.75" customHeight="1">
      <c r="D582" s="3"/>
      <c r="E582" s="3"/>
    </row>
    <row r="583" ht="15.75" customHeight="1">
      <c r="D583" s="3"/>
      <c r="E583" s="3"/>
    </row>
    <row r="584" ht="15.75" customHeight="1">
      <c r="D584" s="3"/>
      <c r="E584" s="3"/>
    </row>
    <row r="585" ht="15.75" customHeight="1">
      <c r="D585" s="3"/>
      <c r="E585" s="3"/>
    </row>
    <row r="586" ht="15.75" customHeight="1">
      <c r="D586" s="3"/>
      <c r="E586" s="3"/>
    </row>
    <row r="587" ht="15.75" customHeight="1">
      <c r="D587" s="3"/>
      <c r="E587" s="3"/>
    </row>
    <row r="588" ht="15.75" customHeight="1">
      <c r="D588" s="3"/>
      <c r="E588" s="3"/>
    </row>
    <row r="589" ht="15.75" customHeight="1">
      <c r="D589" s="3"/>
      <c r="E589" s="3"/>
    </row>
    <row r="590" ht="15.75" customHeight="1">
      <c r="D590" s="3"/>
      <c r="E590" s="3"/>
    </row>
    <row r="591" ht="15.75" customHeight="1">
      <c r="D591" s="3"/>
      <c r="E591" s="3"/>
    </row>
    <row r="592" ht="15.75" customHeight="1">
      <c r="D592" s="3"/>
      <c r="E592" s="3"/>
    </row>
    <row r="593" ht="15.75" customHeight="1">
      <c r="D593" s="3"/>
      <c r="E593" s="3"/>
    </row>
    <row r="594" ht="15.75" customHeight="1">
      <c r="D594" s="3"/>
      <c r="E594" s="3"/>
    </row>
    <row r="595" ht="15.75" customHeight="1">
      <c r="D595" s="3"/>
      <c r="E595" s="3"/>
    </row>
    <row r="596" ht="15.75" customHeight="1">
      <c r="D596" s="3"/>
      <c r="E596" s="3"/>
    </row>
    <row r="597" ht="15.75" customHeight="1">
      <c r="D597" s="3"/>
      <c r="E597" s="3"/>
    </row>
    <row r="598" ht="15.75" customHeight="1">
      <c r="D598" s="3"/>
      <c r="E598" s="3"/>
    </row>
    <row r="599" ht="15.75" customHeight="1">
      <c r="D599" s="3"/>
      <c r="E599" s="3"/>
    </row>
    <row r="600" ht="15.75" customHeight="1">
      <c r="D600" s="3"/>
      <c r="E600" s="3"/>
    </row>
    <row r="601" ht="15.75" customHeight="1">
      <c r="D601" s="3"/>
      <c r="E601" s="3"/>
    </row>
    <row r="602" ht="15.75" customHeight="1">
      <c r="D602" s="3"/>
      <c r="E602" s="3"/>
    </row>
    <row r="603" ht="15.75" customHeight="1">
      <c r="D603" s="3"/>
      <c r="E603" s="3"/>
    </row>
    <row r="604" ht="15.75" customHeight="1">
      <c r="D604" s="3"/>
      <c r="E604" s="3"/>
    </row>
    <row r="605" ht="15.75" customHeight="1">
      <c r="D605" s="3"/>
      <c r="E605" s="3"/>
    </row>
    <row r="606" ht="15.75" customHeight="1">
      <c r="D606" s="3"/>
      <c r="E606" s="3"/>
    </row>
    <row r="607" ht="15.75" customHeight="1">
      <c r="D607" s="3"/>
      <c r="E607" s="3"/>
    </row>
    <row r="608" ht="15.75" customHeight="1">
      <c r="D608" s="3"/>
      <c r="E608" s="3"/>
    </row>
    <row r="609" ht="15.75" customHeight="1">
      <c r="D609" s="3"/>
      <c r="E609" s="3"/>
    </row>
    <row r="610" ht="15.75" customHeight="1">
      <c r="D610" s="3"/>
      <c r="E610" s="3"/>
    </row>
    <row r="611" ht="15.75" customHeight="1">
      <c r="D611" s="3"/>
      <c r="E611" s="3"/>
    </row>
    <row r="612" ht="15.75" customHeight="1">
      <c r="D612" s="3"/>
      <c r="E612" s="3"/>
    </row>
    <row r="613" ht="15.75" customHeight="1">
      <c r="D613" s="3"/>
      <c r="E613" s="3"/>
    </row>
    <row r="614" ht="15.75" customHeight="1">
      <c r="D614" s="3"/>
      <c r="E614" s="3"/>
    </row>
    <row r="615" ht="15.75" customHeight="1">
      <c r="D615" s="3"/>
      <c r="E615" s="3"/>
    </row>
    <row r="616" ht="15.75" customHeight="1">
      <c r="D616" s="3"/>
      <c r="E616" s="3"/>
    </row>
    <row r="617" ht="15.75" customHeight="1">
      <c r="D617" s="3"/>
      <c r="E617" s="3"/>
    </row>
    <row r="618" ht="15.75" customHeight="1">
      <c r="D618" s="3"/>
      <c r="E618" s="3"/>
    </row>
    <row r="619" ht="15.75" customHeight="1">
      <c r="D619" s="3"/>
      <c r="E619" s="3"/>
    </row>
    <row r="620" ht="15.75" customHeight="1">
      <c r="D620" s="3"/>
      <c r="E620" s="3"/>
    </row>
    <row r="621" ht="15.75" customHeight="1">
      <c r="D621" s="3"/>
      <c r="E621" s="3"/>
    </row>
    <row r="622" ht="15.75" customHeight="1">
      <c r="D622" s="3"/>
      <c r="E622" s="3"/>
    </row>
    <row r="623" ht="15.75" customHeight="1">
      <c r="D623" s="3"/>
      <c r="E623" s="3"/>
    </row>
    <row r="624" ht="15.75" customHeight="1">
      <c r="D624" s="3"/>
      <c r="E624" s="3"/>
    </row>
    <row r="625" ht="15.75" customHeight="1">
      <c r="D625" s="3"/>
      <c r="E625" s="3"/>
    </row>
    <row r="626" ht="15.75" customHeight="1">
      <c r="D626" s="3"/>
      <c r="E626" s="3"/>
    </row>
    <row r="627" ht="15.75" customHeight="1">
      <c r="D627" s="3"/>
      <c r="E627" s="3"/>
    </row>
    <row r="628" ht="15.75" customHeight="1">
      <c r="D628" s="3"/>
      <c r="E628" s="3"/>
    </row>
    <row r="629" ht="15.75" customHeight="1">
      <c r="D629" s="3"/>
      <c r="E629" s="3"/>
    </row>
    <row r="630" ht="15.75" customHeight="1">
      <c r="D630" s="3"/>
      <c r="E630" s="3"/>
    </row>
    <row r="631" ht="15.75" customHeight="1">
      <c r="D631" s="3"/>
      <c r="E631" s="3"/>
    </row>
    <row r="632" ht="15.75" customHeight="1">
      <c r="D632" s="3"/>
      <c r="E632" s="3"/>
    </row>
    <row r="633" ht="15.75" customHeight="1">
      <c r="D633" s="3"/>
      <c r="E633" s="3"/>
    </row>
    <row r="634" ht="15.75" customHeight="1">
      <c r="D634" s="3"/>
      <c r="E634" s="3"/>
    </row>
    <row r="635" ht="15.75" customHeight="1">
      <c r="D635" s="3"/>
      <c r="E635" s="3"/>
    </row>
    <row r="636" ht="15.75" customHeight="1">
      <c r="D636" s="3"/>
      <c r="E636" s="3"/>
    </row>
    <row r="637" ht="15.75" customHeight="1">
      <c r="D637" s="3"/>
      <c r="E637" s="3"/>
    </row>
    <row r="638" ht="15.75" customHeight="1">
      <c r="D638" s="3"/>
      <c r="E638" s="3"/>
    </row>
    <row r="639" ht="15.75" customHeight="1">
      <c r="D639" s="3"/>
      <c r="E639" s="3"/>
    </row>
    <row r="640" ht="15.75" customHeight="1">
      <c r="D640" s="3"/>
      <c r="E640" s="3"/>
    </row>
    <row r="641" ht="15.75" customHeight="1">
      <c r="D641" s="3"/>
      <c r="E641" s="3"/>
    </row>
    <row r="642" ht="15.75" customHeight="1">
      <c r="D642" s="3"/>
      <c r="E642" s="3"/>
    </row>
    <row r="643" ht="15.75" customHeight="1">
      <c r="D643" s="3"/>
      <c r="E643" s="3"/>
    </row>
    <row r="644" ht="15.75" customHeight="1">
      <c r="D644" s="3"/>
      <c r="E644" s="3"/>
    </row>
    <row r="645" ht="15.75" customHeight="1">
      <c r="D645" s="3"/>
      <c r="E645" s="3"/>
    </row>
    <row r="646" ht="15.75" customHeight="1">
      <c r="D646" s="3"/>
      <c r="E646" s="3"/>
    </row>
    <row r="647" ht="15.75" customHeight="1">
      <c r="D647" s="3"/>
      <c r="E647" s="3"/>
    </row>
    <row r="648" ht="15.75" customHeight="1">
      <c r="D648" s="3"/>
      <c r="E648" s="3"/>
    </row>
    <row r="649" ht="15.75" customHeight="1">
      <c r="D649" s="3"/>
      <c r="E649" s="3"/>
    </row>
    <row r="650" ht="15.75" customHeight="1">
      <c r="D650" s="3"/>
      <c r="E650" s="3"/>
    </row>
    <row r="651" ht="15.75" customHeight="1">
      <c r="D651" s="3"/>
      <c r="E651" s="3"/>
    </row>
    <row r="652" ht="15.75" customHeight="1">
      <c r="D652" s="3"/>
      <c r="E652" s="3"/>
    </row>
    <row r="653" ht="15.75" customHeight="1">
      <c r="D653" s="3"/>
      <c r="E653" s="3"/>
    </row>
    <row r="654" ht="15.75" customHeight="1">
      <c r="D654" s="3"/>
      <c r="E654" s="3"/>
    </row>
    <row r="655" ht="15.75" customHeight="1">
      <c r="D655" s="3"/>
      <c r="E655" s="3"/>
    </row>
    <row r="656" ht="15.75" customHeight="1">
      <c r="D656" s="3"/>
      <c r="E656" s="3"/>
    </row>
    <row r="657" ht="15.75" customHeight="1">
      <c r="D657" s="3"/>
      <c r="E657" s="3"/>
    </row>
    <row r="658" ht="15.75" customHeight="1">
      <c r="D658" s="3"/>
      <c r="E658" s="3"/>
    </row>
    <row r="659" ht="15.75" customHeight="1">
      <c r="D659" s="3"/>
      <c r="E659" s="3"/>
    </row>
    <row r="660" ht="15.75" customHeight="1">
      <c r="D660" s="3"/>
      <c r="E660" s="3"/>
    </row>
    <row r="661" ht="15.75" customHeight="1">
      <c r="D661" s="3"/>
      <c r="E661" s="3"/>
    </row>
    <row r="662" ht="15.75" customHeight="1">
      <c r="D662" s="3"/>
      <c r="E662" s="3"/>
    </row>
    <row r="663" ht="15.75" customHeight="1">
      <c r="D663" s="3"/>
      <c r="E663" s="3"/>
    </row>
    <row r="664" ht="15.75" customHeight="1">
      <c r="D664" s="3"/>
      <c r="E664" s="3"/>
    </row>
    <row r="665" ht="15.75" customHeight="1">
      <c r="D665" s="3"/>
      <c r="E665" s="3"/>
    </row>
    <row r="666" ht="15.75" customHeight="1">
      <c r="D666" s="3"/>
      <c r="E666" s="3"/>
    </row>
    <row r="667" ht="15.75" customHeight="1">
      <c r="D667" s="3"/>
      <c r="E667" s="3"/>
    </row>
    <row r="668" ht="15.75" customHeight="1">
      <c r="D668" s="3"/>
      <c r="E668" s="3"/>
    </row>
    <row r="669" ht="15.75" customHeight="1">
      <c r="D669" s="3"/>
      <c r="E669" s="3"/>
    </row>
    <row r="670" ht="15.75" customHeight="1">
      <c r="D670" s="3"/>
      <c r="E670" s="3"/>
    </row>
    <row r="671" ht="15.75" customHeight="1">
      <c r="D671" s="3"/>
      <c r="E671" s="3"/>
    </row>
    <row r="672" ht="15.75" customHeight="1">
      <c r="D672" s="3"/>
      <c r="E672" s="3"/>
    </row>
    <row r="673" ht="15.75" customHeight="1">
      <c r="D673" s="3"/>
      <c r="E673" s="3"/>
    </row>
    <row r="674" ht="15.75" customHeight="1">
      <c r="D674" s="3"/>
      <c r="E674" s="3"/>
    </row>
    <row r="675" ht="15.75" customHeight="1">
      <c r="D675" s="3"/>
      <c r="E675" s="3"/>
    </row>
    <row r="676" ht="15.75" customHeight="1">
      <c r="D676" s="3"/>
      <c r="E676" s="3"/>
    </row>
    <row r="677" ht="15.75" customHeight="1">
      <c r="D677" s="3"/>
      <c r="E677" s="3"/>
    </row>
    <row r="678" ht="15.75" customHeight="1">
      <c r="D678" s="3"/>
      <c r="E678" s="3"/>
    </row>
    <row r="679" ht="15.75" customHeight="1">
      <c r="D679" s="3"/>
      <c r="E679" s="3"/>
    </row>
    <row r="680" ht="15.75" customHeight="1">
      <c r="D680" s="3"/>
      <c r="E680" s="3"/>
    </row>
    <row r="681" ht="15.75" customHeight="1">
      <c r="D681" s="3"/>
      <c r="E681" s="3"/>
    </row>
    <row r="682" ht="15.75" customHeight="1">
      <c r="D682" s="3"/>
      <c r="E682" s="3"/>
    </row>
    <row r="683" ht="15.75" customHeight="1">
      <c r="D683" s="3"/>
      <c r="E683" s="3"/>
    </row>
    <row r="684" ht="15.75" customHeight="1">
      <c r="D684" s="3"/>
      <c r="E684" s="3"/>
    </row>
    <row r="685" ht="15.75" customHeight="1">
      <c r="D685" s="3"/>
      <c r="E685" s="3"/>
    </row>
    <row r="686" ht="15.75" customHeight="1">
      <c r="D686" s="3"/>
      <c r="E686" s="3"/>
    </row>
    <row r="687" ht="15.75" customHeight="1">
      <c r="D687" s="3"/>
      <c r="E687" s="3"/>
    </row>
    <row r="688" ht="15.75" customHeight="1">
      <c r="D688" s="3"/>
      <c r="E688" s="3"/>
    </row>
    <row r="689" ht="15.75" customHeight="1">
      <c r="D689" s="3"/>
      <c r="E689" s="3"/>
    </row>
    <row r="690" ht="15.75" customHeight="1">
      <c r="D690" s="3"/>
      <c r="E690" s="3"/>
    </row>
    <row r="691" ht="15.75" customHeight="1">
      <c r="D691" s="3"/>
      <c r="E691" s="3"/>
    </row>
    <row r="692" ht="15.75" customHeight="1">
      <c r="D692" s="3"/>
      <c r="E692" s="3"/>
    </row>
    <row r="693" ht="15.75" customHeight="1">
      <c r="D693" s="3"/>
      <c r="E693" s="3"/>
    </row>
    <row r="694" ht="15.75" customHeight="1">
      <c r="D694" s="3"/>
      <c r="E694" s="3"/>
    </row>
    <row r="695" ht="15.75" customHeight="1">
      <c r="D695" s="3"/>
      <c r="E695" s="3"/>
    </row>
    <row r="696" ht="15.75" customHeight="1">
      <c r="D696" s="3"/>
      <c r="E696" s="3"/>
    </row>
    <row r="697" ht="15.75" customHeight="1">
      <c r="D697" s="3"/>
      <c r="E697" s="3"/>
    </row>
    <row r="698" ht="15.75" customHeight="1">
      <c r="D698" s="3"/>
      <c r="E698" s="3"/>
    </row>
    <row r="699" ht="15.75" customHeight="1">
      <c r="D699" s="3"/>
      <c r="E699" s="3"/>
    </row>
    <row r="700" ht="15.75" customHeight="1">
      <c r="D700" s="3"/>
      <c r="E700" s="3"/>
    </row>
    <row r="701" ht="15.75" customHeight="1">
      <c r="D701" s="3"/>
      <c r="E701" s="3"/>
    </row>
    <row r="702" ht="15.75" customHeight="1">
      <c r="D702" s="3"/>
      <c r="E702" s="3"/>
    </row>
    <row r="703" ht="15.75" customHeight="1">
      <c r="D703" s="3"/>
      <c r="E703" s="3"/>
    </row>
    <row r="704" ht="15.75" customHeight="1">
      <c r="D704" s="3"/>
      <c r="E704" s="3"/>
    </row>
    <row r="705" ht="15.75" customHeight="1">
      <c r="D705" s="3"/>
      <c r="E705" s="3"/>
    </row>
    <row r="706" ht="15.75" customHeight="1">
      <c r="D706" s="3"/>
      <c r="E706" s="3"/>
    </row>
    <row r="707" ht="15.75" customHeight="1">
      <c r="D707" s="3"/>
      <c r="E707" s="3"/>
    </row>
    <row r="708" ht="15.75" customHeight="1">
      <c r="D708" s="3"/>
      <c r="E708" s="3"/>
    </row>
    <row r="709" ht="15.75" customHeight="1">
      <c r="D709" s="3"/>
      <c r="E709" s="3"/>
    </row>
    <row r="710" ht="15.75" customHeight="1">
      <c r="D710" s="3"/>
      <c r="E710" s="3"/>
    </row>
    <row r="711" ht="15.75" customHeight="1">
      <c r="D711" s="3"/>
      <c r="E711" s="3"/>
    </row>
    <row r="712" ht="15.75" customHeight="1">
      <c r="D712" s="3"/>
      <c r="E712" s="3"/>
    </row>
    <row r="713" ht="15.75" customHeight="1">
      <c r="D713" s="3"/>
      <c r="E713" s="3"/>
    </row>
    <row r="714" ht="15.75" customHeight="1">
      <c r="D714" s="3"/>
      <c r="E714" s="3"/>
    </row>
    <row r="715" ht="15.75" customHeight="1">
      <c r="D715" s="3"/>
      <c r="E715" s="3"/>
    </row>
    <row r="716" ht="15.75" customHeight="1">
      <c r="D716" s="3"/>
      <c r="E716" s="3"/>
    </row>
    <row r="717" ht="15.75" customHeight="1">
      <c r="D717" s="3"/>
      <c r="E717" s="3"/>
    </row>
    <row r="718" ht="15.75" customHeight="1">
      <c r="D718" s="3"/>
      <c r="E718" s="3"/>
    </row>
    <row r="719" ht="15.75" customHeight="1">
      <c r="D719" s="3"/>
      <c r="E719" s="3"/>
    </row>
    <row r="720" ht="15.75" customHeight="1">
      <c r="D720" s="3"/>
      <c r="E720" s="3"/>
    </row>
    <row r="721" ht="15.75" customHeight="1">
      <c r="D721" s="3"/>
      <c r="E721" s="3"/>
    </row>
    <row r="722" ht="15.75" customHeight="1">
      <c r="D722" s="3"/>
      <c r="E722" s="3"/>
    </row>
    <row r="723" ht="15.75" customHeight="1">
      <c r="D723" s="3"/>
      <c r="E723" s="3"/>
    </row>
    <row r="724" ht="15.75" customHeight="1">
      <c r="D724" s="3"/>
      <c r="E724" s="3"/>
    </row>
    <row r="725" ht="15.75" customHeight="1">
      <c r="D725" s="3"/>
      <c r="E725" s="3"/>
    </row>
    <row r="726" ht="15.75" customHeight="1">
      <c r="D726" s="3"/>
      <c r="E726" s="3"/>
    </row>
    <row r="727" ht="15.75" customHeight="1">
      <c r="D727" s="3"/>
      <c r="E727" s="3"/>
    </row>
    <row r="728" ht="15.75" customHeight="1">
      <c r="D728" s="3"/>
      <c r="E728" s="3"/>
    </row>
    <row r="729" ht="15.75" customHeight="1">
      <c r="D729" s="3"/>
      <c r="E729" s="3"/>
    </row>
    <row r="730" ht="15.75" customHeight="1">
      <c r="D730" s="3"/>
      <c r="E730" s="3"/>
    </row>
    <row r="731" ht="15.75" customHeight="1">
      <c r="D731" s="3"/>
      <c r="E731" s="3"/>
    </row>
    <row r="732" ht="15.75" customHeight="1">
      <c r="D732" s="3"/>
      <c r="E732" s="3"/>
    </row>
    <row r="733" ht="15.75" customHeight="1">
      <c r="D733" s="3"/>
      <c r="E733" s="3"/>
    </row>
    <row r="734" ht="15.75" customHeight="1">
      <c r="D734" s="3"/>
      <c r="E734" s="3"/>
    </row>
    <row r="735" ht="15.75" customHeight="1">
      <c r="D735" s="3"/>
      <c r="E735" s="3"/>
    </row>
    <row r="736" ht="15.75" customHeight="1">
      <c r="D736" s="3"/>
      <c r="E736" s="3"/>
    </row>
    <row r="737" ht="15.75" customHeight="1">
      <c r="D737" s="3"/>
      <c r="E737" s="3"/>
    </row>
    <row r="738" ht="15.75" customHeight="1">
      <c r="D738" s="3"/>
      <c r="E738" s="3"/>
    </row>
    <row r="739" ht="15.75" customHeight="1">
      <c r="D739" s="3"/>
      <c r="E739" s="3"/>
    </row>
    <row r="740" ht="15.75" customHeight="1">
      <c r="D740" s="3"/>
      <c r="E740" s="3"/>
    </row>
    <row r="741" ht="15.75" customHeight="1">
      <c r="D741" s="3"/>
      <c r="E741" s="3"/>
    </row>
    <row r="742" ht="15.75" customHeight="1">
      <c r="D742" s="3"/>
      <c r="E742" s="3"/>
    </row>
    <row r="743" ht="15.75" customHeight="1">
      <c r="D743" s="3"/>
      <c r="E743" s="3"/>
    </row>
    <row r="744" ht="15.75" customHeight="1">
      <c r="D744" s="3"/>
      <c r="E744" s="3"/>
    </row>
    <row r="745" ht="15.75" customHeight="1">
      <c r="D745" s="3"/>
      <c r="E745" s="3"/>
    </row>
    <row r="746" ht="15.75" customHeight="1">
      <c r="D746" s="3"/>
      <c r="E746" s="3"/>
    </row>
    <row r="747" ht="15.75" customHeight="1">
      <c r="D747" s="3"/>
      <c r="E747" s="3"/>
    </row>
    <row r="748" ht="15.75" customHeight="1">
      <c r="D748" s="3"/>
      <c r="E748" s="3"/>
    </row>
    <row r="749" ht="15.75" customHeight="1">
      <c r="D749" s="3"/>
      <c r="E749" s="3"/>
    </row>
    <row r="750" ht="15.75" customHeight="1">
      <c r="D750" s="3"/>
      <c r="E750" s="3"/>
    </row>
    <row r="751" ht="15.75" customHeight="1">
      <c r="D751" s="3"/>
      <c r="E751" s="3"/>
    </row>
    <row r="752" ht="15.75" customHeight="1">
      <c r="D752" s="3"/>
      <c r="E752" s="3"/>
    </row>
    <row r="753" ht="15.75" customHeight="1">
      <c r="D753" s="3"/>
      <c r="E753" s="3"/>
    </row>
    <row r="754" ht="15.75" customHeight="1">
      <c r="D754" s="3"/>
      <c r="E754" s="3"/>
    </row>
    <row r="755" ht="15.75" customHeight="1">
      <c r="D755" s="3"/>
      <c r="E755" s="3"/>
    </row>
    <row r="756" ht="15.75" customHeight="1">
      <c r="D756" s="3"/>
      <c r="E756" s="3"/>
    </row>
    <row r="757" ht="15.75" customHeight="1">
      <c r="D757" s="3"/>
      <c r="E757" s="3"/>
    </row>
    <row r="758" ht="15.75" customHeight="1">
      <c r="D758" s="3"/>
      <c r="E758" s="3"/>
    </row>
    <row r="759" ht="15.75" customHeight="1">
      <c r="D759" s="3"/>
      <c r="E759" s="3"/>
    </row>
    <row r="760" ht="15.75" customHeight="1">
      <c r="D760" s="3"/>
      <c r="E760" s="3"/>
    </row>
    <row r="761" ht="15.75" customHeight="1">
      <c r="D761" s="3"/>
      <c r="E761" s="3"/>
    </row>
    <row r="762" ht="15.75" customHeight="1">
      <c r="D762" s="3"/>
      <c r="E762" s="3"/>
    </row>
    <row r="763" ht="15.75" customHeight="1">
      <c r="D763" s="3"/>
      <c r="E763" s="3"/>
    </row>
    <row r="764" ht="15.75" customHeight="1">
      <c r="D764" s="3"/>
      <c r="E764" s="3"/>
    </row>
    <row r="765" ht="15.75" customHeight="1">
      <c r="D765" s="3"/>
      <c r="E765" s="3"/>
    </row>
    <row r="766" ht="15.75" customHeight="1">
      <c r="D766" s="3"/>
      <c r="E766" s="3"/>
    </row>
    <row r="767" ht="15.75" customHeight="1">
      <c r="D767" s="3"/>
      <c r="E767" s="3"/>
    </row>
    <row r="768" ht="15.75" customHeight="1">
      <c r="D768" s="3"/>
      <c r="E768" s="3"/>
    </row>
    <row r="769" ht="15.75" customHeight="1">
      <c r="D769" s="3"/>
      <c r="E769" s="3"/>
    </row>
    <row r="770" ht="15.75" customHeight="1">
      <c r="D770" s="3"/>
      <c r="E770" s="3"/>
    </row>
    <row r="771" ht="15.75" customHeight="1">
      <c r="D771" s="3"/>
      <c r="E771" s="3"/>
    </row>
    <row r="772" ht="15.75" customHeight="1">
      <c r="D772" s="3"/>
      <c r="E772" s="3"/>
    </row>
    <row r="773" ht="15.75" customHeight="1">
      <c r="D773" s="3"/>
      <c r="E773" s="3"/>
    </row>
    <row r="774" ht="15.75" customHeight="1">
      <c r="D774" s="3"/>
      <c r="E774" s="3"/>
    </row>
    <row r="775" ht="15.75" customHeight="1">
      <c r="D775" s="3"/>
      <c r="E775" s="3"/>
    </row>
    <row r="776" ht="15.75" customHeight="1">
      <c r="D776" s="3"/>
      <c r="E776" s="3"/>
    </row>
    <row r="777" ht="15.75" customHeight="1">
      <c r="D777" s="3"/>
      <c r="E777" s="3"/>
    </row>
    <row r="778" ht="15.75" customHeight="1">
      <c r="D778" s="3"/>
      <c r="E778" s="3"/>
    </row>
    <row r="779" ht="15.75" customHeight="1">
      <c r="D779" s="3"/>
      <c r="E779" s="3"/>
    </row>
    <row r="780" ht="15.75" customHeight="1">
      <c r="D780" s="3"/>
      <c r="E780" s="3"/>
    </row>
    <row r="781" ht="15.75" customHeight="1">
      <c r="D781" s="3"/>
      <c r="E781" s="3"/>
    </row>
    <row r="782" ht="15.75" customHeight="1">
      <c r="D782" s="3"/>
      <c r="E782" s="3"/>
    </row>
    <row r="783" ht="15.75" customHeight="1">
      <c r="D783" s="3"/>
      <c r="E783" s="3"/>
    </row>
    <row r="784" ht="15.75" customHeight="1">
      <c r="D784" s="3"/>
      <c r="E784" s="3"/>
    </row>
    <row r="785" ht="15.75" customHeight="1">
      <c r="D785" s="3"/>
      <c r="E785" s="3"/>
    </row>
    <row r="786" ht="15.75" customHeight="1">
      <c r="D786" s="3"/>
      <c r="E786" s="3"/>
    </row>
    <row r="787" ht="15.75" customHeight="1">
      <c r="D787" s="3"/>
      <c r="E787" s="3"/>
    </row>
    <row r="788" ht="15.75" customHeight="1">
      <c r="D788" s="3"/>
      <c r="E788" s="3"/>
    </row>
    <row r="789" ht="15.75" customHeight="1">
      <c r="D789" s="3"/>
      <c r="E789" s="3"/>
    </row>
    <row r="790" ht="15.75" customHeight="1">
      <c r="D790" s="3"/>
      <c r="E790" s="3"/>
    </row>
    <row r="791" ht="15.75" customHeight="1">
      <c r="D791" s="3"/>
      <c r="E791" s="3"/>
    </row>
    <row r="792" ht="15.75" customHeight="1">
      <c r="D792" s="3"/>
      <c r="E792" s="3"/>
    </row>
    <row r="793" ht="15.75" customHeight="1">
      <c r="D793" s="3"/>
      <c r="E793" s="3"/>
    </row>
    <row r="794" ht="15.75" customHeight="1">
      <c r="D794" s="3"/>
      <c r="E794" s="3"/>
    </row>
    <row r="795" ht="15.75" customHeight="1">
      <c r="D795" s="3"/>
      <c r="E795" s="3"/>
    </row>
    <row r="796" ht="15.75" customHeight="1">
      <c r="D796" s="3"/>
      <c r="E796" s="3"/>
    </row>
    <row r="797" ht="15.75" customHeight="1">
      <c r="D797" s="3"/>
      <c r="E797" s="3"/>
    </row>
    <row r="798" ht="15.75" customHeight="1">
      <c r="D798" s="3"/>
      <c r="E798" s="3"/>
    </row>
    <row r="799" ht="15.75" customHeight="1">
      <c r="D799" s="3"/>
      <c r="E799" s="3"/>
    </row>
    <row r="800" ht="15.75" customHeight="1">
      <c r="D800" s="3"/>
      <c r="E800" s="3"/>
    </row>
    <row r="801" ht="15.75" customHeight="1">
      <c r="D801" s="3"/>
      <c r="E801" s="3"/>
    </row>
    <row r="802" ht="15.75" customHeight="1">
      <c r="D802" s="3"/>
      <c r="E802" s="3"/>
    </row>
    <row r="803" ht="15.75" customHeight="1">
      <c r="D803" s="3"/>
      <c r="E803" s="3"/>
    </row>
    <row r="804" ht="15.75" customHeight="1">
      <c r="D804" s="3"/>
      <c r="E804" s="3"/>
    </row>
    <row r="805" ht="15.75" customHeight="1">
      <c r="D805" s="3"/>
      <c r="E805" s="3"/>
    </row>
    <row r="806" ht="15.75" customHeight="1">
      <c r="D806" s="3"/>
      <c r="E806" s="3"/>
    </row>
    <row r="807" ht="15.75" customHeight="1">
      <c r="D807" s="3"/>
      <c r="E807" s="3"/>
    </row>
    <row r="808" ht="15.75" customHeight="1">
      <c r="D808" s="3"/>
      <c r="E808" s="3"/>
    </row>
    <row r="809" ht="15.75" customHeight="1">
      <c r="D809" s="3"/>
      <c r="E809" s="3"/>
    </row>
    <row r="810" ht="15.75" customHeight="1">
      <c r="D810" s="3"/>
      <c r="E810" s="3"/>
    </row>
    <row r="811" ht="15.75" customHeight="1">
      <c r="D811" s="3"/>
      <c r="E811" s="3"/>
    </row>
    <row r="812" ht="15.75" customHeight="1">
      <c r="D812" s="3"/>
      <c r="E812" s="3"/>
    </row>
    <row r="813" ht="15.75" customHeight="1">
      <c r="D813" s="3"/>
      <c r="E813" s="3"/>
    </row>
    <row r="814" ht="15.75" customHeight="1">
      <c r="D814" s="3"/>
      <c r="E814" s="3"/>
    </row>
    <row r="815" ht="15.75" customHeight="1">
      <c r="D815" s="3"/>
      <c r="E815" s="3"/>
    </row>
    <row r="816" ht="15.75" customHeight="1">
      <c r="D816" s="3"/>
      <c r="E816" s="3"/>
    </row>
    <row r="817" ht="15.75" customHeight="1">
      <c r="D817" s="3"/>
      <c r="E817" s="3"/>
    </row>
    <row r="818" ht="15.75" customHeight="1">
      <c r="D818" s="3"/>
      <c r="E818" s="3"/>
    </row>
    <row r="819" ht="15.75" customHeight="1">
      <c r="D819" s="3"/>
      <c r="E819" s="3"/>
    </row>
    <row r="820" ht="15.75" customHeight="1">
      <c r="D820" s="3"/>
      <c r="E820" s="3"/>
    </row>
    <row r="821" ht="15.75" customHeight="1">
      <c r="D821" s="3"/>
      <c r="E821" s="3"/>
    </row>
    <row r="822" ht="15.75" customHeight="1">
      <c r="D822" s="3"/>
      <c r="E822" s="3"/>
    </row>
    <row r="823" ht="15.75" customHeight="1">
      <c r="D823" s="3"/>
      <c r="E823" s="3"/>
    </row>
    <row r="824" ht="15.75" customHeight="1">
      <c r="D824" s="3"/>
      <c r="E824" s="3"/>
    </row>
    <row r="825" ht="15.75" customHeight="1">
      <c r="D825" s="3"/>
      <c r="E825" s="3"/>
    </row>
    <row r="826" ht="15.75" customHeight="1">
      <c r="D826" s="3"/>
      <c r="E826" s="3"/>
    </row>
    <row r="827" ht="15.75" customHeight="1">
      <c r="D827" s="3"/>
      <c r="E827" s="3"/>
    </row>
    <row r="828" ht="15.75" customHeight="1">
      <c r="D828" s="3"/>
      <c r="E828" s="3"/>
    </row>
    <row r="829" ht="15.75" customHeight="1">
      <c r="D829" s="3"/>
      <c r="E829" s="3"/>
    </row>
    <row r="830" ht="15.75" customHeight="1">
      <c r="D830" s="3"/>
      <c r="E830" s="3"/>
    </row>
    <row r="831" ht="15.75" customHeight="1">
      <c r="D831" s="3"/>
      <c r="E831" s="3"/>
    </row>
    <row r="832" ht="15.75" customHeight="1">
      <c r="D832" s="3"/>
      <c r="E832" s="3"/>
    </row>
    <row r="833" ht="15.75" customHeight="1">
      <c r="D833" s="3"/>
      <c r="E833" s="3"/>
    </row>
    <row r="834" ht="15.75" customHeight="1">
      <c r="D834" s="3"/>
      <c r="E834" s="3"/>
    </row>
    <row r="835" ht="15.75" customHeight="1">
      <c r="D835" s="3"/>
      <c r="E835" s="3"/>
    </row>
    <row r="836" ht="15.75" customHeight="1">
      <c r="D836" s="3"/>
      <c r="E836" s="3"/>
    </row>
    <row r="837" ht="15.75" customHeight="1">
      <c r="D837" s="3"/>
      <c r="E837" s="3"/>
    </row>
    <row r="838" ht="15.75" customHeight="1">
      <c r="D838" s="3"/>
      <c r="E838" s="3"/>
    </row>
    <row r="839" ht="15.75" customHeight="1">
      <c r="D839" s="3"/>
      <c r="E839" s="3"/>
    </row>
    <row r="840" ht="15.75" customHeight="1">
      <c r="D840" s="3"/>
      <c r="E840" s="3"/>
    </row>
    <row r="841" ht="15.75" customHeight="1">
      <c r="D841" s="3"/>
      <c r="E841" s="3"/>
    </row>
    <row r="842" ht="15.75" customHeight="1">
      <c r="D842" s="3"/>
      <c r="E842" s="3"/>
    </row>
    <row r="843" ht="15.75" customHeight="1">
      <c r="D843" s="3"/>
      <c r="E843" s="3"/>
    </row>
    <row r="844" ht="15.75" customHeight="1">
      <c r="D844" s="3"/>
      <c r="E844" s="3"/>
    </row>
    <row r="845" ht="15.75" customHeight="1">
      <c r="D845" s="3"/>
      <c r="E845" s="3"/>
    </row>
    <row r="846" ht="15.75" customHeight="1">
      <c r="D846" s="3"/>
      <c r="E846" s="3"/>
    </row>
    <row r="847" ht="15.75" customHeight="1">
      <c r="D847" s="3"/>
      <c r="E847" s="3"/>
    </row>
    <row r="848" ht="15.75" customHeight="1">
      <c r="D848" s="3"/>
      <c r="E848" s="3"/>
    </row>
    <row r="849" ht="15.75" customHeight="1">
      <c r="D849" s="3"/>
      <c r="E849" s="3"/>
    </row>
    <row r="850" ht="15.75" customHeight="1">
      <c r="D850" s="3"/>
      <c r="E850" s="3"/>
    </row>
    <row r="851" ht="15.75" customHeight="1">
      <c r="D851" s="3"/>
      <c r="E851" s="3"/>
    </row>
    <row r="852" ht="15.75" customHeight="1">
      <c r="D852" s="3"/>
      <c r="E852" s="3"/>
    </row>
    <row r="853" ht="15.75" customHeight="1">
      <c r="D853" s="3"/>
      <c r="E853" s="3"/>
    </row>
    <row r="854" ht="15.75" customHeight="1">
      <c r="D854" s="3"/>
      <c r="E854" s="3"/>
    </row>
    <row r="855" ht="15.75" customHeight="1">
      <c r="D855" s="3"/>
      <c r="E855" s="3"/>
    </row>
    <row r="856" ht="15.75" customHeight="1">
      <c r="D856" s="3"/>
      <c r="E856" s="3"/>
    </row>
    <row r="857" ht="15.75" customHeight="1">
      <c r="D857" s="3"/>
      <c r="E857" s="3"/>
    </row>
    <row r="858" ht="15.75" customHeight="1">
      <c r="D858" s="3"/>
      <c r="E858" s="3"/>
    </row>
    <row r="859" ht="15.75" customHeight="1">
      <c r="D859" s="3"/>
      <c r="E859" s="3"/>
    </row>
    <row r="860" ht="15.75" customHeight="1">
      <c r="D860" s="3"/>
      <c r="E860" s="3"/>
    </row>
    <row r="861" ht="15.75" customHeight="1">
      <c r="D861" s="3"/>
      <c r="E861" s="3"/>
    </row>
    <row r="862" ht="15.75" customHeight="1">
      <c r="D862" s="3"/>
      <c r="E862" s="3"/>
    </row>
    <row r="863" ht="15.75" customHeight="1">
      <c r="D863" s="3"/>
      <c r="E863" s="3"/>
    </row>
    <row r="864" ht="15.75" customHeight="1">
      <c r="D864" s="3"/>
      <c r="E864" s="3"/>
    </row>
    <row r="865" ht="15.75" customHeight="1">
      <c r="D865" s="3"/>
      <c r="E865" s="3"/>
    </row>
    <row r="866" ht="15.75" customHeight="1">
      <c r="D866" s="3"/>
      <c r="E866" s="3"/>
    </row>
    <row r="867" ht="15.75" customHeight="1">
      <c r="D867" s="3"/>
      <c r="E867" s="3"/>
    </row>
    <row r="868" ht="15.75" customHeight="1">
      <c r="D868" s="3"/>
      <c r="E868" s="3"/>
    </row>
    <row r="869" ht="15.75" customHeight="1">
      <c r="D869" s="3"/>
      <c r="E869" s="3"/>
    </row>
    <row r="870" ht="15.75" customHeight="1">
      <c r="D870" s="3"/>
      <c r="E870" s="3"/>
    </row>
    <row r="871" ht="15.75" customHeight="1">
      <c r="D871" s="3"/>
      <c r="E871" s="3"/>
    </row>
    <row r="872" ht="15.75" customHeight="1">
      <c r="D872" s="3"/>
      <c r="E872" s="3"/>
    </row>
    <row r="873" ht="15.75" customHeight="1">
      <c r="D873" s="3"/>
      <c r="E873" s="3"/>
    </row>
    <row r="874" ht="15.75" customHeight="1">
      <c r="D874" s="3"/>
      <c r="E874" s="3"/>
    </row>
    <row r="875" ht="15.75" customHeight="1">
      <c r="D875" s="3"/>
      <c r="E875" s="3"/>
    </row>
    <row r="876" ht="15.75" customHeight="1">
      <c r="D876" s="3"/>
      <c r="E876" s="3"/>
    </row>
    <row r="877" ht="15.75" customHeight="1">
      <c r="D877" s="3"/>
      <c r="E877" s="3"/>
    </row>
    <row r="878" ht="15.75" customHeight="1">
      <c r="D878" s="3"/>
      <c r="E878" s="3"/>
    </row>
    <row r="879" ht="15.75" customHeight="1">
      <c r="D879" s="3"/>
      <c r="E879" s="3"/>
    </row>
    <row r="880" ht="15.75" customHeight="1">
      <c r="D880" s="3"/>
      <c r="E880" s="3"/>
    </row>
    <row r="881" ht="15.75" customHeight="1">
      <c r="D881" s="3"/>
      <c r="E881" s="3"/>
    </row>
    <row r="882" ht="15.75" customHeight="1">
      <c r="D882" s="3"/>
      <c r="E882" s="3"/>
    </row>
    <row r="883" ht="15.75" customHeight="1">
      <c r="D883" s="3"/>
      <c r="E883" s="3"/>
    </row>
    <row r="884" ht="15.75" customHeight="1">
      <c r="D884" s="3"/>
      <c r="E884" s="3"/>
    </row>
    <row r="885" ht="15.75" customHeight="1">
      <c r="D885" s="3"/>
      <c r="E885" s="3"/>
    </row>
    <row r="886" ht="15.75" customHeight="1">
      <c r="D886" s="3"/>
      <c r="E886" s="3"/>
    </row>
    <row r="887" ht="15.75" customHeight="1">
      <c r="D887" s="3"/>
      <c r="E887" s="3"/>
    </row>
    <row r="888" ht="15.75" customHeight="1">
      <c r="D888" s="3"/>
      <c r="E888" s="3"/>
    </row>
    <row r="889" ht="15.75" customHeight="1">
      <c r="D889" s="3"/>
      <c r="E889" s="3"/>
    </row>
    <row r="890" ht="15.75" customHeight="1">
      <c r="D890" s="3"/>
      <c r="E890" s="3"/>
    </row>
    <row r="891" ht="15.75" customHeight="1">
      <c r="D891" s="3"/>
      <c r="E891" s="3"/>
    </row>
    <row r="892" ht="15.75" customHeight="1">
      <c r="D892" s="3"/>
      <c r="E892" s="3"/>
    </row>
    <row r="893" ht="15.75" customHeight="1">
      <c r="D893" s="3"/>
      <c r="E893" s="3"/>
    </row>
    <row r="894" ht="15.75" customHeight="1">
      <c r="D894" s="3"/>
      <c r="E894" s="3"/>
    </row>
    <row r="895" ht="15.75" customHeight="1">
      <c r="D895" s="3"/>
      <c r="E895" s="3"/>
    </row>
    <row r="896" ht="15.75" customHeight="1">
      <c r="D896" s="3"/>
      <c r="E896" s="3"/>
    </row>
    <row r="897" ht="15.75" customHeight="1">
      <c r="D897" s="3"/>
      <c r="E897" s="3"/>
    </row>
    <row r="898" ht="15.75" customHeight="1">
      <c r="D898" s="3"/>
      <c r="E898" s="3"/>
    </row>
    <row r="899" ht="15.75" customHeight="1">
      <c r="D899" s="3"/>
      <c r="E899" s="3"/>
    </row>
    <row r="900" ht="15.75" customHeight="1">
      <c r="D900" s="3"/>
      <c r="E900" s="3"/>
    </row>
    <row r="901" ht="15.75" customHeight="1">
      <c r="D901" s="3"/>
      <c r="E901" s="3"/>
    </row>
    <row r="902" ht="15.75" customHeight="1">
      <c r="D902" s="3"/>
      <c r="E902" s="3"/>
    </row>
    <row r="903" ht="15.75" customHeight="1">
      <c r="D903" s="3"/>
      <c r="E903" s="3"/>
    </row>
    <row r="904" ht="15.75" customHeight="1">
      <c r="D904" s="3"/>
      <c r="E904" s="3"/>
    </row>
    <row r="905" ht="15.75" customHeight="1">
      <c r="D905" s="3"/>
      <c r="E905" s="3"/>
    </row>
    <row r="906" ht="15.75" customHeight="1">
      <c r="D906" s="3"/>
      <c r="E906" s="3"/>
    </row>
    <row r="907" ht="15.75" customHeight="1">
      <c r="D907" s="3"/>
      <c r="E907" s="3"/>
    </row>
    <row r="908" ht="15.75" customHeight="1">
      <c r="D908" s="3"/>
      <c r="E908" s="3"/>
    </row>
    <row r="909" ht="15.75" customHeight="1">
      <c r="D909" s="3"/>
      <c r="E909" s="3"/>
    </row>
    <row r="910" ht="15.75" customHeight="1">
      <c r="D910" s="3"/>
      <c r="E910" s="3"/>
    </row>
    <row r="911" ht="15.75" customHeight="1">
      <c r="D911" s="3"/>
      <c r="E911" s="3"/>
    </row>
    <row r="912" ht="15.75" customHeight="1">
      <c r="D912" s="3"/>
      <c r="E912" s="3"/>
    </row>
    <row r="913" ht="15.75" customHeight="1">
      <c r="D913" s="3"/>
      <c r="E913" s="3"/>
    </row>
    <row r="914" ht="15.75" customHeight="1">
      <c r="D914" s="3"/>
      <c r="E914" s="3"/>
    </row>
    <row r="915" ht="15.75" customHeight="1">
      <c r="D915" s="3"/>
      <c r="E915" s="3"/>
    </row>
    <row r="916" ht="15.75" customHeight="1">
      <c r="D916" s="3"/>
      <c r="E916" s="3"/>
    </row>
    <row r="917" ht="15.75" customHeight="1">
      <c r="D917" s="3"/>
      <c r="E917" s="3"/>
    </row>
    <row r="918" ht="15.75" customHeight="1">
      <c r="D918" s="3"/>
      <c r="E918" s="3"/>
    </row>
    <row r="919" ht="15.75" customHeight="1">
      <c r="D919" s="3"/>
      <c r="E919" s="3"/>
    </row>
    <row r="920" ht="15.75" customHeight="1">
      <c r="D920" s="3"/>
      <c r="E920" s="3"/>
    </row>
    <row r="921" ht="15.75" customHeight="1">
      <c r="D921" s="3"/>
      <c r="E921" s="3"/>
    </row>
    <row r="922" ht="15.75" customHeight="1">
      <c r="D922" s="3"/>
      <c r="E922" s="3"/>
    </row>
    <row r="923" ht="15.75" customHeight="1">
      <c r="D923" s="3"/>
      <c r="E923" s="3"/>
    </row>
    <row r="924" ht="15.75" customHeight="1">
      <c r="D924" s="3"/>
      <c r="E924" s="3"/>
    </row>
    <row r="925" ht="15.75" customHeight="1">
      <c r="D925" s="3"/>
      <c r="E925" s="3"/>
    </row>
    <row r="926" ht="15.75" customHeight="1">
      <c r="D926" s="3"/>
      <c r="E926" s="3"/>
    </row>
    <row r="927" ht="15.75" customHeight="1">
      <c r="D927" s="3"/>
      <c r="E927" s="3"/>
    </row>
    <row r="928" ht="15.75" customHeight="1">
      <c r="D928" s="3"/>
      <c r="E928" s="3"/>
    </row>
    <row r="929" ht="15.75" customHeight="1">
      <c r="D929" s="3"/>
      <c r="E929" s="3"/>
    </row>
    <row r="930" ht="15.75" customHeight="1">
      <c r="D930" s="3"/>
      <c r="E930" s="3"/>
    </row>
    <row r="931" ht="15.75" customHeight="1">
      <c r="D931" s="3"/>
      <c r="E931" s="3"/>
    </row>
    <row r="932" ht="15.75" customHeight="1">
      <c r="D932" s="3"/>
      <c r="E932" s="3"/>
    </row>
    <row r="933" ht="15.75" customHeight="1">
      <c r="D933" s="3"/>
      <c r="E933" s="3"/>
    </row>
    <row r="934" ht="15.75" customHeight="1">
      <c r="D934" s="3"/>
      <c r="E934" s="3"/>
    </row>
    <row r="935" ht="15.75" customHeight="1">
      <c r="D935" s="3"/>
      <c r="E935" s="3"/>
    </row>
    <row r="936" ht="15.75" customHeight="1">
      <c r="D936" s="3"/>
      <c r="E936" s="3"/>
    </row>
    <row r="937" ht="15.75" customHeight="1">
      <c r="D937" s="3"/>
      <c r="E937" s="3"/>
    </row>
    <row r="938" ht="15.75" customHeight="1">
      <c r="D938" s="3"/>
      <c r="E938" s="3"/>
    </row>
    <row r="939" ht="15.75" customHeight="1">
      <c r="D939" s="3"/>
      <c r="E939" s="3"/>
    </row>
    <row r="940" ht="15.75" customHeight="1">
      <c r="D940" s="3"/>
      <c r="E940" s="3"/>
    </row>
    <row r="941" ht="15.75" customHeight="1">
      <c r="D941" s="3"/>
      <c r="E941" s="3"/>
    </row>
    <row r="942" ht="15.75" customHeight="1">
      <c r="D942" s="3"/>
      <c r="E942" s="3"/>
    </row>
    <row r="943" ht="15.75" customHeight="1">
      <c r="D943" s="3"/>
      <c r="E943" s="3"/>
    </row>
    <row r="944" ht="15.75" customHeight="1">
      <c r="D944" s="3"/>
      <c r="E944" s="3"/>
    </row>
    <row r="945" ht="15.75" customHeight="1">
      <c r="D945" s="3"/>
      <c r="E945" s="3"/>
    </row>
    <row r="946" ht="15.75" customHeight="1">
      <c r="D946" s="3"/>
      <c r="E946" s="3"/>
    </row>
    <row r="947" ht="15.75" customHeight="1">
      <c r="D947" s="3"/>
      <c r="E947" s="3"/>
    </row>
    <row r="948" ht="15.75" customHeight="1">
      <c r="D948" s="3"/>
      <c r="E948" s="3"/>
    </row>
    <row r="949" ht="15.75" customHeight="1">
      <c r="D949" s="3"/>
      <c r="E949" s="3"/>
    </row>
    <row r="950" ht="15.75" customHeight="1">
      <c r="D950" s="3"/>
      <c r="E950" s="3"/>
    </row>
    <row r="951" ht="15.75" customHeight="1">
      <c r="D951" s="3"/>
      <c r="E951" s="3"/>
    </row>
    <row r="952" ht="15.75" customHeight="1">
      <c r="D952" s="3"/>
      <c r="E952" s="3"/>
    </row>
    <row r="953" ht="15.75" customHeight="1">
      <c r="D953" s="3"/>
      <c r="E953" s="3"/>
    </row>
    <row r="954" ht="15.75" customHeight="1">
      <c r="D954" s="3"/>
      <c r="E954" s="3"/>
    </row>
    <row r="955" ht="15.75" customHeight="1">
      <c r="D955" s="3"/>
      <c r="E955" s="3"/>
    </row>
    <row r="956" ht="15.75" customHeight="1">
      <c r="D956" s="3"/>
      <c r="E956" s="3"/>
    </row>
    <row r="957" ht="15.75" customHeight="1">
      <c r="D957" s="3"/>
      <c r="E957" s="3"/>
    </row>
    <row r="958" ht="15.75" customHeight="1">
      <c r="D958" s="3"/>
      <c r="E958" s="3"/>
    </row>
    <row r="959" ht="15.75" customHeight="1">
      <c r="D959" s="3"/>
      <c r="E959" s="3"/>
    </row>
    <row r="960" ht="15.75" customHeight="1">
      <c r="D960" s="3"/>
      <c r="E960" s="3"/>
    </row>
    <row r="961" ht="15.75" customHeight="1">
      <c r="D961" s="3"/>
      <c r="E961" s="3"/>
    </row>
    <row r="962" ht="15.75" customHeight="1">
      <c r="D962" s="3"/>
      <c r="E962" s="3"/>
    </row>
    <row r="963" ht="15.75" customHeight="1">
      <c r="D963" s="3"/>
      <c r="E963" s="3"/>
    </row>
    <row r="964" ht="15.75" customHeight="1">
      <c r="D964" s="3"/>
      <c r="E964" s="3"/>
    </row>
    <row r="965" ht="15.75" customHeight="1">
      <c r="D965" s="3"/>
      <c r="E965" s="3"/>
    </row>
    <row r="966" ht="15.75" customHeight="1">
      <c r="D966" s="3"/>
      <c r="E966" s="3"/>
    </row>
    <row r="967" ht="15.75" customHeight="1">
      <c r="D967" s="3"/>
      <c r="E967" s="3"/>
    </row>
    <row r="968" ht="15.75" customHeight="1">
      <c r="D968" s="3"/>
      <c r="E968" s="3"/>
    </row>
    <row r="969" ht="15.75" customHeight="1">
      <c r="D969" s="3"/>
      <c r="E969" s="3"/>
    </row>
    <row r="970" ht="15.75" customHeight="1">
      <c r="D970" s="3"/>
      <c r="E970" s="3"/>
    </row>
    <row r="971" ht="15.75" customHeight="1">
      <c r="D971" s="3"/>
      <c r="E971" s="3"/>
    </row>
    <row r="972" ht="15.75" customHeight="1">
      <c r="D972" s="3"/>
      <c r="E972" s="3"/>
    </row>
    <row r="973" ht="15.75" customHeight="1">
      <c r="D973" s="3"/>
      <c r="E973" s="3"/>
    </row>
    <row r="974" ht="15.75" customHeight="1">
      <c r="D974" s="3"/>
      <c r="E974" s="3"/>
    </row>
    <row r="975" ht="15.75" customHeight="1">
      <c r="D975" s="3"/>
      <c r="E975" s="3"/>
    </row>
    <row r="976" ht="15.75" customHeight="1">
      <c r="D976" s="3"/>
      <c r="E976" s="3"/>
    </row>
    <row r="977" ht="15.75" customHeight="1">
      <c r="D977" s="3"/>
      <c r="E977" s="3"/>
    </row>
  </sheetData>
  <mergeCells count="6">
    <mergeCell ref="G8:K8"/>
    <mergeCell ref="M8:O8"/>
    <mergeCell ref="Q8:T8"/>
    <mergeCell ref="A8:E8"/>
    <mergeCell ref="A6:E6"/>
    <mergeCell ref="V8:Y8"/>
  </mergeCells>
  <hyperlinks>
    <hyperlink r:id="rId1" ref="A6"/>
    <hyperlink r:id="rId2" ref="A8"/>
    <hyperlink r:id="rId3" ref="G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16.14"/>
    <col customWidth="1" min="3" max="3" width="7.43"/>
    <col customWidth="1" min="4" max="4" width="10.43"/>
    <col customWidth="1" min="7" max="7" width="7.29"/>
    <col customWidth="1" min="8" max="8" width="12.29"/>
    <col customWidth="1" min="10" max="10" width="66.0"/>
  </cols>
  <sheetData>
    <row r="1">
      <c r="A1" s="1" t="s">
        <v>0</v>
      </c>
      <c r="B1" s="2" t="s">
        <v>1</v>
      </c>
    </row>
    <row r="2">
      <c r="A2" s="1" t="s">
        <v>2</v>
      </c>
      <c r="B2" s="4" t="s">
        <v>3</v>
      </c>
    </row>
    <row r="3">
      <c r="A3" s="1" t="s">
        <v>4</v>
      </c>
      <c r="B3" s="6">
        <v>42596.0</v>
      </c>
    </row>
    <row r="4">
      <c r="A4" s="1" t="s">
        <v>5</v>
      </c>
      <c r="B4" s="8">
        <v>0.1</v>
      </c>
    </row>
    <row r="6">
      <c r="A6" s="10" t="s">
        <v>6</v>
      </c>
    </row>
    <row r="8">
      <c r="A8" s="15" t="str">
        <f>HYPERLINK("http://lauri.xn--vsandi-pxa.com/hdl/zynq/zybo-ov7670-to-vga.html","Control Logic (FPGA)")</f>
        <v>Control Logic (FPGA)</v>
      </c>
      <c r="B8" s="17"/>
      <c r="C8" s="19"/>
      <c r="D8" s="22" t="str">
        <f>HYPERLINK("http://lauri.xn--vsandi-pxa.com/hdl/zynq/zybo-ov7670-to-vga.html","Capture Logic (FPGA)")</f>
        <v>Capture Logic (FPGA)</v>
      </c>
      <c r="E8" s="18"/>
      <c r="F8" s="17"/>
      <c r="H8" s="26" t="str">
        <f>HYPERLINK("http://lauri.xn--vsandi-pxa.com/hdl/zynq/zybo-ov7670-to-vga.html","VGA Generator")</f>
        <v>VGA Generator</v>
      </c>
      <c r="I8" s="18"/>
      <c r="J8" s="17"/>
      <c r="K8" s="19"/>
    </row>
    <row r="9">
      <c r="A9" s="28" t="s">
        <v>17</v>
      </c>
      <c r="B9" s="34" t="s">
        <v>19</v>
      </c>
      <c r="C9" s="1"/>
      <c r="D9" s="23" t="s">
        <v>17</v>
      </c>
      <c r="E9" s="34" t="s">
        <v>19</v>
      </c>
      <c r="F9" s="32" t="s">
        <v>20</v>
      </c>
      <c r="H9" s="23" t="s">
        <v>17</v>
      </c>
      <c r="I9" s="34" t="s">
        <v>19</v>
      </c>
      <c r="J9" s="32" t="s">
        <v>20</v>
      </c>
    </row>
    <row r="10">
      <c r="A10" s="21" t="s">
        <v>26</v>
      </c>
      <c r="B10" s="17"/>
      <c r="D10" s="39" t="s">
        <v>29</v>
      </c>
      <c r="E10" s="39" t="s">
        <v>38</v>
      </c>
      <c r="F10" s="39" t="s">
        <v>38</v>
      </c>
      <c r="H10" s="38" t="s">
        <v>39</v>
      </c>
      <c r="I10" s="39" t="s">
        <v>41</v>
      </c>
      <c r="J10" s="39" t="s">
        <v>45</v>
      </c>
    </row>
    <row r="11">
      <c r="A11" s="43" t="s">
        <v>47</v>
      </c>
      <c r="B11" s="45" t="s">
        <v>53</v>
      </c>
      <c r="C11" s="46"/>
      <c r="D11" s="39" t="s">
        <v>40</v>
      </c>
      <c r="E11" s="39" t="s">
        <v>38</v>
      </c>
      <c r="F11" s="39" t="s">
        <v>38</v>
      </c>
      <c r="H11" s="38" t="s">
        <v>33</v>
      </c>
      <c r="I11" s="39" t="s">
        <v>58</v>
      </c>
      <c r="J11" s="39" t="s">
        <v>59</v>
      </c>
    </row>
    <row r="12">
      <c r="A12" s="48" t="s">
        <v>60</v>
      </c>
      <c r="B12" s="50" t="s">
        <v>53</v>
      </c>
      <c r="C12" s="46"/>
      <c r="D12" s="39" t="s">
        <v>65</v>
      </c>
      <c r="E12" s="39" t="s">
        <v>38</v>
      </c>
      <c r="F12" s="39" t="s">
        <v>38</v>
      </c>
      <c r="H12" s="38" t="s">
        <v>46</v>
      </c>
      <c r="I12" s="39" t="s">
        <v>89</v>
      </c>
      <c r="J12" s="39" t="s">
        <v>90</v>
      </c>
    </row>
    <row r="13">
      <c r="A13" s="43" t="s">
        <v>91</v>
      </c>
      <c r="B13" s="50" t="s">
        <v>53</v>
      </c>
      <c r="C13" s="46"/>
      <c r="D13" s="39" t="s">
        <v>96</v>
      </c>
      <c r="E13" s="39" t="s">
        <v>99</v>
      </c>
      <c r="F13" s="39" t="s">
        <v>101</v>
      </c>
      <c r="H13" s="47" t="s">
        <v>74</v>
      </c>
      <c r="I13" s="39" t="s">
        <v>58</v>
      </c>
      <c r="J13" s="39" t="s">
        <v>103</v>
      </c>
    </row>
    <row r="14">
      <c r="A14" s="52" t="s">
        <v>106</v>
      </c>
      <c r="B14" s="54" t="s">
        <v>109</v>
      </c>
      <c r="C14" s="46"/>
      <c r="D14" s="39" t="s">
        <v>118</v>
      </c>
      <c r="E14" s="39" t="s">
        <v>119</v>
      </c>
      <c r="F14" s="39" t="s">
        <v>121</v>
      </c>
      <c r="H14" s="38" t="s">
        <v>81</v>
      </c>
      <c r="I14" s="39" t="s">
        <v>125</v>
      </c>
      <c r="J14" s="39" t="s">
        <v>128</v>
      </c>
    </row>
    <row r="15">
      <c r="A15" s="55" t="s">
        <v>129</v>
      </c>
      <c r="B15" s="50" t="s">
        <v>30</v>
      </c>
      <c r="C15" s="46"/>
      <c r="D15" s="46"/>
      <c r="E15" s="46" t="s">
        <v>141</v>
      </c>
      <c r="F15" s="46"/>
      <c r="H15" s="47" t="s">
        <v>88</v>
      </c>
      <c r="I15" s="39" t="s">
        <v>125</v>
      </c>
      <c r="J15" s="39" t="s">
        <v>146</v>
      </c>
    </row>
    <row r="16">
      <c r="A16" s="56" t="s">
        <v>148</v>
      </c>
      <c r="B16" s="17"/>
      <c r="C16" s="46"/>
      <c r="D16" s="57"/>
      <c r="H16" s="38" t="s">
        <v>180</v>
      </c>
      <c r="I16" s="39" t="s">
        <v>181</v>
      </c>
      <c r="J16" s="39" t="s">
        <v>182</v>
      </c>
    </row>
    <row r="17">
      <c r="A17" s="43" t="s">
        <v>47</v>
      </c>
      <c r="B17" s="58" t="s">
        <v>53</v>
      </c>
      <c r="C17" s="57"/>
    </row>
    <row r="18">
      <c r="A18" s="48" t="s">
        <v>183</v>
      </c>
      <c r="B18" s="58" t="s">
        <v>184</v>
      </c>
      <c r="C18" s="1"/>
      <c r="D18" s="1"/>
    </row>
    <row r="19">
      <c r="A19" s="43" t="s">
        <v>185</v>
      </c>
      <c r="B19" s="58" t="s">
        <v>30</v>
      </c>
    </row>
    <row r="20">
      <c r="A20" s="52" t="s">
        <v>186</v>
      </c>
      <c r="B20" s="58" t="s">
        <v>30</v>
      </c>
      <c r="C20" s="8"/>
      <c r="D20" s="8"/>
    </row>
    <row r="21">
      <c r="A21" s="48" t="s">
        <v>187</v>
      </c>
      <c r="B21" s="58" t="s">
        <v>53</v>
      </c>
      <c r="C21" s="8"/>
      <c r="D21" s="8"/>
    </row>
    <row r="22">
      <c r="A22" s="48" t="s">
        <v>188</v>
      </c>
      <c r="B22" s="59" t="s">
        <v>189</v>
      </c>
      <c r="C22" s="8"/>
      <c r="D22" s="8"/>
    </row>
    <row r="23">
      <c r="A23" s="48" t="s">
        <v>190</v>
      </c>
      <c r="B23" s="59" t="s">
        <v>191</v>
      </c>
      <c r="C23" s="51"/>
      <c r="D23" s="51"/>
    </row>
    <row r="24">
      <c r="A24" s="48" t="s">
        <v>192</v>
      </c>
      <c r="B24" s="59" t="s">
        <v>191</v>
      </c>
      <c r="C24" s="8"/>
      <c r="D24" s="8"/>
    </row>
    <row r="25">
      <c r="A25" s="60" t="s">
        <v>193</v>
      </c>
      <c r="B25" s="17"/>
      <c r="C25" s="51"/>
      <c r="D25" s="51"/>
    </row>
    <row r="26">
      <c r="A26" s="47" t="s">
        <v>194</v>
      </c>
      <c r="B26" s="47" t="s">
        <v>30</v>
      </c>
      <c r="C26" s="8"/>
      <c r="D26" s="8"/>
    </row>
    <row r="27">
      <c r="A27" s="42" t="s">
        <v>195</v>
      </c>
      <c r="B27" s="42" t="s">
        <v>30</v>
      </c>
    </row>
  </sheetData>
  <mergeCells count="7">
    <mergeCell ref="A8:B8"/>
    <mergeCell ref="D8:F8"/>
    <mergeCell ref="H8:J8"/>
    <mergeCell ref="A6:C6"/>
    <mergeCell ref="A16:B16"/>
    <mergeCell ref="A25:B25"/>
    <mergeCell ref="A10:B10"/>
  </mergeCells>
  <hyperlinks>
    <hyperlink r:id="rId1" ref="A8"/>
    <hyperlink r:id="rId2" ref="D8"/>
    <hyperlink r:id="rId3" ref="H8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57"/>
    <col customWidth="1" min="2" max="2" width="13.86"/>
    <col customWidth="1" min="3" max="3" width="9.14"/>
    <col customWidth="1" min="4" max="4" width="13.0"/>
    <col customWidth="1" min="5" max="5" width="8.29"/>
    <col customWidth="1" min="6" max="6" width="13.71"/>
    <col customWidth="1" min="7" max="7" width="10.14"/>
    <col customWidth="1" min="8" max="8" width="7.43"/>
    <col customWidth="1" min="9" max="9" width="29.86"/>
    <col customWidth="1" min="10" max="10" width="7.43"/>
    <col customWidth="1" min="11" max="12" width="6.14"/>
    <col customWidth="1" min="13" max="14" width="11.43"/>
    <col customWidth="1" min="15" max="15" width="11.86"/>
    <col customWidth="1" min="16" max="19" width="14.43"/>
    <col customWidth="1" min="20" max="20" width="10.29"/>
    <col customWidth="1" min="21" max="21" width="16.0"/>
    <col customWidth="1" min="22" max="22" width="27.29"/>
    <col customWidth="1" min="23" max="39" width="14.43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75" customHeight="1">
      <c r="A2" s="1" t="s">
        <v>2</v>
      </c>
      <c r="B2" s="4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75" customHeight="1">
      <c r="A3" s="1" t="s">
        <v>4</v>
      </c>
      <c r="B3" s="6">
        <v>42596.0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5</v>
      </c>
      <c r="B4" s="8">
        <v>0.1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5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75" customHeight="1">
      <c r="A6" s="8" t="s">
        <v>7</v>
      </c>
      <c r="K6" s="9"/>
      <c r="L6" s="9"/>
      <c r="M6" s="9"/>
      <c r="N6" s="9"/>
      <c r="O6" s="9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4"/>
    </row>
    <row r="8" ht="15.75" customHeight="1">
      <c r="A8" s="16" t="str">
        <f>HYPERLINK("http://lauri.xn--vsandi-pxa.com/hdl/zynq/zybo-ov7670-to-vga.html","OV7670 Camera")</f>
        <v>OV7670 Camera</v>
      </c>
      <c r="B8" s="18"/>
      <c r="C8" s="18"/>
      <c r="D8" s="17"/>
      <c r="E8" s="16" t="str">
        <f>HYPERLINK("https://github.com/krtkl/open-source-schematics/blob/master/breakyBreaky/breakyBreaky-schematic-r3p0-RELEASE.pdf","Snickerdoodle breakyBreaky")</f>
        <v>Snickerdoodle breakyBreaky</v>
      </c>
      <c r="F8" s="18"/>
      <c r="G8" s="17"/>
      <c r="H8" s="21" t="s">
        <v>9</v>
      </c>
      <c r="I8" s="18"/>
      <c r="J8" s="17"/>
      <c r="K8" s="25"/>
      <c r="L8" s="16" t="str">
        <f>HYPERLINK("http://www.fpga4fun.com/PongGame.html","VGA generator")</f>
        <v>VGA generator</v>
      </c>
      <c r="M8" s="18"/>
      <c r="N8" s="17"/>
      <c r="P8" s="14"/>
    </row>
    <row r="9" ht="15.75" customHeight="1">
      <c r="A9" s="27" t="s">
        <v>18</v>
      </c>
      <c r="B9" s="30" t="str">
        <f>HYPERLINK("http://hamsterworks.co.nz/mediawiki/index.php/OV7670_camera#vga.vhd","Pin Name")</f>
        <v>Pin Name</v>
      </c>
      <c r="C9" s="32" t="s">
        <v>19</v>
      </c>
      <c r="D9" s="24" t="s">
        <v>20</v>
      </c>
      <c r="E9" s="27" t="s">
        <v>18</v>
      </c>
      <c r="F9" s="23" t="s">
        <v>17</v>
      </c>
      <c r="G9" s="34" t="s">
        <v>19</v>
      </c>
      <c r="H9" s="32" t="s">
        <v>21</v>
      </c>
      <c r="I9" s="36" t="s">
        <v>17</v>
      </c>
      <c r="J9" s="32" t="s">
        <v>23</v>
      </c>
      <c r="K9" s="40"/>
      <c r="L9" s="32" t="s">
        <v>18</v>
      </c>
      <c r="M9" s="23" t="s">
        <v>17</v>
      </c>
      <c r="N9" s="34" t="s">
        <v>19</v>
      </c>
      <c r="P9" s="41"/>
    </row>
    <row r="10" ht="15.75" customHeight="1">
      <c r="A10" s="42">
        <v>1.0</v>
      </c>
      <c r="B10" s="38" t="s">
        <v>48</v>
      </c>
      <c r="C10" s="38" t="s">
        <v>49</v>
      </c>
      <c r="D10" s="39" t="s">
        <v>50</v>
      </c>
      <c r="E10" s="42" t="s">
        <v>51</v>
      </c>
      <c r="F10" s="38" t="s">
        <v>52</v>
      </c>
      <c r="G10" s="38" t="s">
        <v>49</v>
      </c>
      <c r="H10" s="38" t="s">
        <v>27</v>
      </c>
      <c r="I10" s="38" t="s">
        <v>27</v>
      </c>
      <c r="J10" s="38" t="s">
        <v>27</v>
      </c>
      <c r="K10" s="44"/>
      <c r="L10" s="38">
        <v>1.0</v>
      </c>
      <c r="M10" s="38" t="s">
        <v>33</v>
      </c>
      <c r="N10" s="38" t="s">
        <v>54</v>
      </c>
    </row>
    <row r="11" ht="15.75" customHeight="1">
      <c r="A11" s="42">
        <v>2.0</v>
      </c>
      <c r="B11" s="38" t="s">
        <v>55</v>
      </c>
      <c r="C11" s="38" t="s">
        <v>49</v>
      </c>
      <c r="D11" s="39" t="s">
        <v>56</v>
      </c>
      <c r="E11" s="47" t="s">
        <v>57</v>
      </c>
      <c r="F11" s="38" t="s">
        <v>61</v>
      </c>
      <c r="G11" s="38" t="s">
        <v>62</v>
      </c>
      <c r="H11" s="38" t="s">
        <v>27</v>
      </c>
      <c r="I11" s="38" t="s">
        <v>27</v>
      </c>
      <c r="J11" s="38" t="s">
        <v>27</v>
      </c>
      <c r="K11" s="44"/>
      <c r="L11" s="38">
        <v>2.0</v>
      </c>
      <c r="M11" s="38" t="s">
        <v>46</v>
      </c>
      <c r="N11" s="38" t="s">
        <v>54</v>
      </c>
    </row>
    <row r="12" ht="15.75" customHeight="1">
      <c r="A12" s="38">
        <v>3.0</v>
      </c>
      <c r="B12" s="38" t="s">
        <v>37</v>
      </c>
      <c r="C12" s="38" t="s">
        <v>64</v>
      </c>
      <c r="D12" s="39" t="s">
        <v>66</v>
      </c>
      <c r="E12" s="42" t="s">
        <v>67</v>
      </c>
      <c r="F12" s="38" t="s">
        <v>68</v>
      </c>
      <c r="G12" s="38" t="s">
        <v>70</v>
      </c>
      <c r="H12" s="49" t="s">
        <v>71</v>
      </c>
      <c r="I12" s="49" t="s">
        <v>75</v>
      </c>
      <c r="J12" s="49">
        <v>34.0</v>
      </c>
      <c r="K12" s="44"/>
      <c r="L12" s="38">
        <v>3.0</v>
      </c>
      <c r="M12" s="47" t="s">
        <v>74</v>
      </c>
      <c r="N12" s="38" t="s">
        <v>54</v>
      </c>
    </row>
    <row r="13" ht="15.75" customHeight="1">
      <c r="A13" s="38">
        <v>4.0</v>
      </c>
      <c r="B13" s="38" t="s">
        <v>22</v>
      </c>
      <c r="C13" s="38" t="s">
        <v>70</v>
      </c>
      <c r="D13" s="39" t="s">
        <v>76</v>
      </c>
      <c r="E13" s="38" t="s">
        <v>77</v>
      </c>
      <c r="F13" s="38" t="s">
        <v>78</v>
      </c>
      <c r="G13" s="38" t="s">
        <v>70</v>
      </c>
      <c r="H13" s="49" t="s">
        <v>79</v>
      </c>
      <c r="I13" s="49" t="s">
        <v>80</v>
      </c>
      <c r="J13" s="49">
        <v>34.0</v>
      </c>
      <c r="K13" s="44"/>
      <c r="L13" s="38">
        <v>12.0</v>
      </c>
      <c r="M13" s="38" t="s">
        <v>81</v>
      </c>
      <c r="N13" s="38" t="s">
        <v>82</v>
      </c>
    </row>
    <row r="14" ht="15.75" customHeight="1">
      <c r="A14" s="42">
        <v>5.0</v>
      </c>
      <c r="B14" s="38" t="s">
        <v>40</v>
      </c>
      <c r="C14" s="38" t="s">
        <v>36</v>
      </c>
      <c r="D14" s="39" t="s">
        <v>83</v>
      </c>
      <c r="E14" s="47" t="s">
        <v>84</v>
      </c>
      <c r="F14" s="38" t="s">
        <v>85</v>
      </c>
      <c r="G14" s="38" t="s">
        <v>70</v>
      </c>
      <c r="H14" s="49" t="s">
        <v>86</v>
      </c>
      <c r="I14" s="49" t="s">
        <v>87</v>
      </c>
      <c r="J14" s="49">
        <v>34.0</v>
      </c>
      <c r="K14" s="44"/>
      <c r="L14" s="38">
        <v>13.0</v>
      </c>
      <c r="M14" s="47" t="s">
        <v>88</v>
      </c>
      <c r="N14" s="38" t="s">
        <v>82</v>
      </c>
    </row>
    <row r="15" ht="15.75" customHeight="1">
      <c r="A15" s="38">
        <v>6.0</v>
      </c>
      <c r="B15" s="38" t="s">
        <v>65</v>
      </c>
      <c r="C15" s="38" t="s">
        <v>36</v>
      </c>
      <c r="D15" s="39" t="s">
        <v>92</v>
      </c>
      <c r="E15" s="47" t="s">
        <v>93</v>
      </c>
      <c r="F15" s="38" t="s">
        <v>94</v>
      </c>
      <c r="G15" s="38" t="s">
        <v>70</v>
      </c>
      <c r="H15" s="49" t="s">
        <v>95</v>
      </c>
      <c r="I15" s="49" t="s">
        <v>98</v>
      </c>
      <c r="J15" s="49">
        <v>34.0</v>
      </c>
      <c r="K15" s="44"/>
      <c r="L15" s="38">
        <v>14.0</v>
      </c>
      <c r="M15" s="38" t="s">
        <v>100</v>
      </c>
      <c r="N15" s="38" t="s">
        <v>62</v>
      </c>
    </row>
    <row r="16" ht="15.75" customHeight="1">
      <c r="A16" s="42">
        <v>7.0</v>
      </c>
      <c r="B16" s="38" t="s">
        <v>29</v>
      </c>
      <c r="C16" s="38" t="s">
        <v>36</v>
      </c>
      <c r="D16" s="39" t="s">
        <v>104</v>
      </c>
      <c r="E16" s="47" t="s">
        <v>105</v>
      </c>
      <c r="F16" s="53" t="s">
        <v>107</v>
      </c>
      <c r="G16" s="38" t="s">
        <v>110</v>
      </c>
      <c r="H16" s="49" t="s">
        <v>111</v>
      </c>
      <c r="I16" s="49" t="s">
        <v>112</v>
      </c>
      <c r="J16" s="49">
        <v>34.0</v>
      </c>
      <c r="K16" s="44"/>
      <c r="L16" s="38">
        <v>6.0</v>
      </c>
      <c r="M16" s="38" t="s">
        <v>100</v>
      </c>
      <c r="N16" s="38" t="s">
        <v>62</v>
      </c>
    </row>
    <row r="17" ht="15.75" customHeight="1">
      <c r="A17" s="38">
        <v>8.0</v>
      </c>
      <c r="B17" s="38" t="s">
        <v>63</v>
      </c>
      <c r="C17" s="38" t="s">
        <v>64</v>
      </c>
      <c r="D17" s="39" t="s">
        <v>113</v>
      </c>
      <c r="E17" s="47" t="s">
        <v>114</v>
      </c>
      <c r="F17" s="53" t="s">
        <v>115</v>
      </c>
      <c r="G17" s="38" t="s">
        <v>110</v>
      </c>
      <c r="H17" s="49" t="s">
        <v>116</v>
      </c>
      <c r="I17" s="49" t="s">
        <v>117</v>
      </c>
      <c r="J17" s="49">
        <v>34.0</v>
      </c>
      <c r="K17" s="44"/>
      <c r="L17" s="38">
        <v>7.0</v>
      </c>
      <c r="M17" s="38" t="s">
        <v>100</v>
      </c>
      <c r="N17" s="38" t="s">
        <v>62</v>
      </c>
    </row>
    <row r="18" ht="15.75" customHeight="1">
      <c r="A18" s="42">
        <v>9.0</v>
      </c>
      <c r="B18" s="53" t="s">
        <v>120</v>
      </c>
      <c r="C18" s="38" t="s">
        <v>36</v>
      </c>
      <c r="D18" s="39" t="s">
        <v>122</v>
      </c>
      <c r="E18" s="47" t="s">
        <v>123</v>
      </c>
      <c r="F18" s="53" t="s">
        <v>124</v>
      </c>
      <c r="G18" s="38" t="s">
        <v>70</v>
      </c>
      <c r="H18" s="49" t="s">
        <v>126</v>
      </c>
      <c r="I18" s="49" t="s">
        <v>127</v>
      </c>
      <c r="J18" s="49">
        <v>34.0</v>
      </c>
      <c r="K18" s="44"/>
      <c r="L18" s="38">
        <v>8.0</v>
      </c>
      <c r="M18" s="38" t="s">
        <v>100</v>
      </c>
      <c r="N18" s="38" t="s">
        <v>62</v>
      </c>
    </row>
    <row r="19" ht="15.75" customHeight="1">
      <c r="A19" s="38">
        <v>10.0</v>
      </c>
      <c r="B19" s="38" t="s">
        <v>130</v>
      </c>
      <c r="C19" s="38" t="s">
        <v>36</v>
      </c>
      <c r="D19" s="39" t="s">
        <v>122</v>
      </c>
      <c r="E19" s="47" t="s">
        <v>131</v>
      </c>
      <c r="F19" s="38" t="s">
        <v>132</v>
      </c>
      <c r="G19" s="38" t="s">
        <v>70</v>
      </c>
      <c r="H19" s="49" t="s">
        <v>133</v>
      </c>
      <c r="I19" s="49" t="s">
        <v>134</v>
      </c>
      <c r="J19" s="49">
        <v>34.0</v>
      </c>
      <c r="K19" s="44"/>
      <c r="L19" s="38">
        <v>10.0</v>
      </c>
      <c r="M19" s="38" t="s">
        <v>100</v>
      </c>
      <c r="N19" s="38" t="s">
        <v>62</v>
      </c>
    </row>
    <row r="20" ht="15.75" customHeight="1">
      <c r="A20" s="42">
        <v>11.0</v>
      </c>
      <c r="B20" s="53" t="s">
        <v>135</v>
      </c>
      <c r="C20" s="38" t="s">
        <v>36</v>
      </c>
      <c r="D20" s="39" t="s">
        <v>122</v>
      </c>
      <c r="E20" s="47" t="s">
        <v>136</v>
      </c>
      <c r="F20" s="53" t="s">
        <v>137</v>
      </c>
      <c r="G20" s="38" t="s">
        <v>70</v>
      </c>
      <c r="H20" s="49" t="s">
        <v>138</v>
      </c>
      <c r="I20" s="49" t="s">
        <v>139</v>
      </c>
      <c r="J20" s="49">
        <v>34.0</v>
      </c>
    </row>
    <row r="21" ht="15.75" customHeight="1">
      <c r="A21" s="38">
        <v>12.0</v>
      </c>
      <c r="B21" s="38" t="s">
        <v>140</v>
      </c>
      <c r="C21" s="38" t="s">
        <v>36</v>
      </c>
      <c r="D21" s="39" t="s">
        <v>122</v>
      </c>
      <c r="E21" s="47" t="s">
        <v>142</v>
      </c>
      <c r="F21" s="53" t="s">
        <v>143</v>
      </c>
      <c r="G21" s="38" t="s">
        <v>70</v>
      </c>
      <c r="H21" s="49" t="s">
        <v>144</v>
      </c>
      <c r="I21" s="49" t="s">
        <v>145</v>
      </c>
      <c r="J21" s="49">
        <v>34.0</v>
      </c>
    </row>
    <row r="22" ht="15.75" customHeight="1">
      <c r="A22" s="42">
        <v>13.0</v>
      </c>
      <c r="B22" s="53" t="s">
        <v>147</v>
      </c>
      <c r="C22" s="38" t="s">
        <v>36</v>
      </c>
      <c r="D22" s="39" t="s">
        <v>122</v>
      </c>
      <c r="E22" s="47" t="s">
        <v>149</v>
      </c>
      <c r="F22" s="53" t="s">
        <v>150</v>
      </c>
      <c r="G22" s="38" t="s">
        <v>70</v>
      </c>
      <c r="H22" s="49" t="s">
        <v>151</v>
      </c>
      <c r="I22" s="49" t="s">
        <v>152</v>
      </c>
      <c r="J22" s="49">
        <v>34.0</v>
      </c>
    </row>
    <row r="23" ht="15.75" customHeight="1">
      <c r="A23" s="38">
        <v>14.0</v>
      </c>
      <c r="B23" s="38" t="s">
        <v>153</v>
      </c>
      <c r="C23" s="38" t="s">
        <v>36</v>
      </c>
      <c r="D23" s="39" t="s">
        <v>122</v>
      </c>
      <c r="E23" s="47" t="s">
        <v>154</v>
      </c>
      <c r="F23" s="53" t="s">
        <v>155</v>
      </c>
      <c r="G23" s="38" t="s">
        <v>70</v>
      </c>
      <c r="H23" s="49" t="s">
        <v>156</v>
      </c>
      <c r="I23" s="49" t="s">
        <v>157</v>
      </c>
      <c r="J23" s="49">
        <v>34.0</v>
      </c>
    </row>
    <row r="24" ht="15.75" customHeight="1">
      <c r="A24" s="42">
        <v>15.0</v>
      </c>
      <c r="B24" s="53" t="s">
        <v>158</v>
      </c>
      <c r="C24" s="38" t="s">
        <v>36</v>
      </c>
      <c r="D24" s="39" t="s">
        <v>122</v>
      </c>
      <c r="E24" s="47" t="s">
        <v>159</v>
      </c>
      <c r="F24" s="53" t="s">
        <v>160</v>
      </c>
      <c r="G24" s="38" t="s">
        <v>70</v>
      </c>
      <c r="H24" s="49" t="s">
        <v>161</v>
      </c>
      <c r="I24" s="49" t="s">
        <v>162</v>
      </c>
      <c r="J24" s="49">
        <v>34.0</v>
      </c>
    </row>
    <row r="25" ht="15.75" customHeight="1">
      <c r="A25" s="38">
        <v>16.0</v>
      </c>
      <c r="B25" s="53" t="s">
        <v>163</v>
      </c>
      <c r="C25" s="38" t="s">
        <v>36</v>
      </c>
      <c r="D25" s="39" t="s">
        <v>122</v>
      </c>
      <c r="E25" s="47" t="s">
        <v>164</v>
      </c>
      <c r="F25" s="38" t="s">
        <v>165</v>
      </c>
      <c r="G25" s="38" t="s">
        <v>70</v>
      </c>
      <c r="H25" s="49" t="s">
        <v>166</v>
      </c>
      <c r="I25" s="49" t="s">
        <v>167</v>
      </c>
      <c r="J25" s="49">
        <v>34.0</v>
      </c>
    </row>
    <row r="26" ht="15.75" customHeight="1">
      <c r="A26" s="42">
        <v>17.0</v>
      </c>
      <c r="B26" s="38" t="s">
        <v>168</v>
      </c>
      <c r="C26" s="38" t="s">
        <v>64</v>
      </c>
      <c r="D26" s="39" t="s">
        <v>169</v>
      </c>
      <c r="E26" s="47" t="s">
        <v>170</v>
      </c>
      <c r="F26" s="38" t="s">
        <v>171</v>
      </c>
      <c r="G26" s="38" t="s">
        <v>70</v>
      </c>
      <c r="H26" s="49" t="s">
        <v>172</v>
      </c>
      <c r="I26" s="49" t="s">
        <v>173</v>
      </c>
      <c r="J26" s="49">
        <v>34.0</v>
      </c>
    </row>
    <row r="27" ht="15.75" customHeight="1">
      <c r="A27" s="38">
        <v>18.0</v>
      </c>
      <c r="B27" s="38" t="s">
        <v>174</v>
      </c>
      <c r="C27" s="38" t="s">
        <v>64</v>
      </c>
      <c r="D27" s="39" t="s">
        <v>175</v>
      </c>
      <c r="E27" s="47" t="s">
        <v>176</v>
      </c>
      <c r="F27" s="53" t="s">
        <v>177</v>
      </c>
      <c r="G27" s="38" t="s">
        <v>70</v>
      </c>
      <c r="H27" s="49" t="s">
        <v>178</v>
      </c>
      <c r="I27" s="49" t="s">
        <v>179</v>
      </c>
      <c r="J27" s="49">
        <v>34.0</v>
      </c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R28" s="3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R29" s="3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R30" s="3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R31" s="3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R32" s="3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R33" s="3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R34" s="3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R35" s="3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R36" s="3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R37" s="3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R38" s="3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R39" s="3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R40" s="3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R41" s="3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R42" s="3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R43" s="3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R44" s="3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R45" s="3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R46" s="3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R47" s="3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R48" s="3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R49" s="3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R50" s="3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R51" s="3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R52" s="3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R53" s="3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R54" s="3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R55" s="3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R56" s="3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R57" s="3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R58" s="3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R59" s="3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R60" s="3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R61" s="3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R62" s="3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R63" s="3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R64" s="3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R65" s="3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R66" s="3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R67" s="3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R68" s="3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R69" s="3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R70" s="3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R71" s="3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R72" s="3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R73" s="3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R74" s="3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R75" s="3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R76" s="3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R77" s="3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R78" s="3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R79" s="3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R80" s="3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R81" s="3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R82" s="3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R83" s="3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R84" s="3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R85" s="3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R86" s="3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R87" s="3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R88" s="3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R89" s="3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R90" s="3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R91" s="3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R92" s="3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R93" s="3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R94" s="3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R95" s="3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R96" s="3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R97" s="3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R98" s="3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R99" s="3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R100" s="3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R101" s="3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R102" s="3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R103" s="3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R104" s="3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R105" s="3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R106" s="3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R107" s="3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R108" s="3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R109" s="3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R110" s="3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R111" s="3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R112" s="3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R113" s="3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R114" s="3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R115" s="3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R116" s="3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R117" s="3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R118" s="3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R119" s="3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R120" s="3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R121" s="3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R122" s="3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R123" s="3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R124" s="3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R125" s="3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R126" s="3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R127" s="3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R128" s="3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R129" s="3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R130" s="3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R131" s="3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R132" s="3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R133" s="3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R134" s="3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R135" s="3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R136" s="3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R137" s="3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R138" s="3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R139" s="3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R140" s="3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R141" s="3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R142" s="3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R143" s="3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R144" s="3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R145" s="3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R146" s="3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R147" s="3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R148" s="3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R149" s="3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R150" s="3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R151" s="3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R152" s="3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R153" s="3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R154" s="3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R155" s="3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R156" s="3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R157" s="3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R158" s="3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R159" s="3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R160" s="3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R161" s="3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R162" s="3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R163" s="3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R164" s="3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R165" s="3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R166" s="3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R167" s="3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R168" s="3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R169" s="3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R170" s="3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R171" s="3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R172" s="3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R173" s="3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R174" s="3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R175" s="3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R176" s="3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R177" s="3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R178" s="3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R179" s="3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R180" s="3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R181" s="3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R182" s="3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R183" s="3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R184" s="3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R185" s="3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R186" s="3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R187" s="3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R188" s="3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R189" s="3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R190" s="3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R191" s="3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R192" s="3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R193" s="3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R194" s="3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R195" s="3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R196" s="3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R197" s="3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R198" s="3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R199" s="3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R200" s="3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R201" s="3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R202" s="3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R203" s="3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R204" s="3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R205" s="3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R206" s="3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R207" s="3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R208" s="3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R209" s="3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R210" s="3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R211" s="3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R212" s="3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R213" s="3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R214" s="3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R215" s="3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R216" s="3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R217" s="3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R218" s="3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R219" s="3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R220" s="3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R221" s="3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R222" s="3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R223" s="3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R224" s="3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R225" s="3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R226" s="3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R227" s="3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R228" s="3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R229" s="3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R230" s="3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R231" s="3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R232" s="3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R233" s="3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R234" s="3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R235" s="3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R236" s="3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R237" s="3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R238" s="3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R239" s="3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R240" s="3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R241" s="3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R242" s="3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R243" s="3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R244" s="3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R245" s="3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R246" s="3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R247" s="3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R248" s="3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R249" s="3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R250" s="3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R251" s="3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R252" s="3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R253" s="3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R254" s="3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R255" s="3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R256" s="3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R257" s="3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R258" s="3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R259" s="3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R260" s="3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R261" s="3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R262" s="3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R263" s="3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R264" s="3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R265" s="3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R266" s="3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R267" s="3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R268" s="3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R269" s="3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R270" s="3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R271" s="3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R272" s="3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R273" s="3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R274" s="3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R275" s="3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R276" s="3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R277" s="3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R278" s="3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R279" s="3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R280" s="3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R281" s="3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R282" s="3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R283" s="3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R284" s="3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R285" s="3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R286" s="3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R287" s="3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R288" s="3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R289" s="3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R290" s="3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R291" s="3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R292" s="3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R293" s="3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R294" s="3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R295" s="3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R296" s="3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R297" s="3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R298" s="3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R299" s="3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R300" s="3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R301" s="3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R302" s="3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R303" s="3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R304" s="3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R305" s="3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R306" s="3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R307" s="3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R308" s="3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R309" s="3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R310" s="3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R311" s="3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R312" s="3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R313" s="3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R314" s="3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R315" s="3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R316" s="3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R317" s="3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R318" s="3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R319" s="3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R320" s="3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R321" s="3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R322" s="3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R323" s="3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R324" s="3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R325" s="3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R326" s="3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R327" s="3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R328" s="3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R329" s="3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R330" s="3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R331" s="3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R332" s="3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R333" s="3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R334" s="3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R335" s="3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R336" s="3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R337" s="3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R338" s="3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R339" s="3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R340" s="3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R341" s="3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R342" s="3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R343" s="3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R344" s="3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R345" s="3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R346" s="3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R347" s="3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R348" s="3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R349" s="3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R350" s="3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R351" s="3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R352" s="3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R353" s="3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R354" s="3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R355" s="3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R356" s="3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R357" s="3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R358" s="3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R359" s="3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R360" s="3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R361" s="3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R362" s="3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R363" s="3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R364" s="3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R365" s="3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R366" s="3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R367" s="3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R368" s="3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R369" s="3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R370" s="3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R371" s="3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R372" s="3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R373" s="3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R374" s="3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R375" s="3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R376" s="3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R377" s="3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R378" s="3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R379" s="3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R380" s="3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R381" s="3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R382" s="3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R383" s="3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R384" s="3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R385" s="3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R386" s="3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R387" s="3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R388" s="3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R389" s="3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R390" s="3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R391" s="3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R392" s="3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R393" s="3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R394" s="3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R395" s="3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R396" s="3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R397" s="3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R398" s="3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R399" s="3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R400" s="3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R401" s="3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R402" s="3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R403" s="3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R404" s="3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R405" s="3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R406" s="3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R407" s="3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R408" s="3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R409" s="3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R410" s="3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R411" s="3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R412" s="3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R413" s="3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R414" s="3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R415" s="3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R416" s="3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R417" s="3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R418" s="3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R419" s="3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R420" s="3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R421" s="3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R422" s="3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R423" s="3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R424" s="3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R425" s="3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R426" s="3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R427" s="3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R428" s="3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R429" s="3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R430" s="3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R431" s="3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R432" s="3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R433" s="3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R434" s="3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R435" s="3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R436" s="3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R437" s="3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R438" s="3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R439" s="3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R440" s="3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R441" s="3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R442" s="3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R443" s="3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R444" s="3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R445" s="3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R446" s="3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R447" s="3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R448" s="3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R449" s="3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R450" s="3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R451" s="3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R452" s="3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R453" s="3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R454" s="3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R455" s="3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R456" s="3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R457" s="3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R458" s="3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R459" s="3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R460" s="3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R461" s="3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R462" s="3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R463" s="3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R464" s="3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R465" s="3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R466" s="3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R467" s="3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R468" s="3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R469" s="3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R470" s="3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R471" s="3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R472" s="3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R473" s="3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R474" s="3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R475" s="3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R476" s="3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R477" s="3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R478" s="3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R479" s="3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R480" s="3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R481" s="3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R482" s="3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R483" s="3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R484" s="3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R485" s="3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R486" s="3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R487" s="3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R488" s="3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R489" s="3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R490" s="3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R491" s="3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R492" s="3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R493" s="3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R494" s="3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R495" s="3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R496" s="3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R497" s="3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R498" s="3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R499" s="3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R500" s="3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R501" s="3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R502" s="3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R503" s="3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R504" s="3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R505" s="3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R506" s="3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R507" s="3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R508" s="3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R509" s="3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R510" s="3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R511" s="3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R512" s="3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R513" s="3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R514" s="3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R515" s="3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R516" s="3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R517" s="3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R518" s="3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R519" s="3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R520" s="3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R521" s="3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R522" s="3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R523" s="3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R524" s="3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R525" s="3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R526" s="3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R527" s="3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R528" s="3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R529" s="3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R530" s="3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R531" s="3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R532" s="3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R533" s="3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R534" s="3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R535" s="3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R536" s="3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R537" s="3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R538" s="3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R539" s="3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R540" s="3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R541" s="3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R542" s="3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R543" s="3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R544" s="3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R545" s="3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R546" s="3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R547" s="3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R548" s="3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R549" s="3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R550" s="3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R551" s="3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R552" s="3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R553" s="3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R554" s="3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R555" s="3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R556" s="3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R557" s="3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R558" s="3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R559" s="3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R560" s="3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R561" s="3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R562" s="3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R563" s="3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R564" s="3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R565" s="3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R566" s="3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R567" s="3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R568" s="3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R569" s="3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R570" s="3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R571" s="3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R572" s="3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R573" s="3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R574" s="3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R575" s="3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R576" s="3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R577" s="3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R578" s="3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R579" s="3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R580" s="3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R581" s="3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R582" s="3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R583" s="3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R584" s="3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R585" s="3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R586" s="3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R587" s="3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R588" s="3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R589" s="3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R590" s="3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R591" s="3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R592" s="3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R593" s="3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R594" s="3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R595" s="3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R596" s="3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R597" s="3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R598" s="3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R599" s="3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R600" s="3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R601" s="3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R602" s="3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R603" s="3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R604" s="3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R605" s="3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R606" s="3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R607" s="3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R608" s="3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R609" s="3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R610" s="3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R611" s="3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R612" s="3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R613" s="3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R614" s="3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R615" s="3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R616" s="3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R617" s="3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R618" s="3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R619" s="3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R620" s="3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R621" s="3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R622" s="3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R623" s="3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R624" s="3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R625" s="3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R626" s="3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R627" s="3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R628" s="3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R629" s="3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R630" s="3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R631" s="3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R632" s="3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R633" s="3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R634" s="3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R635" s="3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R636" s="3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R637" s="3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R638" s="3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R639" s="3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R640" s="3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R641" s="3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R642" s="3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R643" s="3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R644" s="3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R645" s="3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R646" s="3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R647" s="3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R648" s="3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R649" s="3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R650" s="3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R651" s="3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R652" s="3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R653" s="3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R654" s="3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R655" s="3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R656" s="3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R657" s="3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R658" s="3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R659" s="3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R660" s="3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R661" s="3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R662" s="3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R663" s="3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R664" s="3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R665" s="3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R666" s="3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R667" s="3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R668" s="3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R669" s="3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R670" s="3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R671" s="3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R672" s="3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R673" s="3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R674" s="3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R675" s="3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R676" s="3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R677" s="3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R678" s="3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R679" s="3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R680" s="3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R681" s="3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R682" s="3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R683" s="3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R684" s="3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R685" s="3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R686" s="3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R687" s="3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R688" s="3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R689" s="3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R690" s="3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R691" s="3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R692" s="3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R693" s="3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R694" s="3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R695" s="3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R696" s="3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R697" s="3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R698" s="3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R699" s="3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R700" s="3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R701" s="3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R702" s="3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R703" s="3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R704" s="3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R705" s="3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R706" s="3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R707" s="3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R708" s="3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R709" s="3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R710" s="3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R711" s="3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R712" s="3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R713" s="3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R714" s="3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R715" s="3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R716" s="3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R717" s="3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R718" s="3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R719" s="3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R720" s="3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R721" s="3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R722" s="3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R723" s="3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R724" s="3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R725" s="3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R726" s="3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R727" s="3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R728" s="3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R729" s="3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R730" s="3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R731" s="3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R732" s="3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R733" s="3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R734" s="3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R735" s="3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R736" s="3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R737" s="3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R738" s="3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R739" s="3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R740" s="3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R741" s="3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R742" s="3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R743" s="3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R744" s="3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R745" s="3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R746" s="3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R747" s="3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R748" s="3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R749" s="3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R750" s="3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R751" s="3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R752" s="3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R753" s="3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R754" s="3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R755" s="3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R756" s="3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R757" s="3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R758" s="3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R759" s="3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R760" s="3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R761" s="3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R762" s="3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R763" s="3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R764" s="3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R765" s="3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R766" s="3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R767" s="3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R768" s="3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R769" s="3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R770" s="3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R771" s="3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R772" s="3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R773" s="3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R774" s="3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R775" s="3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R776" s="3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R777" s="3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R778" s="3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R779" s="3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R780" s="3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R781" s="3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R782" s="3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R783" s="3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R784" s="3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R785" s="3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R786" s="3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R787" s="3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R788" s="3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R789" s="3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R790" s="3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R791" s="3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R792" s="3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R793" s="3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R794" s="3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R795" s="3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R796" s="3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R797" s="3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R798" s="3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R799" s="3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R800" s="3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R801" s="3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R802" s="3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R803" s="3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R804" s="3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R805" s="3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R806" s="3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R807" s="3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R808" s="3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R809" s="3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R810" s="3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R811" s="3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R812" s="3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R813" s="3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R814" s="3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R815" s="3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R816" s="3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R817" s="3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R818" s="3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R819" s="3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R820" s="3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R821" s="3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R822" s="3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R823" s="3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R824" s="3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R825" s="3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R826" s="3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R827" s="3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R828" s="3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R829" s="3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R830" s="3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R831" s="3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R832" s="3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R833" s="3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R834" s="3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R835" s="3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R836" s="3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R837" s="3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R838" s="3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R839" s="3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R840" s="3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R841" s="3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R842" s="3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R843" s="3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R844" s="3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R845" s="3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R846" s="3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R847" s="3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R848" s="3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R849" s="3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R850" s="3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R851" s="3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R852" s="3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R853" s="3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R854" s="3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R855" s="3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R856" s="3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R857" s="3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R858" s="3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R859" s="3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R860" s="3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R861" s="3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R862" s="3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R863" s="3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R864" s="3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R865" s="3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R866" s="3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R867" s="3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R868" s="3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R869" s="3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R870" s="3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R871" s="3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R872" s="3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R873" s="3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R874" s="3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R875" s="3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R876" s="3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R877" s="3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R878" s="3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R879" s="3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R880" s="3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R881" s="3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R882" s="3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R883" s="3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R884" s="3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R885" s="3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R886" s="3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R887" s="3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R888" s="3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R889" s="3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R890" s="3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R891" s="3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R892" s="3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R893" s="3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R894" s="3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R895" s="3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R896" s="3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R897" s="3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R898" s="3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R899" s="3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R900" s="3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R901" s="3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R902" s="3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R903" s="3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R904" s="3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R905" s="3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R906" s="3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R907" s="3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R908" s="3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R909" s="3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R910" s="3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R911" s="3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R912" s="3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R913" s="3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R914" s="3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R915" s="3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R916" s="3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R917" s="3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R918" s="3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R919" s="3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R920" s="3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R921" s="3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R922" s="3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R923" s="3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R924" s="3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R925" s="3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R926" s="3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R927" s="3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R928" s="3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R929" s="3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R930" s="3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R931" s="3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R932" s="3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R933" s="3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R934" s="3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R935" s="3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R936" s="3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R937" s="3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R938" s="3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R939" s="3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R940" s="3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R941" s="3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R942" s="3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R943" s="3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R944" s="3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R945" s="3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R946" s="3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R947" s="3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R948" s="3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R949" s="3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R950" s="3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R951" s="3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R952" s="3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R953" s="3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R954" s="3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R955" s="3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R956" s="3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R957" s="3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R958" s="3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R959" s="3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R960" s="3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R961" s="3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R962" s="3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R963" s="3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R964" s="3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R965" s="3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R966" s="3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R967" s="3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R968" s="3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R969" s="3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R970" s="3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R971" s="3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R972" s="3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R973" s="3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R974" s="3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R975" s="3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R976" s="3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R977" s="3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R978" s="3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R979" s="3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R980" s="3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R981" s="3"/>
    </row>
  </sheetData>
  <mergeCells count="5">
    <mergeCell ref="A8:D8"/>
    <mergeCell ref="L8:N8"/>
    <mergeCell ref="E8:G8"/>
    <mergeCell ref="H8:J8"/>
    <mergeCell ref="A6:J6"/>
  </mergeCells>
  <hyperlinks>
    <hyperlink r:id="rId1" ref="A8"/>
    <hyperlink r:id="rId2" ref="E8"/>
    <hyperlink r:id="rId3" ref="L8"/>
    <hyperlink r:id="rId4" location="vga.vhd" ref="B9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4.43"/>
    <col customWidth="1" min="3" max="3" width="9.29"/>
    <col customWidth="1" min="4" max="4" width="9.57"/>
    <col customWidth="1" min="7" max="7" width="24.29"/>
    <col customWidth="1" min="8" max="9" width="38.14"/>
  </cols>
  <sheetData>
    <row r="1">
      <c r="A1" s="61" t="s">
        <v>196</v>
      </c>
      <c r="B1" s="62" t="s">
        <v>197</v>
      </c>
      <c r="C1" s="63" t="s">
        <v>198</v>
      </c>
      <c r="D1" s="64"/>
      <c r="E1" s="65" t="s">
        <v>197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7"/>
      <c r="B2" s="68" t="s">
        <v>199</v>
      </c>
      <c r="C2" s="69">
        <v>1.0</v>
      </c>
      <c r="D2" s="70">
        <v>2.0</v>
      </c>
      <c r="E2" s="71" t="s">
        <v>200</v>
      </c>
      <c r="G2" s="72"/>
      <c r="H2" s="72"/>
      <c r="I2" s="72"/>
      <c r="J2" s="73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7"/>
      <c r="B3" s="68" t="s">
        <v>201</v>
      </c>
      <c r="C3" s="69">
        <v>3.0</v>
      </c>
      <c r="D3" s="74">
        <v>4.0</v>
      </c>
      <c r="E3" s="75" t="s">
        <v>202</v>
      </c>
      <c r="G3" s="72"/>
      <c r="J3" s="73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76" t="str">
        <f>+IFERROR(TEXT(+VLOOKUP($C1&amp;"_P"&amp;$C4,'Net Groups'!A:G,3,FALSE),"0.00")&amp;" mm","")</f>
        <v/>
      </c>
      <c r="B4" s="68" t="s">
        <v>203</v>
      </c>
      <c r="C4" s="77">
        <v>5.0</v>
      </c>
      <c r="D4" s="78">
        <v>6.0</v>
      </c>
      <c r="E4" s="75" t="s">
        <v>204</v>
      </c>
      <c r="G4" s="72"/>
      <c r="J4" s="73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76" t="str">
        <f>+IFERROR(TEXT(+VLOOKUP($C1&amp;"_P"&amp;$C5,'Net Groups'!A:G,3,FALSE),"0.00")&amp;" mm","")</f>
        <v/>
      </c>
      <c r="B5" s="68" t="s">
        <v>205</v>
      </c>
      <c r="C5" s="78">
        <v>7.0</v>
      </c>
      <c r="D5" s="77">
        <v>8.0</v>
      </c>
      <c r="E5" s="75" t="s">
        <v>206</v>
      </c>
      <c r="G5" s="72"/>
      <c r="J5" s="73"/>
      <c r="P5" s="72"/>
      <c r="S5" s="66"/>
      <c r="T5" s="66"/>
      <c r="U5" s="66"/>
      <c r="V5" s="66"/>
      <c r="W5" s="66"/>
      <c r="X5" s="66"/>
      <c r="Y5" s="66"/>
      <c r="Z5" s="66"/>
    </row>
    <row r="6">
      <c r="A6" s="67"/>
      <c r="B6" s="68" t="s">
        <v>207</v>
      </c>
      <c r="C6" s="79">
        <v>9.0</v>
      </c>
      <c r="D6" s="79">
        <v>10.0</v>
      </c>
      <c r="E6" s="75" t="s">
        <v>207</v>
      </c>
      <c r="G6" s="72"/>
      <c r="J6" s="73"/>
      <c r="P6" s="72"/>
      <c r="S6" s="66"/>
      <c r="T6" s="66"/>
      <c r="U6" s="66"/>
      <c r="V6" s="66"/>
      <c r="W6" s="66"/>
      <c r="X6" s="66"/>
      <c r="Y6" s="66"/>
      <c r="Z6" s="66"/>
    </row>
    <row r="7">
      <c r="A7" s="76" t="str">
        <f>+IFERROR(TEXT(+VLOOKUP($C1&amp;"_P"&amp;$C7,'Net Groups'!A:G,3,FALSE),"0.00")&amp;" mm","")</f>
        <v/>
      </c>
      <c r="B7" s="68" t="s">
        <v>208</v>
      </c>
      <c r="C7" s="77">
        <v>11.0</v>
      </c>
      <c r="D7" s="78">
        <v>12.0</v>
      </c>
      <c r="E7" s="75" t="s">
        <v>209</v>
      </c>
      <c r="G7" s="72"/>
      <c r="J7" s="73"/>
      <c r="P7" s="72"/>
      <c r="S7" s="66"/>
      <c r="T7" s="66"/>
      <c r="U7" s="66"/>
      <c r="V7" s="66"/>
      <c r="W7" s="66"/>
      <c r="X7" s="66"/>
      <c r="Y7" s="66"/>
      <c r="Z7" s="66"/>
    </row>
    <row r="8">
      <c r="A8" s="76" t="str">
        <f>+IFERROR(TEXT(+VLOOKUP($C1&amp;"_P"&amp;$C8,'Net Groups'!A:G,3,FALSE),"0.00")&amp;" mm","")</f>
        <v/>
      </c>
      <c r="B8" s="68" t="s">
        <v>210</v>
      </c>
      <c r="C8" s="78">
        <v>13.0</v>
      </c>
      <c r="D8" s="77">
        <v>14.0</v>
      </c>
      <c r="E8" s="75" t="s">
        <v>211</v>
      </c>
      <c r="G8" s="72"/>
      <c r="J8" s="73"/>
      <c r="P8" s="72"/>
      <c r="S8" s="66"/>
      <c r="T8" s="66"/>
      <c r="U8" s="66"/>
      <c r="V8" s="66"/>
      <c r="W8" s="66"/>
      <c r="X8" s="66"/>
      <c r="Y8" s="66"/>
      <c r="Z8" s="66"/>
    </row>
    <row r="9">
      <c r="A9" s="67"/>
      <c r="B9" s="68" t="s">
        <v>207</v>
      </c>
      <c r="C9" s="79">
        <v>15.0</v>
      </c>
      <c r="D9" s="79">
        <v>16.0</v>
      </c>
      <c r="E9" s="75" t="s">
        <v>207</v>
      </c>
      <c r="G9" s="72"/>
      <c r="J9" s="73"/>
      <c r="P9" s="72"/>
      <c r="S9" s="66"/>
      <c r="T9" s="66"/>
      <c r="U9" s="66"/>
      <c r="V9" s="66"/>
      <c r="W9" s="66"/>
      <c r="X9" s="66"/>
      <c r="Y9" s="66"/>
      <c r="Z9" s="66"/>
    </row>
    <row r="10">
      <c r="A10" s="76" t="str">
        <f>+IFERROR(TEXT(+VLOOKUP($C1&amp;"_P"&amp;$C10,'Net Groups'!A:G,3,FALSE),"0.00")&amp;" mm","")</f>
        <v/>
      </c>
      <c r="B10" s="68" t="s">
        <v>212</v>
      </c>
      <c r="C10" s="77">
        <v>17.0</v>
      </c>
      <c r="D10" s="78">
        <v>18.0</v>
      </c>
      <c r="E10" s="75" t="s">
        <v>213</v>
      </c>
      <c r="G10" s="72"/>
      <c r="J10" s="73"/>
      <c r="P10" s="72"/>
      <c r="S10" s="66"/>
      <c r="T10" s="66"/>
      <c r="U10" s="66"/>
      <c r="V10" s="66"/>
      <c r="W10" s="66"/>
      <c r="X10" s="66"/>
      <c r="Y10" s="66"/>
      <c r="Z10" s="66"/>
    </row>
    <row r="11">
      <c r="A11" s="76" t="str">
        <f>+IFERROR(TEXT(+VLOOKUP($C1&amp;"_P"&amp;$C11,'Net Groups'!A:G,3,FALSE),"0.00")&amp;" mm","")</f>
        <v/>
      </c>
      <c r="B11" s="68" t="s">
        <v>214</v>
      </c>
      <c r="C11" s="78">
        <v>19.0</v>
      </c>
      <c r="D11" s="77">
        <v>20.0</v>
      </c>
      <c r="E11" s="75" t="s">
        <v>215</v>
      </c>
      <c r="G11" s="72"/>
      <c r="J11" s="73"/>
      <c r="P11" s="72"/>
      <c r="S11" s="66"/>
      <c r="T11" s="66"/>
      <c r="U11" s="66"/>
      <c r="V11" s="66"/>
      <c r="W11" s="66"/>
      <c r="X11" s="66"/>
      <c r="Y11" s="66"/>
      <c r="Z11" s="66"/>
    </row>
    <row r="12">
      <c r="A12" s="67"/>
      <c r="B12" s="68" t="s">
        <v>207</v>
      </c>
      <c r="C12" s="79">
        <v>21.0</v>
      </c>
      <c r="D12" s="79">
        <v>22.0</v>
      </c>
      <c r="E12" s="75" t="s">
        <v>207</v>
      </c>
      <c r="G12" s="72"/>
      <c r="J12" s="73"/>
      <c r="K12" s="66"/>
      <c r="P12" s="72"/>
      <c r="S12" s="66"/>
      <c r="T12" s="66"/>
      <c r="U12" s="66"/>
      <c r="V12" s="66"/>
      <c r="W12" s="66"/>
      <c r="X12" s="66"/>
      <c r="Y12" s="66"/>
      <c r="Z12" s="66"/>
    </row>
    <row r="13">
      <c r="A13" s="76" t="str">
        <f>+IFERROR(TEXT(+VLOOKUP($C1&amp;"_P"&amp;$C13,'Net Groups'!A:G,3,FALSE),"0.00")&amp;" mm","")</f>
        <v/>
      </c>
      <c r="B13" s="68" t="s">
        <v>216</v>
      </c>
      <c r="C13" s="77">
        <v>23.0</v>
      </c>
      <c r="D13" s="78">
        <v>24.0</v>
      </c>
      <c r="E13" s="71" t="s">
        <v>217</v>
      </c>
      <c r="G13" s="72"/>
      <c r="J13" s="73"/>
      <c r="K13" s="66"/>
      <c r="P13" s="72"/>
      <c r="S13" s="66"/>
      <c r="T13" s="66"/>
      <c r="U13" s="66"/>
      <c r="V13" s="66"/>
      <c r="W13" s="66"/>
      <c r="X13" s="66"/>
      <c r="Y13" s="66"/>
      <c r="Z13" s="66"/>
    </row>
    <row r="14">
      <c r="A14" s="76" t="str">
        <f>+IFERROR(TEXT(+VLOOKUP($C1&amp;"_P"&amp;$C14,'Net Groups'!A:G,3,FALSE),"0.00")&amp;" mm","")</f>
        <v/>
      </c>
      <c r="B14" s="68" t="s">
        <v>220</v>
      </c>
      <c r="C14" s="78">
        <v>25.0</v>
      </c>
      <c r="D14" s="77">
        <v>26.0</v>
      </c>
      <c r="E14" s="71" t="s">
        <v>222</v>
      </c>
      <c r="G14" s="72"/>
      <c r="J14" s="73"/>
      <c r="K14" s="66"/>
      <c r="P14" s="72"/>
      <c r="S14" s="66"/>
      <c r="T14" s="66"/>
      <c r="U14" s="66"/>
      <c r="V14" s="66"/>
      <c r="W14" s="66"/>
      <c r="X14" s="66"/>
      <c r="Y14" s="66"/>
      <c r="Z14" s="66"/>
    </row>
    <row r="15">
      <c r="A15" s="67"/>
      <c r="B15" s="68" t="s">
        <v>207</v>
      </c>
      <c r="C15" s="79">
        <v>27.0</v>
      </c>
      <c r="D15" s="79">
        <v>28.0</v>
      </c>
      <c r="E15" s="75" t="s">
        <v>207</v>
      </c>
      <c r="G15" s="72"/>
      <c r="J15" s="73"/>
      <c r="K15" s="66"/>
      <c r="M15" s="72"/>
      <c r="P15" s="72"/>
      <c r="S15" s="66"/>
      <c r="T15" s="66"/>
      <c r="U15" s="66"/>
      <c r="V15" s="66"/>
      <c r="W15" s="66"/>
      <c r="X15" s="66"/>
      <c r="Y15" s="66"/>
      <c r="Z15" s="66"/>
    </row>
    <row r="16">
      <c r="A16" s="76" t="str">
        <f>+IFERROR(TEXT(+VLOOKUP($C1&amp;"_P"&amp;$C16,'Net Groups'!A:G,3,FALSE),"0.00")&amp;" mm","")</f>
        <v/>
      </c>
      <c r="B16" s="68" t="s">
        <v>229</v>
      </c>
      <c r="C16" s="77">
        <v>29.0</v>
      </c>
      <c r="D16" s="78">
        <v>30.0</v>
      </c>
      <c r="E16" s="75" t="s">
        <v>230</v>
      </c>
      <c r="G16" s="72"/>
      <c r="J16" s="73"/>
      <c r="K16" s="66"/>
      <c r="M16" s="72"/>
      <c r="P16" s="72"/>
      <c r="S16" s="66"/>
      <c r="T16" s="66"/>
      <c r="U16" s="66"/>
      <c r="V16" s="66"/>
      <c r="W16" s="66"/>
      <c r="X16" s="66"/>
      <c r="Y16" s="66"/>
      <c r="Z16" s="66"/>
    </row>
    <row r="17">
      <c r="A17" s="76" t="str">
        <f>+IFERROR(TEXT(+VLOOKUP($C1&amp;"_P"&amp;$C17,'Net Groups'!A:G,3,FALSE),"0.00")&amp;" mm","")</f>
        <v/>
      </c>
      <c r="B17" s="68" t="s">
        <v>237</v>
      </c>
      <c r="C17" s="78">
        <v>31.0</v>
      </c>
      <c r="D17" s="77">
        <v>32.0</v>
      </c>
      <c r="E17" s="75" t="s">
        <v>238</v>
      </c>
      <c r="G17" s="72"/>
      <c r="J17" s="73"/>
      <c r="K17" s="66"/>
      <c r="M17" s="72"/>
      <c r="P17" s="72"/>
      <c r="S17" s="66"/>
      <c r="T17" s="66"/>
      <c r="U17" s="66"/>
      <c r="V17" s="66"/>
      <c r="W17" s="66"/>
      <c r="X17" s="66"/>
      <c r="Y17" s="66"/>
      <c r="Z17" s="66"/>
    </row>
    <row r="18">
      <c r="A18" s="67"/>
      <c r="B18" s="68" t="s">
        <v>207</v>
      </c>
      <c r="C18" s="79">
        <v>33.0</v>
      </c>
      <c r="D18" s="79">
        <v>34.0</v>
      </c>
      <c r="E18" s="75" t="s">
        <v>207</v>
      </c>
      <c r="G18" s="72"/>
      <c r="J18" s="73"/>
      <c r="K18" s="66"/>
      <c r="M18" s="72"/>
      <c r="P18" s="72"/>
      <c r="S18" s="66"/>
      <c r="T18" s="66"/>
      <c r="U18" s="66"/>
      <c r="V18" s="66"/>
      <c r="W18" s="66"/>
      <c r="X18" s="66"/>
      <c r="Y18" s="66"/>
      <c r="Z18" s="66"/>
    </row>
    <row r="19">
      <c r="A19" s="76" t="str">
        <f>+IFERROR(TEXT(+VLOOKUP($C1&amp;"_P"&amp;$C19,'Net Groups'!A:G,3,FALSE),"0.00")&amp;" mm","")</f>
        <v/>
      </c>
      <c r="B19" s="68" t="s">
        <v>253</v>
      </c>
      <c r="C19" s="77">
        <v>35.0</v>
      </c>
      <c r="D19" s="78">
        <v>36.0</v>
      </c>
      <c r="E19" s="75" t="s">
        <v>254</v>
      </c>
      <c r="G19" s="72"/>
      <c r="J19" s="73"/>
      <c r="K19" s="66"/>
      <c r="M19" s="72"/>
      <c r="P19" s="72"/>
      <c r="S19" s="66"/>
      <c r="T19" s="66"/>
      <c r="U19" s="66"/>
      <c r="V19" s="66"/>
      <c r="W19" s="66"/>
      <c r="X19" s="66"/>
      <c r="Y19" s="66"/>
      <c r="Z19" s="66"/>
    </row>
    <row r="20">
      <c r="A20" s="76" t="str">
        <f>+IFERROR(TEXT(+VLOOKUP($C1&amp;"_P"&amp;$C20,'Net Groups'!A:G,3,FALSE),"0.00")&amp;" mm","")</f>
        <v/>
      </c>
      <c r="B20" s="68" t="s">
        <v>265</v>
      </c>
      <c r="C20" s="78">
        <v>37.0</v>
      </c>
      <c r="D20" s="77">
        <v>38.0</v>
      </c>
      <c r="E20" s="75" t="s">
        <v>268</v>
      </c>
      <c r="G20" s="72"/>
      <c r="J20" s="73"/>
      <c r="K20" s="66"/>
      <c r="M20" s="72"/>
      <c r="P20" s="72"/>
      <c r="S20" s="66"/>
      <c r="T20" s="66"/>
      <c r="U20" s="66"/>
      <c r="V20" s="66"/>
      <c r="W20" s="66"/>
      <c r="X20" s="66"/>
      <c r="Y20" s="66"/>
      <c r="Z20" s="66"/>
    </row>
    <row r="21">
      <c r="A21" s="67"/>
      <c r="B21" s="68" t="s">
        <v>271</v>
      </c>
      <c r="C21" s="83">
        <v>39.0</v>
      </c>
      <c r="D21" s="84">
        <v>40.0</v>
      </c>
      <c r="E21" s="75" t="s">
        <v>285</v>
      </c>
      <c r="K21" s="66"/>
      <c r="M21" s="72"/>
      <c r="P21" s="72"/>
      <c r="S21" s="66"/>
      <c r="T21" s="66"/>
      <c r="U21" s="66"/>
      <c r="V21" s="66"/>
      <c r="W21" s="66"/>
      <c r="X21" s="66"/>
      <c r="Y21" s="66"/>
      <c r="Z21" s="66"/>
    </row>
    <row r="22">
      <c r="A22" s="67"/>
      <c r="B22" s="66"/>
      <c r="C22" s="66"/>
      <c r="D22" s="66"/>
      <c r="E22" s="66"/>
      <c r="K22" s="66"/>
      <c r="L22" s="66"/>
      <c r="P22" s="73"/>
      <c r="S22" s="66"/>
      <c r="T22" s="66"/>
      <c r="U22" s="66"/>
      <c r="V22" s="66"/>
      <c r="W22" s="66"/>
      <c r="X22" s="66"/>
      <c r="Y22" s="66"/>
      <c r="Z22" s="66"/>
    </row>
    <row r="23">
      <c r="A23" s="67"/>
      <c r="B23" s="66"/>
      <c r="C23" s="66"/>
      <c r="D23" s="66"/>
      <c r="E23" s="66"/>
      <c r="K23" s="66"/>
      <c r="S23" s="66"/>
      <c r="T23" s="66"/>
      <c r="U23" s="66"/>
      <c r="V23" s="66"/>
      <c r="W23" s="66"/>
      <c r="X23" s="66"/>
      <c r="Y23" s="66"/>
      <c r="Z23" s="66"/>
    </row>
    <row r="24">
      <c r="A24" s="61" t="s">
        <v>196</v>
      </c>
      <c r="B24" s="62" t="s">
        <v>197</v>
      </c>
      <c r="C24" s="63" t="s">
        <v>290</v>
      </c>
      <c r="D24" s="64"/>
      <c r="E24" s="65" t="s">
        <v>197</v>
      </c>
      <c r="K24" s="66"/>
      <c r="L24" s="66"/>
      <c r="S24" s="66"/>
      <c r="T24" s="66"/>
      <c r="U24" s="66"/>
      <c r="V24" s="66"/>
      <c r="W24" s="66"/>
      <c r="X24" s="66"/>
      <c r="Y24" s="66"/>
      <c r="Z24" s="66"/>
    </row>
    <row r="25">
      <c r="A25" s="67"/>
      <c r="B25" s="68" t="s">
        <v>199</v>
      </c>
      <c r="C25" s="69">
        <v>1.0</v>
      </c>
      <c r="D25" s="70">
        <v>2.0</v>
      </c>
      <c r="E25" s="71" t="s">
        <v>294</v>
      </c>
      <c r="K25" s="66"/>
      <c r="L25" s="66"/>
      <c r="S25" s="66"/>
      <c r="T25" s="66"/>
      <c r="U25" s="66"/>
      <c r="V25" s="66"/>
      <c r="W25" s="66"/>
      <c r="X25" s="66"/>
      <c r="Y25" s="66"/>
      <c r="Z25" s="66"/>
    </row>
    <row r="26">
      <c r="A26" s="67"/>
      <c r="B26" s="68" t="s">
        <v>201</v>
      </c>
      <c r="C26" s="69">
        <v>3.0</v>
      </c>
      <c r="D26" s="74">
        <v>4.0</v>
      </c>
      <c r="E26" s="75" t="s">
        <v>296</v>
      </c>
      <c r="K26" s="66"/>
      <c r="L26" s="66"/>
      <c r="S26" s="66"/>
      <c r="T26" s="66"/>
      <c r="U26" s="66"/>
      <c r="V26" s="66"/>
      <c r="W26" s="66"/>
      <c r="X26" s="66"/>
      <c r="Y26" s="66"/>
      <c r="Z26" s="66"/>
    </row>
    <row r="27">
      <c r="A27" s="76" t="str">
        <f>+IFERROR(TEXT(+VLOOKUP($C24&amp;"_P"&amp;$C27,'Net Groups'!A:G,3,FALSE),"0.00")&amp;" mm","")</f>
        <v/>
      </c>
      <c r="B27" s="68" t="s">
        <v>302</v>
      </c>
      <c r="C27" s="77">
        <v>5.0</v>
      </c>
      <c r="D27" s="78">
        <v>6.0</v>
      </c>
      <c r="E27" s="75" t="s">
        <v>303</v>
      </c>
      <c r="K27" s="66"/>
      <c r="L27" s="66"/>
      <c r="S27" s="66"/>
      <c r="T27" s="66"/>
      <c r="U27" s="66"/>
      <c r="V27" s="66"/>
      <c r="W27" s="66"/>
      <c r="X27" s="66"/>
      <c r="Y27" s="66"/>
      <c r="Z27" s="66"/>
    </row>
    <row r="28">
      <c r="A28" s="76" t="str">
        <f>+IFERROR(TEXT(+VLOOKUP($C24&amp;"_P"&amp;$C28,'Net Groups'!A:G,3,FALSE),"0.00")&amp;" mm","")</f>
        <v/>
      </c>
      <c r="B28" s="68" t="s">
        <v>307</v>
      </c>
      <c r="C28" s="78">
        <v>7.0</v>
      </c>
      <c r="D28" s="77">
        <v>8.0</v>
      </c>
      <c r="E28" s="75" t="s">
        <v>309</v>
      </c>
      <c r="K28" s="66"/>
      <c r="L28" s="66"/>
      <c r="S28" s="66"/>
      <c r="T28" s="66"/>
      <c r="U28" s="66"/>
      <c r="V28" s="66"/>
      <c r="W28" s="66"/>
      <c r="X28" s="66"/>
      <c r="Y28" s="66"/>
      <c r="Z28" s="66"/>
    </row>
    <row r="29">
      <c r="A29" s="67"/>
      <c r="B29" s="68" t="s">
        <v>207</v>
      </c>
      <c r="C29" s="79">
        <v>9.0</v>
      </c>
      <c r="D29" s="79">
        <v>10.0</v>
      </c>
      <c r="E29" s="75" t="s">
        <v>207</v>
      </c>
      <c r="K29" s="66"/>
      <c r="L29" s="66"/>
      <c r="S29" s="66"/>
      <c r="T29" s="66"/>
      <c r="U29" s="66"/>
      <c r="V29" s="66"/>
      <c r="W29" s="66"/>
      <c r="X29" s="66"/>
      <c r="Y29" s="66"/>
      <c r="Z29" s="66"/>
    </row>
    <row r="30">
      <c r="A30" s="76" t="str">
        <f>+IFERROR(TEXT(+VLOOKUP($C24&amp;"_P"&amp;$C30,'Net Groups'!A:G,3,FALSE),"0.00")&amp;" mm","")</f>
        <v/>
      </c>
      <c r="B30" s="68" t="s">
        <v>315</v>
      </c>
      <c r="C30" s="77">
        <v>11.0</v>
      </c>
      <c r="D30" s="78">
        <v>12.0</v>
      </c>
      <c r="E30" s="75" t="s">
        <v>316</v>
      </c>
      <c r="K30" s="66"/>
      <c r="L30" s="66"/>
      <c r="S30" s="66"/>
      <c r="T30" s="66"/>
      <c r="U30" s="66"/>
      <c r="V30" s="66"/>
      <c r="W30" s="66"/>
      <c r="X30" s="66"/>
      <c r="Y30" s="66"/>
      <c r="Z30" s="66"/>
    </row>
    <row r="31">
      <c r="A31" s="76" t="str">
        <f>+IFERROR(TEXT(+VLOOKUP($C24&amp;"_P"&amp;$C31,'Net Groups'!A:G,3,FALSE),"0.00")&amp;" mm","")</f>
        <v/>
      </c>
      <c r="B31" s="68" t="s">
        <v>322</v>
      </c>
      <c r="C31" s="78">
        <v>13.0</v>
      </c>
      <c r="D31" s="77">
        <v>14.0</v>
      </c>
      <c r="E31" s="75" t="s">
        <v>323</v>
      </c>
      <c r="K31" s="66"/>
      <c r="L31" s="66"/>
      <c r="S31" s="66"/>
      <c r="T31" s="66"/>
      <c r="U31" s="66"/>
      <c r="V31" s="66"/>
      <c r="W31" s="66"/>
      <c r="X31" s="66"/>
      <c r="Y31" s="66"/>
      <c r="Z31" s="66"/>
    </row>
    <row r="32">
      <c r="A32" s="67"/>
      <c r="B32" s="68" t="s">
        <v>207</v>
      </c>
      <c r="C32" s="79">
        <v>15.0</v>
      </c>
      <c r="D32" s="79">
        <v>16.0</v>
      </c>
      <c r="E32" s="75" t="s">
        <v>207</v>
      </c>
      <c r="K32" s="66"/>
      <c r="L32" s="66"/>
      <c r="S32" s="66"/>
      <c r="T32" s="66"/>
      <c r="U32" s="66"/>
      <c r="V32" s="66"/>
      <c r="W32" s="66"/>
      <c r="X32" s="66"/>
      <c r="Y32" s="66"/>
      <c r="Z32" s="66"/>
    </row>
    <row r="33">
      <c r="A33" s="76" t="str">
        <f>+IFERROR(TEXT(+VLOOKUP($C24&amp;"_P"&amp;$C33,'Net Groups'!A:G,3,FALSE),"0.00")&amp;" mm","")</f>
        <v/>
      </c>
      <c r="B33" s="68" t="s">
        <v>329</v>
      </c>
      <c r="C33" s="77">
        <v>17.0</v>
      </c>
      <c r="D33" s="78">
        <v>18.0</v>
      </c>
      <c r="E33" s="75" t="s">
        <v>331</v>
      </c>
      <c r="K33" s="66"/>
      <c r="L33" s="66"/>
      <c r="S33" s="66"/>
      <c r="T33" s="66"/>
      <c r="U33" s="66"/>
      <c r="V33" s="66"/>
      <c r="W33" s="66"/>
      <c r="X33" s="66"/>
      <c r="Y33" s="66"/>
      <c r="Z33" s="66"/>
    </row>
    <row r="34">
      <c r="A34" s="76" t="str">
        <f>+IFERROR(TEXT(+VLOOKUP($C24&amp;"_P"&amp;$C34,'Net Groups'!A:G,3,FALSE),"0.00")&amp;" mm","")</f>
        <v/>
      </c>
      <c r="B34" s="68" t="s">
        <v>337</v>
      </c>
      <c r="C34" s="78">
        <v>19.0</v>
      </c>
      <c r="D34" s="77">
        <v>20.0</v>
      </c>
      <c r="E34" s="75" t="s">
        <v>339</v>
      </c>
      <c r="K34" s="66"/>
      <c r="L34" s="66"/>
      <c r="S34" s="66"/>
      <c r="T34" s="66"/>
      <c r="U34" s="66"/>
      <c r="V34" s="66"/>
      <c r="W34" s="66"/>
      <c r="X34" s="66"/>
      <c r="Y34" s="66"/>
      <c r="Z34" s="66"/>
    </row>
    <row r="35">
      <c r="A35" s="67"/>
      <c r="B35" s="68" t="s">
        <v>207</v>
      </c>
      <c r="C35" s="79">
        <v>21.0</v>
      </c>
      <c r="D35" s="79">
        <v>22.0</v>
      </c>
      <c r="E35" s="75" t="s">
        <v>207</v>
      </c>
      <c r="K35" s="66"/>
      <c r="L35" s="66"/>
      <c r="S35" s="66"/>
      <c r="T35" s="66"/>
      <c r="U35" s="66"/>
      <c r="V35" s="66"/>
      <c r="W35" s="66"/>
      <c r="X35" s="66"/>
      <c r="Y35" s="66"/>
      <c r="Z35" s="66"/>
    </row>
    <row r="36">
      <c r="A36" s="76" t="str">
        <f>+IFERROR(TEXT(+VLOOKUP($C24&amp;"_P"&amp;$C36,'Net Groups'!A:G,3,FALSE),"0.00")&amp;" mm","")</f>
        <v/>
      </c>
      <c r="B36" s="68" t="s">
        <v>340</v>
      </c>
      <c r="C36" s="77">
        <v>23.0</v>
      </c>
      <c r="D36" s="78">
        <v>24.0</v>
      </c>
      <c r="E36" s="75" t="s">
        <v>341</v>
      </c>
      <c r="K36" s="66"/>
      <c r="L36" s="66"/>
      <c r="S36" s="66"/>
      <c r="T36" s="66"/>
      <c r="U36" s="66"/>
      <c r="V36" s="66"/>
      <c r="W36" s="66"/>
      <c r="X36" s="66"/>
      <c r="Y36" s="66"/>
      <c r="Z36" s="66"/>
    </row>
    <row r="37">
      <c r="A37" s="76" t="str">
        <f>+IFERROR(TEXT(+VLOOKUP($C24&amp;"_P"&amp;$C37,'Net Groups'!A:G,3,FALSE),"0.00")&amp;" mm","")</f>
        <v/>
      </c>
      <c r="B37" s="68" t="s">
        <v>344</v>
      </c>
      <c r="C37" s="78">
        <v>25.0</v>
      </c>
      <c r="D37" s="77">
        <v>26.0</v>
      </c>
      <c r="E37" s="75" t="s">
        <v>345</v>
      </c>
      <c r="K37" s="66"/>
      <c r="L37" s="66"/>
      <c r="S37" s="66"/>
      <c r="T37" s="66"/>
      <c r="U37" s="66"/>
      <c r="V37" s="66"/>
      <c r="W37" s="66"/>
      <c r="X37" s="66"/>
      <c r="Y37" s="66"/>
      <c r="Z37" s="66"/>
    </row>
    <row r="38">
      <c r="A38" s="67"/>
      <c r="B38" s="68" t="s">
        <v>207</v>
      </c>
      <c r="C38" s="79">
        <v>27.0</v>
      </c>
      <c r="D38" s="79">
        <v>28.0</v>
      </c>
      <c r="E38" s="75" t="s">
        <v>207</v>
      </c>
      <c r="K38" s="66"/>
      <c r="L38" s="66"/>
      <c r="S38" s="66"/>
      <c r="T38" s="66"/>
      <c r="U38" s="66"/>
      <c r="V38" s="66"/>
      <c r="W38" s="66"/>
      <c r="X38" s="66"/>
      <c r="Y38" s="66"/>
      <c r="Z38" s="66"/>
    </row>
    <row r="39">
      <c r="A39" s="76" t="str">
        <f>+IFERROR(TEXT(+VLOOKUP($C24&amp;"_P"&amp;$C39,'Net Groups'!A:G,3,FALSE),"0.00")&amp;" mm","")</f>
        <v/>
      </c>
      <c r="B39" s="68" t="s">
        <v>346</v>
      </c>
      <c r="C39" s="77">
        <v>29.0</v>
      </c>
      <c r="D39" s="78">
        <v>30.0</v>
      </c>
      <c r="E39" s="75" t="s">
        <v>347</v>
      </c>
      <c r="K39" s="66"/>
      <c r="L39" s="66"/>
      <c r="S39" s="66"/>
      <c r="T39" s="66"/>
      <c r="U39" s="66"/>
      <c r="V39" s="66"/>
      <c r="W39" s="66"/>
      <c r="X39" s="66"/>
      <c r="Y39" s="66"/>
      <c r="Z39" s="66"/>
    </row>
    <row r="40">
      <c r="A40" s="76" t="str">
        <f>+IFERROR(TEXT(+VLOOKUP($C24&amp;"_P"&amp;$C40,'Net Groups'!A:G,3,FALSE),"0.00")&amp;" mm","")</f>
        <v/>
      </c>
      <c r="B40" s="68" t="s">
        <v>350</v>
      </c>
      <c r="C40" s="78">
        <v>31.0</v>
      </c>
      <c r="D40" s="77">
        <v>32.0</v>
      </c>
      <c r="E40" s="75" t="s">
        <v>351</v>
      </c>
      <c r="K40" s="66"/>
      <c r="L40" s="66"/>
      <c r="S40" s="66"/>
      <c r="T40" s="66"/>
      <c r="U40" s="66"/>
      <c r="V40" s="66"/>
      <c r="W40" s="66"/>
      <c r="X40" s="66"/>
      <c r="Y40" s="66"/>
      <c r="Z40" s="66"/>
    </row>
    <row r="41">
      <c r="A41" s="67"/>
      <c r="B41" s="68" t="s">
        <v>207</v>
      </c>
      <c r="C41" s="79">
        <v>33.0</v>
      </c>
      <c r="D41" s="79">
        <v>34.0</v>
      </c>
      <c r="E41" s="75" t="s">
        <v>207</v>
      </c>
      <c r="K41" s="66"/>
      <c r="L41" s="66"/>
      <c r="S41" s="66"/>
      <c r="T41" s="66"/>
      <c r="U41" s="66"/>
      <c r="V41" s="66"/>
      <c r="W41" s="66"/>
      <c r="X41" s="66"/>
      <c r="Y41" s="66"/>
      <c r="Z41" s="66"/>
    </row>
    <row r="42">
      <c r="A42" s="76" t="str">
        <f>+IFERROR(TEXT(+VLOOKUP($C24&amp;"_P"&amp;$C42,'Net Groups'!A:G,3,FALSE),"0.00")&amp;" mm","")</f>
        <v/>
      </c>
      <c r="B42" s="68" t="s">
        <v>352</v>
      </c>
      <c r="C42" s="77">
        <v>35.0</v>
      </c>
      <c r="D42" s="78">
        <v>36.0</v>
      </c>
      <c r="E42" s="75" t="s">
        <v>355</v>
      </c>
      <c r="K42" s="66"/>
      <c r="L42" s="66"/>
      <c r="S42" s="66"/>
      <c r="T42" s="66"/>
      <c r="U42" s="66"/>
      <c r="V42" s="66"/>
      <c r="W42" s="66"/>
      <c r="X42" s="66"/>
      <c r="Y42" s="66"/>
      <c r="Z42" s="66"/>
    </row>
    <row r="43">
      <c r="A43" s="76" t="str">
        <f>+IFERROR(TEXT(+VLOOKUP($C24&amp;"_P"&amp;$C43,'Net Groups'!A:G,3,FALSE),"0.00")&amp;" mm","")</f>
        <v/>
      </c>
      <c r="B43" s="68" t="s">
        <v>360</v>
      </c>
      <c r="C43" s="78">
        <v>37.0</v>
      </c>
      <c r="D43" s="77">
        <v>38.0</v>
      </c>
      <c r="E43" s="75" t="s">
        <v>361</v>
      </c>
      <c r="K43" s="66"/>
      <c r="L43" s="66"/>
      <c r="S43" s="66"/>
      <c r="T43" s="66"/>
      <c r="U43" s="66"/>
      <c r="V43" s="66"/>
      <c r="W43" s="66"/>
      <c r="X43" s="66"/>
      <c r="Y43" s="66"/>
      <c r="Z43" s="66"/>
    </row>
    <row r="44">
      <c r="A44" s="67"/>
      <c r="B44" s="68" t="s">
        <v>364</v>
      </c>
      <c r="C44" s="83">
        <v>39.0</v>
      </c>
      <c r="D44" s="84">
        <v>40.0</v>
      </c>
      <c r="E44" s="75" t="s">
        <v>365</v>
      </c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>
      <c r="A45" s="67"/>
      <c r="B45" s="66"/>
      <c r="C45" s="66"/>
      <c r="D45" s="66"/>
      <c r="E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67"/>
      <c r="B46" s="66"/>
      <c r="C46" s="66"/>
      <c r="D46" s="66"/>
      <c r="E46" s="66"/>
      <c r="J46" s="72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>
      <c r="A47" s="61" t="s">
        <v>196</v>
      </c>
      <c r="B47" s="62" t="s">
        <v>197</v>
      </c>
      <c r="C47" s="63" t="s">
        <v>373</v>
      </c>
      <c r="D47" s="64"/>
      <c r="E47" s="65" t="s">
        <v>197</v>
      </c>
      <c r="J47" s="72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>
      <c r="A48" s="67"/>
      <c r="B48" s="68" t="s">
        <v>199</v>
      </c>
      <c r="C48" s="69">
        <v>1.0</v>
      </c>
      <c r="D48" s="70">
        <v>2.0</v>
      </c>
      <c r="E48" s="71" t="s">
        <v>377</v>
      </c>
      <c r="J48" s="72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>
      <c r="A49" s="67"/>
      <c r="B49" s="68" t="s">
        <v>380</v>
      </c>
      <c r="C49" s="69">
        <v>3.0</v>
      </c>
      <c r="D49" s="74">
        <v>4.0</v>
      </c>
      <c r="E49" s="71" t="s">
        <v>381</v>
      </c>
      <c r="J49" s="72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>
      <c r="A50" s="76" t="str">
        <f>+IFERROR(TEXT(+VLOOKUP($C47&amp;"_P"&amp;$C50,'Net Groups'!A:G,3,FALSE),"0.00")&amp;" mm","")</f>
        <v/>
      </c>
      <c r="B50" s="68" t="s">
        <v>75</v>
      </c>
      <c r="C50" s="77">
        <v>5.0</v>
      </c>
      <c r="D50" s="78">
        <v>6.0</v>
      </c>
      <c r="E50" s="71" t="s">
        <v>327</v>
      </c>
      <c r="J50" s="72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>
      <c r="A51" s="76" t="str">
        <f>+IFERROR(TEXT(+VLOOKUP($C47&amp;"_P"&amp;$C51,'Net Groups'!A:G,3,FALSE),"0.00")&amp;" mm","")</f>
        <v/>
      </c>
      <c r="B51" s="68" t="s">
        <v>80</v>
      </c>
      <c r="C51" s="78">
        <v>7.0</v>
      </c>
      <c r="D51" s="77">
        <v>8.0</v>
      </c>
      <c r="E51" s="71" t="s">
        <v>325</v>
      </c>
      <c r="J51" s="72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>
      <c r="A52" s="67"/>
      <c r="B52" s="68" t="s">
        <v>207</v>
      </c>
      <c r="C52" s="79">
        <v>9.0</v>
      </c>
      <c r="D52" s="79">
        <v>10.0</v>
      </c>
      <c r="E52" s="71" t="s">
        <v>207</v>
      </c>
      <c r="J52" s="72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>
      <c r="A53" s="76" t="str">
        <f>+IFERROR(TEXT(+VLOOKUP($C47&amp;"_P"&amp;$C53,'Net Groups'!A:G,3,FALSE),"0.00")&amp;" mm","")</f>
        <v/>
      </c>
      <c r="B53" s="68" t="s">
        <v>87</v>
      </c>
      <c r="C53" s="77">
        <v>11.0</v>
      </c>
      <c r="D53" s="78">
        <v>12.0</v>
      </c>
      <c r="E53" s="71" t="s">
        <v>333</v>
      </c>
      <c r="J53" s="72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>
      <c r="A54" s="76" t="str">
        <f>+IFERROR(TEXT(+VLOOKUP($C47&amp;"_P"&amp;$C54,'Net Groups'!A:G,3,FALSE),"0.00")&amp;" mm","")</f>
        <v/>
      </c>
      <c r="B54" s="68" t="s">
        <v>98</v>
      </c>
      <c r="C54" s="78">
        <v>13.0</v>
      </c>
      <c r="D54" s="77">
        <v>14.0</v>
      </c>
      <c r="E54" s="71" t="s">
        <v>330</v>
      </c>
      <c r="J54" s="72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>
      <c r="A55" s="67"/>
      <c r="B55" s="68" t="s">
        <v>207</v>
      </c>
      <c r="C55" s="79">
        <v>15.0</v>
      </c>
      <c r="D55" s="79">
        <v>16.0</v>
      </c>
      <c r="E55" s="71" t="s">
        <v>207</v>
      </c>
      <c r="J55" s="72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>
      <c r="A56" s="76" t="str">
        <f>+IFERROR(TEXT(+VLOOKUP($C47&amp;"_P"&amp;$C56,'Net Groups'!A:G,3,FALSE),"0.00")&amp;" mm","")</f>
        <v/>
      </c>
      <c r="B56" s="68" t="s">
        <v>167</v>
      </c>
      <c r="C56" s="77">
        <v>17.0</v>
      </c>
      <c r="D56" s="78">
        <v>18.0</v>
      </c>
      <c r="E56" s="71" t="s">
        <v>338</v>
      </c>
      <c r="J56" s="72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>
      <c r="A57" s="76" t="str">
        <f>+IFERROR(TEXT(+VLOOKUP($C47&amp;"_P"&amp;$C57,'Net Groups'!A:G,3,FALSE),"0.00")&amp;" mm","")</f>
        <v/>
      </c>
      <c r="B57" s="68" t="s">
        <v>173</v>
      </c>
      <c r="C57" s="78">
        <v>19.0</v>
      </c>
      <c r="D57" s="77">
        <v>20.0</v>
      </c>
      <c r="E57" s="71" t="s">
        <v>335</v>
      </c>
      <c r="G57" s="72"/>
      <c r="J57" s="72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A58" s="67"/>
      <c r="B58" s="68" t="s">
        <v>207</v>
      </c>
      <c r="C58" s="79">
        <v>21.0</v>
      </c>
      <c r="D58" s="79">
        <v>22.0</v>
      </c>
      <c r="E58" s="71" t="s">
        <v>207</v>
      </c>
      <c r="G58" s="72"/>
      <c r="J58" s="72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76" t="str">
        <f>+IFERROR(TEXT(+VLOOKUP($C47&amp;"_P"&amp;$C59,'Net Groups'!A:G,3,FALSE),"0.00")&amp;" mm","")</f>
        <v/>
      </c>
      <c r="B59" s="68" t="s">
        <v>127</v>
      </c>
      <c r="C59" s="77">
        <v>23.0</v>
      </c>
      <c r="D59" s="78">
        <v>24.0</v>
      </c>
      <c r="E59" s="71" t="s">
        <v>343</v>
      </c>
      <c r="G59" s="72"/>
      <c r="J59" s="72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>
      <c r="A60" s="76" t="str">
        <f>+IFERROR(TEXT(+VLOOKUP($C47&amp;"_P"&amp;$C60,'Net Groups'!A:G,3,FALSE),"0.00")&amp;" mm","")</f>
        <v/>
      </c>
      <c r="B60" s="68" t="s">
        <v>134</v>
      </c>
      <c r="C60" s="78">
        <v>25.0</v>
      </c>
      <c r="D60" s="77">
        <v>26.0</v>
      </c>
      <c r="E60" s="71" t="s">
        <v>162</v>
      </c>
      <c r="G60" s="72"/>
      <c r="J60" s="72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>
      <c r="A61" s="67"/>
      <c r="B61" s="68" t="s">
        <v>207</v>
      </c>
      <c r="C61" s="79">
        <v>27.0</v>
      </c>
      <c r="D61" s="79">
        <v>28.0</v>
      </c>
      <c r="E61" s="71" t="s">
        <v>207</v>
      </c>
      <c r="G61" s="72"/>
      <c r="J61" s="72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>
      <c r="A62" s="76" t="str">
        <f>+IFERROR(TEXT(+VLOOKUP($C47&amp;"_P"&amp;$C62,'Net Groups'!A:G,3,FALSE),"0.00")&amp;" mm","")</f>
        <v/>
      </c>
      <c r="B62" s="68" t="s">
        <v>139</v>
      </c>
      <c r="C62" s="77">
        <v>29.0</v>
      </c>
      <c r="D62" s="78">
        <v>30.0</v>
      </c>
      <c r="E62" s="71" t="s">
        <v>179</v>
      </c>
      <c r="G62" s="72"/>
      <c r="J62" s="72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>
      <c r="A63" s="76" t="str">
        <f>+IFERROR(TEXT(+VLOOKUP($C47&amp;"_P"&amp;$C63,'Net Groups'!A:G,3,FALSE),"0.00")&amp;" mm","")</f>
        <v/>
      </c>
      <c r="B63" s="68" t="s">
        <v>145</v>
      </c>
      <c r="C63" s="78">
        <v>31.0</v>
      </c>
      <c r="D63" s="77">
        <v>32.0</v>
      </c>
      <c r="E63" s="71" t="s">
        <v>349</v>
      </c>
      <c r="G63" s="72"/>
      <c r="J63" s="72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>
      <c r="A64" s="67"/>
      <c r="B64" s="68" t="s">
        <v>207</v>
      </c>
      <c r="C64" s="79">
        <v>33.0</v>
      </c>
      <c r="D64" s="79">
        <v>34.0</v>
      </c>
      <c r="E64" s="71" t="s">
        <v>207</v>
      </c>
      <c r="G64" s="72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>
      <c r="A65" s="76" t="str">
        <f>+IFERROR(TEXT(+VLOOKUP($C47&amp;"_P"&amp;$C65,'Net Groups'!A:G,3,FALSE),"0.00")&amp;" mm","")</f>
        <v/>
      </c>
      <c r="B65" s="68" t="s">
        <v>112</v>
      </c>
      <c r="C65" s="77">
        <v>35.0</v>
      </c>
      <c r="D65" s="78">
        <v>36.0</v>
      </c>
      <c r="E65" s="71" t="s">
        <v>152</v>
      </c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>
      <c r="A66" s="76" t="str">
        <f>+IFERROR(TEXT(+VLOOKUP($C47&amp;"_P"&amp;$C66,'Net Groups'!A:G,3,FALSE),"0.00")&amp;" mm","")</f>
        <v/>
      </c>
      <c r="B66" s="68" t="s">
        <v>117</v>
      </c>
      <c r="C66" s="78">
        <v>37.0</v>
      </c>
      <c r="D66" s="77">
        <v>38.0</v>
      </c>
      <c r="E66" s="71" t="s">
        <v>157</v>
      </c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>
      <c r="A67" s="67"/>
      <c r="B67" s="68" t="s">
        <v>440</v>
      </c>
      <c r="C67" s="83">
        <v>39.0</v>
      </c>
      <c r="D67" s="84">
        <v>40.0</v>
      </c>
      <c r="E67" s="75" t="s">
        <v>441</v>
      </c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>
      <c r="A68" s="67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>
      <c r="A69" s="67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>
      <c r="A70" s="61" t="s">
        <v>196</v>
      </c>
      <c r="B70" s="62" t="s">
        <v>197</v>
      </c>
      <c r="C70" s="63" t="s">
        <v>445</v>
      </c>
      <c r="D70" s="64"/>
      <c r="E70" s="65" t="s">
        <v>197</v>
      </c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>
      <c r="A71" s="67"/>
      <c r="B71" s="68" t="s">
        <v>199</v>
      </c>
      <c r="C71" s="69">
        <v>1.0</v>
      </c>
      <c r="D71" s="70">
        <v>2.0</v>
      </c>
      <c r="E71" s="71" t="s">
        <v>448</v>
      </c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>
      <c r="A72" s="67"/>
      <c r="B72" s="68" t="s">
        <v>380</v>
      </c>
      <c r="C72" s="69">
        <v>3.0</v>
      </c>
      <c r="D72" s="74">
        <v>4.0</v>
      </c>
      <c r="E72" s="71" t="s">
        <v>320</v>
      </c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>
      <c r="A73" s="76" t="str">
        <f>+IFERROR(TEXT(+VLOOKUP($C70&amp;"_P"&amp;$C73,'Net Groups'!A:G,3,FALSE),"0.00")&amp;" mm","")</f>
        <v/>
      </c>
      <c r="B73" s="68" t="s">
        <v>403</v>
      </c>
      <c r="C73" s="77">
        <v>5.0</v>
      </c>
      <c r="D73" s="78">
        <v>6.0</v>
      </c>
      <c r="E73" s="71" t="s">
        <v>409</v>
      </c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>
      <c r="A74" s="76" t="str">
        <f>+IFERROR(TEXT(+VLOOKUP($C70&amp;"_P"&amp;$C74,'Net Groups'!A:G,3,FALSE),"0.00")&amp;" mm","")</f>
        <v/>
      </c>
      <c r="B74" s="68" t="s">
        <v>405</v>
      </c>
      <c r="C74" s="78">
        <v>7.0</v>
      </c>
      <c r="D74" s="77">
        <v>8.0</v>
      </c>
      <c r="E74" s="71" t="s">
        <v>407</v>
      </c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>
      <c r="A75" s="67"/>
      <c r="B75" s="68" t="s">
        <v>207</v>
      </c>
      <c r="C75" s="79">
        <v>9.0</v>
      </c>
      <c r="D75" s="79">
        <v>10.0</v>
      </c>
      <c r="E75" s="71" t="s">
        <v>207</v>
      </c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>
      <c r="A76" s="76" t="str">
        <f>+IFERROR(TEXT(+VLOOKUP($C70&amp;"_P"&amp;$C76,'Net Groups'!A:G,3,FALSE),"0.00")&amp;" mm","")</f>
        <v/>
      </c>
      <c r="B76" s="68" t="s">
        <v>391</v>
      </c>
      <c r="C76" s="77">
        <v>11.0</v>
      </c>
      <c r="D76" s="78">
        <v>12.0</v>
      </c>
      <c r="E76" s="71" t="s">
        <v>389</v>
      </c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>
      <c r="A77" s="76" t="str">
        <f>+IFERROR(TEXT(+VLOOKUP($C70&amp;"_P"&amp;$C77,'Net Groups'!A:G,3,FALSE),"0.00")&amp;" mm","")</f>
        <v/>
      </c>
      <c r="B77" s="68" t="s">
        <v>393</v>
      </c>
      <c r="C77" s="78">
        <v>13.0</v>
      </c>
      <c r="D77" s="77">
        <v>14.0</v>
      </c>
      <c r="E77" s="71" t="s">
        <v>387</v>
      </c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>
      <c r="A78" s="67"/>
      <c r="B78" s="68" t="s">
        <v>207</v>
      </c>
      <c r="C78" s="79">
        <v>15.0</v>
      </c>
      <c r="D78" s="79">
        <v>16.0</v>
      </c>
      <c r="E78" s="71" t="s">
        <v>207</v>
      </c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>
      <c r="A79" s="76" t="str">
        <f>+IFERROR(TEXT(+VLOOKUP($C70&amp;"_P"&amp;$C79,'Net Groups'!A:G,3,FALSE),"0.00")&amp;" mm","")</f>
        <v/>
      </c>
      <c r="B79" s="68" t="s">
        <v>395</v>
      </c>
      <c r="C79" s="77">
        <v>17.0</v>
      </c>
      <c r="D79" s="78">
        <v>18.0</v>
      </c>
      <c r="E79" s="71" t="s">
        <v>401</v>
      </c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>
      <c r="A80" s="76" t="str">
        <f>+IFERROR(TEXT(+VLOOKUP($C70&amp;"_P"&amp;$C80,'Net Groups'!A:G,3,FALSE),"0.00")&amp;" mm","")</f>
        <v/>
      </c>
      <c r="B80" s="68" t="s">
        <v>397</v>
      </c>
      <c r="C80" s="78">
        <v>19.0</v>
      </c>
      <c r="D80" s="77">
        <v>20.0</v>
      </c>
      <c r="E80" s="71" t="s">
        <v>399</v>
      </c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>
      <c r="A81" s="67"/>
      <c r="B81" s="68" t="s">
        <v>207</v>
      </c>
      <c r="C81" s="79">
        <v>21.0</v>
      </c>
      <c r="D81" s="79">
        <v>22.0</v>
      </c>
      <c r="E81" s="71" t="s">
        <v>207</v>
      </c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>
      <c r="A82" s="76" t="str">
        <f>+IFERROR(TEXT(+VLOOKUP($C70&amp;"_P"&amp;$C82,'Net Groups'!A:G,3,FALSE),"0.00")&amp;" mm","")</f>
        <v/>
      </c>
      <c r="B82" s="68" t="s">
        <v>367</v>
      </c>
      <c r="C82" s="77">
        <v>23.0</v>
      </c>
      <c r="D82" s="78">
        <v>24.0</v>
      </c>
      <c r="E82" s="71" t="s">
        <v>385</v>
      </c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>
      <c r="A83" s="76" t="str">
        <f>+IFERROR(TEXT(+VLOOKUP($C70&amp;"_P"&amp;$C83,'Net Groups'!A:G,3,FALSE),"0.00")&amp;" mm","")</f>
        <v/>
      </c>
      <c r="B83" s="68" t="s">
        <v>369</v>
      </c>
      <c r="C83" s="78">
        <v>25.0</v>
      </c>
      <c r="D83" s="77">
        <v>26.0</v>
      </c>
      <c r="E83" s="71" t="s">
        <v>383</v>
      </c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>
      <c r="A84" s="67"/>
      <c r="B84" s="68" t="s">
        <v>207</v>
      </c>
      <c r="C84" s="79">
        <v>27.0</v>
      </c>
      <c r="D84" s="79">
        <v>28.0</v>
      </c>
      <c r="E84" s="71" t="s">
        <v>207</v>
      </c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A85" s="76" t="str">
        <f>+IFERROR(TEXT(+VLOOKUP($C70&amp;"_P"&amp;$C85,'Net Groups'!A:G,3,FALSE),"0.00")&amp;" mm","")</f>
        <v/>
      </c>
      <c r="B85" s="68" t="s">
        <v>371</v>
      </c>
      <c r="C85" s="77">
        <v>29.0</v>
      </c>
      <c r="D85" s="78">
        <v>30.0</v>
      </c>
      <c r="E85" s="71" t="s">
        <v>379</v>
      </c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>
      <c r="A86" s="76" t="str">
        <f>+IFERROR(TEXT(+VLOOKUP($C70&amp;"_P"&amp;$C86,'Net Groups'!A:G,3,FALSE),"0.00")&amp;" mm","")</f>
        <v/>
      </c>
      <c r="B86" s="68" t="s">
        <v>374</v>
      </c>
      <c r="C86" s="78">
        <v>31.0</v>
      </c>
      <c r="D86" s="77">
        <v>32.0</v>
      </c>
      <c r="E86" s="71" t="s">
        <v>376</v>
      </c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>
      <c r="A87" s="67"/>
      <c r="B87" s="68" t="s">
        <v>207</v>
      </c>
      <c r="C87" s="79">
        <v>33.0</v>
      </c>
      <c r="D87" s="79">
        <v>34.0</v>
      </c>
      <c r="E87" s="71" t="s">
        <v>207</v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>
      <c r="A88" s="76" t="str">
        <f>+IFERROR(TEXT(+VLOOKUP($C70&amp;"_P"&amp;$C88,'Net Groups'!A:G,3,FALSE),"0.00")&amp;" mm","")</f>
        <v/>
      </c>
      <c r="B88" s="68" t="s">
        <v>359</v>
      </c>
      <c r="C88" s="77">
        <v>35.0</v>
      </c>
      <c r="D88" s="78">
        <v>36.0</v>
      </c>
      <c r="E88" s="71" t="s">
        <v>357</v>
      </c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>
      <c r="A89" s="76" t="str">
        <f>+IFERROR(TEXT(+VLOOKUP($C70&amp;"_P"&amp;$C89,'Net Groups'!A:G,3,FALSE),"0.00")&amp;" mm","")</f>
        <v/>
      </c>
      <c r="B89" s="68" t="s">
        <v>363</v>
      </c>
      <c r="C89" s="78">
        <v>37.0</v>
      </c>
      <c r="D89" s="77">
        <v>38.0</v>
      </c>
      <c r="E89" s="71" t="s">
        <v>354</v>
      </c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>
      <c r="A90" s="67"/>
      <c r="B90" s="68" t="s">
        <v>528</v>
      </c>
      <c r="C90" s="83">
        <v>39.0</v>
      </c>
      <c r="D90" s="84">
        <v>40.0</v>
      </c>
      <c r="E90" s="75" t="s">
        <v>529</v>
      </c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>
      <c r="A91" s="67"/>
      <c r="B91" s="66"/>
      <c r="C91" s="66"/>
      <c r="D91" s="66"/>
      <c r="E91" s="66"/>
      <c r="F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>
      <c r="A92" s="67"/>
      <c r="B92" s="66"/>
      <c r="C92" s="66"/>
      <c r="D92" s="66"/>
      <c r="E92" s="66"/>
      <c r="F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61" t="s">
        <v>196</v>
      </c>
      <c r="B93" s="62" t="s">
        <v>197</v>
      </c>
      <c r="C93" s="63" t="s">
        <v>538</v>
      </c>
      <c r="D93" s="64"/>
      <c r="E93" s="65" t="s">
        <v>197</v>
      </c>
      <c r="F93" s="66"/>
      <c r="G93" s="72"/>
      <c r="H93" s="72"/>
      <c r="I93" s="72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>
      <c r="A94" s="67"/>
      <c r="B94" s="68" t="s">
        <v>199</v>
      </c>
      <c r="C94" s="69">
        <v>1.0</v>
      </c>
      <c r="D94" s="70">
        <v>2.0</v>
      </c>
      <c r="E94" s="71" t="s">
        <v>543</v>
      </c>
      <c r="F94" s="66"/>
      <c r="G94" s="72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>
      <c r="A95" s="67"/>
      <c r="B95" s="68" t="s">
        <v>544</v>
      </c>
      <c r="C95" s="69">
        <v>3.0</v>
      </c>
      <c r="D95" s="74">
        <v>4.0</v>
      </c>
      <c r="E95" s="71" t="s">
        <v>545</v>
      </c>
      <c r="F95" s="66"/>
      <c r="G95" s="72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>
      <c r="A96" s="76" t="str">
        <f>+IFERROR(TEXT(+VLOOKUP($C93&amp;"_P"&amp;$C96,'Net Groups'!A:G,3,FALSE),"0.00")&amp;" mm","")</f>
        <v/>
      </c>
      <c r="B96" s="68" t="s">
        <v>553</v>
      </c>
      <c r="C96" s="77">
        <v>5.0</v>
      </c>
      <c r="D96" s="78">
        <v>6.0</v>
      </c>
      <c r="E96" s="71" t="s">
        <v>555</v>
      </c>
      <c r="F96" s="66"/>
      <c r="G96" s="72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>
      <c r="A97" s="76" t="str">
        <f>+IFERROR(TEXT(+VLOOKUP($C93&amp;"_P"&amp;$C97,'Net Groups'!A:G,3,FALSE),"0.00")&amp;" mm","")</f>
        <v/>
      </c>
      <c r="B97" s="68" t="s">
        <v>562</v>
      </c>
      <c r="C97" s="78">
        <v>7.0</v>
      </c>
      <c r="D97" s="77">
        <v>8.0</v>
      </c>
      <c r="E97" s="71" t="s">
        <v>563</v>
      </c>
      <c r="F97" s="66"/>
      <c r="G97" s="72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>
      <c r="A98" s="67"/>
      <c r="B98" s="68" t="s">
        <v>207</v>
      </c>
      <c r="C98" s="79">
        <v>9.0</v>
      </c>
      <c r="D98" s="79">
        <v>10.0</v>
      </c>
      <c r="E98" s="71" t="s">
        <v>207</v>
      </c>
      <c r="F98" s="66"/>
      <c r="G98" s="72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>
      <c r="A99" s="76" t="str">
        <f>+IFERROR(TEXT(+VLOOKUP($C93&amp;"_P"&amp;$C99,'Net Groups'!A:G,3,FALSE),"0.00")&amp;" mm","")</f>
        <v/>
      </c>
      <c r="B99" s="68" t="s">
        <v>572</v>
      </c>
      <c r="C99" s="77">
        <v>11.0</v>
      </c>
      <c r="D99" s="78">
        <v>12.0</v>
      </c>
      <c r="E99" s="71" t="s">
        <v>573</v>
      </c>
      <c r="F99" s="66"/>
      <c r="G99" s="72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>
      <c r="A100" s="76" t="str">
        <f>+IFERROR(TEXT(+VLOOKUP($C93&amp;"_P"&amp;$C100,'Net Groups'!A:G,3,FALSE),"0.00")&amp;" mm","")</f>
        <v/>
      </c>
      <c r="B100" s="68" t="s">
        <v>579</v>
      </c>
      <c r="C100" s="78">
        <v>13.0</v>
      </c>
      <c r="D100" s="77">
        <v>14.0</v>
      </c>
      <c r="E100" s="71" t="s">
        <v>580</v>
      </c>
      <c r="F100" s="66"/>
      <c r="G100" s="72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>
      <c r="A101" s="67"/>
      <c r="B101" s="68" t="s">
        <v>207</v>
      </c>
      <c r="C101" s="79">
        <v>15.0</v>
      </c>
      <c r="D101" s="79">
        <v>16.0</v>
      </c>
      <c r="E101" s="71" t="s">
        <v>207</v>
      </c>
      <c r="F101" s="66"/>
      <c r="G101" s="72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>
      <c r="A102" s="76" t="str">
        <f>+IFERROR(TEXT(+VLOOKUP($C93&amp;"_P"&amp;$C102,'Net Groups'!A:G,3,FALSE),"0.00")&amp;" mm","")</f>
        <v/>
      </c>
      <c r="B102" s="68" t="s">
        <v>587</v>
      </c>
      <c r="C102" s="77">
        <v>17.0</v>
      </c>
      <c r="D102" s="78">
        <v>18.0</v>
      </c>
      <c r="E102" s="71" t="s">
        <v>588</v>
      </c>
      <c r="F102" s="66"/>
      <c r="G102" s="72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>
      <c r="A103" s="76" t="str">
        <f>+IFERROR(TEXT(+VLOOKUP($C93&amp;"_P"&amp;$C103,'Net Groups'!A:G,3,FALSE),"0.00")&amp;" mm","")</f>
        <v/>
      </c>
      <c r="B103" s="68" t="s">
        <v>592</v>
      </c>
      <c r="C103" s="78">
        <v>19.0</v>
      </c>
      <c r="D103" s="77">
        <v>20.0</v>
      </c>
      <c r="E103" s="71" t="s">
        <v>593</v>
      </c>
      <c r="F103" s="66"/>
      <c r="G103" s="72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>
      <c r="A104" s="67"/>
      <c r="B104" s="68" t="s">
        <v>207</v>
      </c>
      <c r="C104" s="79">
        <v>21.0</v>
      </c>
      <c r="D104" s="79">
        <v>22.0</v>
      </c>
      <c r="E104" s="71" t="s">
        <v>207</v>
      </c>
      <c r="F104" s="66"/>
      <c r="G104" s="72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>
      <c r="A105" s="76" t="str">
        <f>+IFERROR(TEXT(+VLOOKUP($C93&amp;"_P"&amp;$C105,'Net Groups'!A:G,3,FALSE),"0.00")&amp;" mm","")</f>
        <v/>
      </c>
      <c r="B105" s="68" t="s">
        <v>603</v>
      </c>
      <c r="C105" s="77">
        <v>23.0</v>
      </c>
      <c r="D105" s="78">
        <v>24.0</v>
      </c>
      <c r="E105" s="71" t="s">
        <v>605</v>
      </c>
      <c r="F105" s="66"/>
      <c r="G105" s="72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>
      <c r="A106" s="76" t="str">
        <f>+IFERROR(TEXT(+VLOOKUP($C93&amp;"_P"&amp;$C106,'Net Groups'!A:G,3,FALSE),"0.00")&amp;" mm","")</f>
        <v/>
      </c>
      <c r="B106" s="68" t="s">
        <v>611</v>
      </c>
      <c r="C106" s="78">
        <v>25.0</v>
      </c>
      <c r="D106" s="77">
        <v>26.0</v>
      </c>
      <c r="E106" s="71" t="s">
        <v>613</v>
      </c>
      <c r="F106" s="66"/>
      <c r="G106" s="72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>
      <c r="A107" s="67"/>
      <c r="B107" s="68" t="s">
        <v>207</v>
      </c>
      <c r="C107" s="79">
        <v>27.0</v>
      </c>
      <c r="D107" s="79">
        <v>28.0</v>
      </c>
      <c r="E107" s="71" t="s">
        <v>207</v>
      </c>
      <c r="F107" s="66"/>
      <c r="G107" s="72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>
      <c r="A108" s="76" t="str">
        <f>+IFERROR(TEXT(+VLOOKUP($C93&amp;"_P"&amp;$C108,'Net Groups'!A:G,3,FALSE),"0.00")&amp;" mm","")</f>
        <v/>
      </c>
      <c r="B108" s="68" t="s">
        <v>621</v>
      </c>
      <c r="C108" s="77">
        <v>29.0</v>
      </c>
      <c r="D108" s="78">
        <v>30.0</v>
      </c>
      <c r="E108" s="71" t="s">
        <v>622</v>
      </c>
      <c r="F108" s="66"/>
      <c r="G108" s="72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>
      <c r="A109" s="76" t="str">
        <f>+IFERROR(TEXT(+VLOOKUP($C93&amp;"_P"&amp;$C109,'Net Groups'!A:G,3,FALSE),"0.00")&amp;" mm","")</f>
        <v/>
      </c>
      <c r="B109" s="68" t="s">
        <v>629</v>
      </c>
      <c r="C109" s="78">
        <v>31.0</v>
      </c>
      <c r="D109" s="77">
        <v>32.0</v>
      </c>
      <c r="E109" s="71" t="s">
        <v>630</v>
      </c>
      <c r="F109" s="66"/>
      <c r="G109" s="72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>
      <c r="A110" s="67"/>
      <c r="B110" s="68" t="s">
        <v>207</v>
      </c>
      <c r="C110" s="79">
        <v>33.0</v>
      </c>
      <c r="D110" s="79">
        <v>34.0</v>
      </c>
      <c r="E110" s="71" t="s">
        <v>207</v>
      </c>
      <c r="F110" s="66"/>
      <c r="G110" s="72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>
      <c r="A111" s="76" t="str">
        <f>+IFERROR(TEXT(+VLOOKUP($C93&amp;"_P"&amp;$C111,'Net Groups'!A:G,3,FALSE),"0.00")&amp;" mm","")</f>
        <v/>
      </c>
      <c r="B111" s="68" t="s">
        <v>640</v>
      </c>
      <c r="C111" s="77">
        <v>35.0</v>
      </c>
      <c r="D111" s="78">
        <v>36.0</v>
      </c>
      <c r="E111" s="71" t="s">
        <v>642</v>
      </c>
      <c r="F111" s="66"/>
      <c r="G111" s="72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>
      <c r="A112" s="76" t="str">
        <f>+IFERROR(TEXT(+VLOOKUP($C93&amp;"_P"&amp;$C112,'Net Groups'!A:G,3,FALSE),"0.00")&amp;" mm","")</f>
        <v/>
      </c>
      <c r="B112" s="68" t="s">
        <v>649</v>
      </c>
      <c r="C112" s="78">
        <v>37.0</v>
      </c>
      <c r="D112" s="77">
        <v>38.0</v>
      </c>
      <c r="E112" s="71" t="s">
        <v>650</v>
      </c>
      <c r="F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>
      <c r="A113" s="67"/>
      <c r="B113" s="68" t="s">
        <v>653</v>
      </c>
      <c r="C113" s="83">
        <v>39.0</v>
      </c>
      <c r="D113" s="84">
        <v>40.0</v>
      </c>
      <c r="E113" s="75" t="s">
        <v>654</v>
      </c>
      <c r="F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>
      <c r="A114" s="67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>
      <c r="A115" s="67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>
      <c r="A116" s="61" t="s">
        <v>196</v>
      </c>
      <c r="B116" s="62" t="s">
        <v>660</v>
      </c>
      <c r="C116" s="63" t="s">
        <v>645</v>
      </c>
      <c r="D116" s="64"/>
      <c r="E116" s="65" t="s">
        <v>660</v>
      </c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>
      <c r="A117" s="67"/>
      <c r="B117" s="68" t="s">
        <v>665</v>
      </c>
      <c r="C117" s="69">
        <v>1.0</v>
      </c>
      <c r="D117" s="85">
        <v>2.0</v>
      </c>
      <c r="E117" s="86" t="s">
        <v>509</v>
      </c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>
      <c r="A118" s="67"/>
      <c r="B118" s="68" t="s">
        <v>283</v>
      </c>
      <c r="C118" s="74">
        <v>3.0</v>
      </c>
      <c r="D118" s="74">
        <v>4.0</v>
      </c>
      <c r="E118" s="75" t="s">
        <v>561</v>
      </c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>
      <c r="A119" s="76" t="str">
        <f>+IFERROR(TEXT(+VLOOKUP($C116&amp;"_P"&amp;$C119,'Net Groups'!A:G,3,FALSE),"0.00")&amp;" mm","")</f>
        <v/>
      </c>
      <c r="B119" s="68" t="s">
        <v>515</v>
      </c>
      <c r="C119" s="74">
        <v>5.0</v>
      </c>
      <c r="D119" s="74">
        <v>6.0</v>
      </c>
      <c r="E119" s="75" t="s">
        <v>477</v>
      </c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76" t="str">
        <f>+IFERROR(TEXT(+VLOOKUP($C116&amp;"_P"&amp;$C120,'Net Groups'!A:G,3,FALSE),"0.00")&amp;" mm","")</f>
        <v/>
      </c>
      <c r="B120" s="68" t="s">
        <v>475</v>
      </c>
      <c r="C120" s="74">
        <v>7.0</v>
      </c>
      <c r="D120" s="74">
        <v>8.0</v>
      </c>
      <c r="E120" s="75" t="s">
        <v>517</v>
      </c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>
      <c r="A121" s="67"/>
      <c r="B121" s="68" t="s">
        <v>207</v>
      </c>
      <c r="C121" s="79">
        <v>9.0</v>
      </c>
      <c r="D121" s="79">
        <v>10.0</v>
      </c>
      <c r="E121" s="75" t="s">
        <v>207</v>
      </c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>
      <c r="A122" s="76" t="str">
        <f>+IFERROR(TEXT(+VLOOKUP($C116&amp;"_P"&amp;$C122,'Net Groups'!A:G,3,FALSE),"0.00")&amp;" mm","")</f>
        <v/>
      </c>
      <c r="B122" s="68" t="s">
        <v>519</v>
      </c>
      <c r="C122" s="74">
        <v>11.0</v>
      </c>
      <c r="D122" s="74">
        <v>12.0</v>
      </c>
      <c r="E122" s="75" t="s">
        <v>481</v>
      </c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>
      <c r="A123" s="76" t="str">
        <f>+IFERROR(TEXT(+VLOOKUP($C116&amp;"_P"&amp;$C123,'Net Groups'!A:G,3,FALSE),"0.00")&amp;" mm","")</f>
        <v/>
      </c>
      <c r="B123" s="68" t="s">
        <v>479</v>
      </c>
      <c r="C123" s="74">
        <v>13.0</v>
      </c>
      <c r="D123" s="74">
        <v>14.0</v>
      </c>
      <c r="E123" s="75" t="s">
        <v>521</v>
      </c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>
      <c r="A124" s="67"/>
      <c r="B124" s="68" t="s">
        <v>207</v>
      </c>
      <c r="C124" s="79">
        <v>15.0</v>
      </c>
      <c r="D124" s="79">
        <v>16.0</v>
      </c>
      <c r="E124" s="75" t="s">
        <v>207</v>
      </c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>
      <c r="A125" s="76" t="str">
        <f>+IFERROR(TEXT(+VLOOKUP($C116&amp;"_P"&amp;$C125,'Net Groups'!A:G,3,FALSE),"0.00")&amp;" mm","")</f>
        <v/>
      </c>
      <c r="B125" s="68" t="s">
        <v>523</v>
      </c>
      <c r="C125" s="74">
        <v>17.0</v>
      </c>
      <c r="D125" s="74">
        <v>18.0</v>
      </c>
      <c r="E125" s="75" t="s">
        <v>485</v>
      </c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>
      <c r="A126" s="76" t="str">
        <f>+IFERROR(TEXT(+VLOOKUP($C116&amp;"_P"&amp;$C126,'Net Groups'!A:G,3,FALSE),"0.00")&amp;" mm","")</f>
        <v/>
      </c>
      <c r="B126" s="68" t="s">
        <v>483</v>
      </c>
      <c r="C126" s="74">
        <v>19.0</v>
      </c>
      <c r="D126" s="74">
        <v>20.0</v>
      </c>
      <c r="E126" s="75" t="s">
        <v>525</v>
      </c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>
      <c r="A127" s="67"/>
      <c r="B127" s="68" t="s">
        <v>207</v>
      </c>
      <c r="C127" s="79">
        <v>21.0</v>
      </c>
      <c r="D127" s="79">
        <v>22.0</v>
      </c>
      <c r="E127" s="75" t="s">
        <v>207</v>
      </c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>
      <c r="A128" s="76" t="str">
        <f>+IFERROR(TEXT(+VLOOKUP($C116&amp;"_P"&amp;$C128,'Net Groups'!A:G,3,FALSE),"0.00")&amp;" mm","")</f>
        <v/>
      </c>
      <c r="B128" s="68" t="s">
        <v>527</v>
      </c>
      <c r="C128" s="74">
        <v>23.0</v>
      </c>
      <c r="D128" s="74">
        <v>24.0</v>
      </c>
      <c r="E128" s="75" t="s">
        <v>489</v>
      </c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>
      <c r="A129" s="76" t="str">
        <f>+IFERROR(TEXT(+VLOOKUP($C116&amp;"_P"&amp;$C129,'Net Groups'!A:G,3,FALSE),"0.00")&amp;" mm","")</f>
        <v/>
      </c>
      <c r="B129" s="68" t="s">
        <v>487</v>
      </c>
      <c r="C129" s="74">
        <v>25.0</v>
      </c>
      <c r="D129" s="74">
        <v>26.0</v>
      </c>
      <c r="E129" s="75" t="s">
        <v>531</v>
      </c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>
      <c r="A130" s="67"/>
      <c r="B130" s="68" t="s">
        <v>207</v>
      </c>
      <c r="C130" s="79">
        <v>27.0</v>
      </c>
      <c r="D130" s="79">
        <v>28.0</v>
      </c>
      <c r="E130" s="75" t="s">
        <v>207</v>
      </c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>
      <c r="A131" s="76" t="str">
        <f>+IFERROR(TEXT(+VLOOKUP($C116&amp;"_P"&amp;$C131,'Net Groups'!A:G,3,FALSE),"0.00")&amp;" mm","")</f>
        <v/>
      </c>
      <c r="B131" s="68" t="s">
        <v>533</v>
      </c>
      <c r="C131" s="74">
        <v>29.0</v>
      </c>
      <c r="D131" s="74">
        <v>30.0</v>
      </c>
      <c r="E131" s="75" t="s">
        <v>493</v>
      </c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>
      <c r="A132" s="76" t="str">
        <f>+IFERROR(TEXT(+VLOOKUP($C116&amp;"_P"&amp;$C132,'Net Groups'!A:G,3,FALSE),"0.00")&amp;" mm","")</f>
        <v/>
      </c>
      <c r="B132" s="68" t="s">
        <v>491</v>
      </c>
      <c r="C132" s="74">
        <v>31.0</v>
      </c>
      <c r="D132" s="74">
        <v>32.0</v>
      </c>
      <c r="E132" s="75" t="s">
        <v>535</v>
      </c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>
      <c r="A133" s="67"/>
      <c r="B133" s="68" t="s">
        <v>207</v>
      </c>
      <c r="C133" s="79">
        <v>33.0</v>
      </c>
      <c r="D133" s="79">
        <v>34.0</v>
      </c>
      <c r="E133" s="75" t="s">
        <v>207</v>
      </c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>
      <c r="A134" s="76" t="str">
        <f>+IFERROR(TEXT(+VLOOKUP($C116&amp;"_P"&amp;$C134,'Net Groups'!A:G,3,FALSE),"0.00")&amp;" mm","")</f>
        <v/>
      </c>
      <c r="B134" s="68" t="s">
        <v>537</v>
      </c>
      <c r="C134" s="74">
        <v>35.0</v>
      </c>
      <c r="D134" s="74">
        <v>36.0</v>
      </c>
      <c r="E134" s="75" t="s">
        <v>542</v>
      </c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>
      <c r="A135" s="76" t="str">
        <f>+IFERROR(TEXT(+VLOOKUP($C116&amp;"_P"&amp;$C135,'Net Groups'!A:G,3,FALSE),"0.00")&amp;" mm","")</f>
        <v/>
      </c>
      <c r="B135" s="68" t="s">
        <v>540</v>
      </c>
      <c r="C135" s="74">
        <v>37.0</v>
      </c>
      <c r="D135" s="74">
        <v>38.0</v>
      </c>
      <c r="E135" s="75" t="s">
        <v>495</v>
      </c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>
      <c r="A136" s="67"/>
      <c r="B136" s="68" t="s">
        <v>765</v>
      </c>
      <c r="C136" s="83">
        <v>39.0</v>
      </c>
      <c r="D136" s="84">
        <v>40.0</v>
      </c>
      <c r="E136" s="75" t="s">
        <v>767</v>
      </c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>
      <c r="A137" s="67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>
      <c r="A138" s="67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>
      <c r="A139" s="67"/>
      <c r="B139" s="62" t="s">
        <v>769</v>
      </c>
      <c r="C139" s="63" t="s">
        <v>770</v>
      </c>
      <c r="D139" s="64"/>
      <c r="E139" s="65" t="s">
        <v>769</v>
      </c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>
      <c r="A140" s="67"/>
      <c r="B140" s="68" t="s">
        <v>258</v>
      </c>
      <c r="C140" s="87">
        <v>1.0</v>
      </c>
      <c r="D140" s="88">
        <v>2.0</v>
      </c>
      <c r="E140" s="75" t="s">
        <v>246</v>
      </c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>
      <c r="A141" s="67"/>
      <c r="B141" s="68" t="s">
        <v>779</v>
      </c>
      <c r="C141" s="87">
        <v>3.0</v>
      </c>
      <c r="D141" s="87">
        <v>4.0</v>
      </c>
      <c r="E141" s="75" t="s">
        <v>780</v>
      </c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>
      <c r="A142" s="67"/>
      <c r="B142" s="68" t="s">
        <v>207</v>
      </c>
      <c r="C142" s="79">
        <v>5.0</v>
      </c>
      <c r="D142" s="79">
        <v>6.0</v>
      </c>
      <c r="E142" s="75" t="s">
        <v>207</v>
      </c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>
      <c r="A143" s="67"/>
      <c r="B143" s="68" t="s">
        <v>783</v>
      </c>
      <c r="C143" s="83">
        <v>7.0</v>
      </c>
      <c r="D143" s="84">
        <v>8.0</v>
      </c>
      <c r="E143" s="75" t="s">
        <v>785</v>
      </c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>
      <c r="A144" s="67"/>
      <c r="B144" s="68" t="s">
        <v>207</v>
      </c>
      <c r="C144" s="79">
        <v>9.0</v>
      </c>
      <c r="D144" s="79">
        <v>10.0</v>
      </c>
      <c r="E144" s="75" t="s">
        <v>207</v>
      </c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>
      <c r="A145" s="67"/>
      <c r="B145" s="68" t="s">
        <v>787</v>
      </c>
      <c r="C145" s="89">
        <v>11.0</v>
      </c>
      <c r="D145" s="89">
        <v>12.0</v>
      </c>
      <c r="E145" s="75" t="s">
        <v>790</v>
      </c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>
      <c r="A146" s="67"/>
      <c r="B146" s="68" t="s">
        <v>792</v>
      </c>
      <c r="C146" s="89">
        <v>13.0</v>
      </c>
      <c r="D146" s="89">
        <v>14.0</v>
      </c>
      <c r="E146" s="75" t="s">
        <v>793</v>
      </c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>
      <c r="A147" s="67"/>
      <c r="B147" s="68" t="s">
        <v>795</v>
      </c>
      <c r="C147" s="90">
        <v>15.0</v>
      </c>
      <c r="D147" s="90">
        <v>16.0</v>
      </c>
      <c r="E147" s="75" t="s">
        <v>798</v>
      </c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>
      <c r="A148" s="67"/>
      <c r="B148" s="68" t="s">
        <v>800</v>
      </c>
      <c r="C148" s="90">
        <v>17.0</v>
      </c>
      <c r="D148" s="90">
        <v>18.0</v>
      </c>
      <c r="E148" s="75" t="s">
        <v>802</v>
      </c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>
      <c r="A149" s="67"/>
      <c r="B149" s="68" t="s">
        <v>804</v>
      </c>
      <c r="C149" s="91">
        <v>19.0</v>
      </c>
      <c r="D149" s="79">
        <v>20.0</v>
      </c>
      <c r="E149" s="75" t="s">
        <v>207</v>
      </c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>
      <c r="A150" s="67"/>
      <c r="B150" s="68" t="s">
        <v>250</v>
      </c>
      <c r="C150" s="91">
        <v>21.0</v>
      </c>
      <c r="D150" s="91">
        <v>22.0</v>
      </c>
      <c r="E150" s="75" t="s">
        <v>270</v>
      </c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>
      <c r="A151" s="67"/>
      <c r="B151" s="68" t="s">
        <v>281</v>
      </c>
      <c r="C151" s="91">
        <v>23.0</v>
      </c>
      <c r="D151" s="91">
        <v>24.0</v>
      </c>
      <c r="E151" s="75" t="s">
        <v>273</v>
      </c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>
      <c r="A152" s="67"/>
      <c r="B152" s="68" t="s">
        <v>810</v>
      </c>
      <c r="C152" s="91">
        <v>25.0</v>
      </c>
      <c r="D152" s="91">
        <v>26.0</v>
      </c>
      <c r="E152" s="75" t="s">
        <v>811</v>
      </c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>
      <c r="A153" s="67"/>
      <c r="B153" s="68" t="s">
        <v>207</v>
      </c>
      <c r="C153" s="79">
        <v>27.0</v>
      </c>
      <c r="D153" s="79">
        <v>28.0</v>
      </c>
      <c r="E153" s="75" t="s">
        <v>207</v>
      </c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>
      <c r="A154" s="67"/>
      <c r="B154" s="68" t="s">
        <v>814</v>
      </c>
      <c r="C154" s="69">
        <v>29.0</v>
      </c>
      <c r="D154" s="69">
        <v>30.0</v>
      </c>
      <c r="E154" s="75" t="s">
        <v>814</v>
      </c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>
      <c r="A155" s="67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>
      <c r="A156" s="67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>
      <c r="A157" s="67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>
      <c r="A158" s="67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>
      <c r="A159" s="67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>
      <c r="A160" s="67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>
      <c r="A161" s="67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>
      <c r="A162" s="67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>
      <c r="A163" s="67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>
      <c r="A164" s="67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>
      <c r="A165" s="67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>
      <c r="A166" s="67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>
      <c r="A167" s="67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>
      <c r="A168" s="67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>
      <c r="A169" s="67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>
      <c r="A170" s="67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>
      <c r="A171" s="67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>
      <c r="A172" s="67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>
      <c r="A173" s="67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>
      <c r="A174" s="67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>
      <c r="A175" s="67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>
      <c r="A176" s="67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>
      <c r="A177" s="67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>
      <c r="A178" s="67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>
      <c r="A179" s="67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>
      <c r="A180" s="67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>
      <c r="A181" s="67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>
      <c r="A182" s="67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>
      <c r="A183" s="67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>
      <c r="A184" s="67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>
      <c r="A185" s="67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>
      <c r="A186" s="67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>
      <c r="A187" s="67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>
      <c r="A188" s="67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>
      <c r="A189" s="67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>
      <c r="A190" s="67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>
      <c r="A191" s="67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>
      <c r="A192" s="67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>
      <c r="A193" s="67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>
      <c r="A194" s="67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>
      <c r="A195" s="67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>
      <c r="A196" s="67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>
      <c r="A197" s="67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>
      <c r="A198" s="67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>
      <c r="A199" s="67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>
      <c r="A200" s="67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>
      <c r="A201" s="67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>
      <c r="A202" s="67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>
      <c r="A203" s="67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>
      <c r="A204" s="67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>
      <c r="A205" s="67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>
      <c r="A206" s="67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>
      <c r="A207" s="67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>
      <c r="A208" s="67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>
      <c r="A209" s="67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>
      <c r="A210" s="67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>
      <c r="A211" s="67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>
      <c r="A212" s="67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>
      <c r="A213" s="67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>
      <c r="A214" s="67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>
      <c r="A215" s="67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>
      <c r="A216" s="67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>
      <c r="A217" s="67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>
      <c r="A218" s="67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>
      <c r="A219" s="67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>
      <c r="A220" s="67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>
      <c r="A221" s="67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>
      <c r="A222" s="67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>
      <c r="A223" s="67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>
      <c r="A224" s="67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>
      <c r="A225" s="67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>
      <c r="A226" s="67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>
      <c r="A227" s="67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>
      <c r="A228" s="67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>
      <c r="A229" s="67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>
      <c r="A230" s="67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>
      <c r="A231" s="67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>
      <c r="A232" s="67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>
      <c r="A233" s="67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>
      <c r="A234" s="67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>
      <c r="A235" s="67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>
      <c r="A236" s="67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>
      <c r="A237" s="67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>
      <c r="A238" s="67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>
      <c r="A239" s="67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>
      <c r="A240" s="67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>
      <c r="A241" s="67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>
      <c r="A242" s="67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>
      <c r="A243" s="67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>
      <c r="A244" s="67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>
      <c r="A245" s="67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>
      <c r="A246" s="67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>
      <c r="A247" s="67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>
      <c r="A248" s="67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>
      <c r="A249" s="67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>
      <c r="A250" s="67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>
      <c r="A251" s="67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>
      <c r="A252" s="67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>
      <c r="A253" s="67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>
      <c r="A254" s="67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>
      <c r="A255" s="67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>
      <c r="A256" s="67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>
      <c r="A257" s="67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>
      <c r="A258" s="67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>
      <c r="A259" s="67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>
      <c r="A260" s="67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>
      <c r="A261" s="67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>
      <c r="A262" s="67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>
      <c r="A263" s="67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>
      <c r="A264" s="67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>
      <c r="A265" s="67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>
      <c r="A266" s="67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>
      <c r="A267" s="67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>
      <c r="A268" s="67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>
      <c r="A269" s="67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>
      <c r="A270" s="67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>
      <c r="A271" s="67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>
      <c r="A272" s="67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>
      <c r="A273" s="67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>
      <c r="A274" s="67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>
      <c r="A275" s="67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>
      <c r="A276" s="67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>
      <c r="A277" s="67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>
      <c r="A278" s="67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>
      <c r="A279" s="67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>
      <c r="A280" s="67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>
      <c r="A281" s="67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>
      <c r="A282" s="67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>
      <c r="A283" s="67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>
      <c r="A284" s="67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>
      <c r="A285" s="67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>
      <c r="A286" s="67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>
      <c r="A287" s="67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>
      <c r="A288" s="67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>
      <c r="A289" s="67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>
      <c r="A290" s="67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>
      <c r="A291" s="67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>
      <c r="A292" s="67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>
      <c r="A293" s="67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>
      <c r="A294" s="67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>
      <c r="A295" s="67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>
      <c r="A296" s="67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>
      <c r="A297" s="67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>
      <c r="A298" s="67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>
      <c r="A299" s="67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>
      <c r="A300" s="67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>
      <c r="A301" s="67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>
      <c r="A302" s="67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>
      <c r="A303" s="67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>
      <c r="A304" s="67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>
      <c r="A305" s="67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>
      <c r="A306" s="67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>
      <c r="A307" s="67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>
      <c r="A308" s="67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>
      <c r="A309" s="67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>
      <c r="A310" s="67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>
      <c r="A311" s="67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>
      <c r="A312" s="67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>
      <c r="A313" s="67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>
      <c r="A314" s="67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>
      <c r="A315" s="67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>
      <c r="A316" s="67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>
      <c r="A317" s="67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>
      <c r="A318" s="67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>
      <c r="A319" s="67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>
      <c r="A320" s="67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>
      <c r="A321" s="67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>
      <c r="A322" s="67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>
      <c r="A323" s="67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>
      <c r="A324" s="67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>
      <c r="A325" s="67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>
      <c r="A326" s="67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>
      <c r="A327" s="67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>
      <c r="A328" s="67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>
      <c r="A329" s="67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>
      <c r="A330" s="67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>
      <c r="A331" s="67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>
      <c r="A332" s="67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>
      <c r="A333" s="67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>
      <c r="A334" s="67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>
      <c r="A335" s="67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>
      <c r="A336" s="67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>
      <c r="A337" s="67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>
      <c r="A338" s="67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>
      <c r="A339" s="67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>
      <c r="A340" s="67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>
      <c r="A341" s="67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>
      <c r="A342" s="67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>
      <c r="A343" s="67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>
      <c r="A344" s="67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>
      <c r="A345" s="67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>
      <c r="A346" s="67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>
      <c r="A347" s="67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>
      <c r="A348" s="67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>
      <c r="A349" s="67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>
      <c r="A350" s="67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>
      <c r="A351" s="67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>
      <c r="A352" s="67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>
      <c r="A353" s="67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>
      <c r="A354" s="67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>
      <c r="A355" s="67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>
      <c r="A356" s="67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>
      <c r="A357" s="67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>
      <c r="A358" s="67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>
      <c r="A359" s="67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>
      <c r="A360" s="67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>
      <c r="A361" s="67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>
      <c r="A362" s="67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>
      <c r="A363" s="67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>
      <c r="A364" s="67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>
      <c r="A365" s="67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>
      <c r="A366" s="67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>
      <c r="A367" s="67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>
      <c r="A368" s="67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>
      <c r="A369" s="67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>
      <c r="A370" s="67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>
      <c r="A371" s="67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>
      <c r="A372" s="67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>
      <c r="A373" s="67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>
      <c r="A374" s="67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>
      <c r="A375" s="67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>
      <c r="A376" s="67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>
      <c r="A377" s="67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>
      <c r="A378" s="67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>
      <c r="A379" s="67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>
      <c r="A380" s="67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>
      <c r="A381" s="67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>
      <c r="A382" s="67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>
      <c r="A383" s="67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>
      <c r="A384" s="67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>
      <c r="A385" s="67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>
      <c r="A386" s="67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>
      <c r="A387" s="67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>
      <c r="A388" s="67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>
      <c r="A389" s="67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>
      <c r="A390" s="67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>
      <c r="A391" s="67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>
      <c r="A392" s="67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>
      <c r="A393" s="67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>
      <c r="A394" s="67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>
      <c r="A395" s="67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>
      <c r="A396" s="67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>
      <c r="A397" s="67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>
      <c r="A398" s="67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>
      <c r="A399" s="67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>
      <c r="A400" s="67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>
      <c r="A401" s="67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>
      <c r="A402" s="67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>
      <c r="A403" s="67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>
      <c r="A404" s="67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>
      <c r="A405" s="67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>
      <c r="A406" s="67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>
      <c r="A407" s="67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>
      <c r="A408" s="67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>
      <c r="A409" s="67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>
      <c r="A410" s="67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>
      <c r="A411" s="67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>
      <c r="A412" s="67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>
      <c r="A413" s="67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>
      <c r="A414" s="67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>
      <c r="A415" s="67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>
      <c r="A416" s="67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>
      <c r="A417" s="67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>
      <c r="A418" s="67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>
      <c r="A419" s="67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>
      <c r="A420" s="67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>
      <c r="A421" s="67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>
      <c r="A422" s="67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>
      <c r="A423" s="67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>
      <c r="A424" s="67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>
      <c r="A425" s="67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>
      <c r="A426" s="67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>
      <c r="A427" s="67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>
      <c r="A428" s="67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>
      <c r="A429" s="67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>
      <c r="A430" s="67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>
      <c r="A431" s="67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>
      <c r="A432" s="67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>
      <c r="A433" s="67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>
      <c r="A434" s="67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>
      <c r="A435" s="67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>
      <c r="A436" s="67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>
      <c r="A437" s="67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>
      <c r="A438" s="67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>
      <c r="A439" s="67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>
      <c r="A440" s="67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>
      <c r="A441" s="67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>
      <c r="A442" s="67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>
      <c r="A443" s="67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>
      <c r="A444" s="67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>
      <c r="A445" s="67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>
      <c r="A446" s="67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>
      <c r="A447" s="67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>
      <c r="A448" s="67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>
      <c r="A449" s="67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>
      <c r="A450" s="67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>
      <c r="A451" s="67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>
      <c r="A452" s="67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>
      <c r="A453" s="67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>
      <c r="A454" s="67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>
      <c r="A455" s="67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>
      <c r="A456" s="67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>
      <c r="A457" s="67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>
      <c r="A458" s="67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>
      <c r="A459" s="67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>
      <c r="A460" s="67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>
      <c r="A461" s="67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>
      <c r="A462" s="67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>
      <c r="A463" s="67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>
      <c r="A464" s="67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>
      <c r="A465" s="67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>
      <c r="A466" s="67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>
      <c r="A467" s="67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>
      <c r="A468" s="67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>
      <c r="A469" s="67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>
      <c r="A470" s="67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>
      <c r="A471" s="67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>
      <c r="A472" s="67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>
      <c r="A473" s="67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>
      <c r="A474" s="67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>
      <c r="A475" s="67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>
      <c r="A476" s="67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>
      <c r="A477" s="67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>
      <c r="A478" s="67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>
      <c r="A479" s="67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>
      <c r="A480" s="67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>
      <c r="A481" s="67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>
      <c r="A482" s="67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>
      <c r="A483" s="67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>
      <c r="A484" s="67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>
      <c r="A485" s="67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>
      <c r="A486" s="67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>
      <c r="A487" s="67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>
      <c r="A488" s="67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>
      <c r="A489" s="67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>
      <c r="A490" s="67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>
      <c r="A491" s="67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>
      <c r="A492" s="67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>
      <c r="A493" s="67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>
      <c r="A494" s="67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>
      <c r="A495" s="67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>
      <c r="A496" s="67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>
      <c r="A497" s="67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>
      <c r="A498" s="67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>
      <c r="A499" s="67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>
      <c r="A500" s="67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>
      <c r="A501" s="67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>
      <c r="A502" s="67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>
      <c r="A503" s="67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>
      <c r="A504" s="67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>
      <c r="A505" s="67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>
      <c r="A506" s="67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>
      <c r="A507" s="67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>
      <c r="A508" s="67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>
      <c r="A509" s="67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>
      <c r="A510" s="67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>
      <c r="A511" s="67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>
      <c r="A512" s="67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>
      <c r="A513" s="67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>
      <c r="A514" s="67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>
      <c r="A515" s="67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>
      <c r="A516" s="67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>
      <c r="A517" s="67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>
      <c r="A518" s="67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>
      <c r="A519" s="67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>
      <c r="A520" s="67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>
      <c r="A521" s="67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>
      <c r="A522" s="67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>
      <c r="A523" s="67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>
      <c r="A524" s="67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>
      <c r="A525" s="67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>
      <c r="A526" s="67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>
      <c r="A527" s="67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>
      <c r="A528" s="67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>
      <c r="A529" s="67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>
      <c r="A530" s="67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>
      <c r="A531" s="67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>
      <c r="A532" s="67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>
      <c r="A533" s="67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>
      <c r="A534" s="67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>
      <c r="A535" s="67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>
      <c r="A536" s="67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>
      <c r="A537" s="67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>
      <c r="A538" s="67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>
      <c r="A539" s="67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>
      <c r="A540" s="67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>
      <c r="A541" s="67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>
      <c r="A542" s="67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>
      <c r="A543" s="67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>
      <c r="A544" s="67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>
      <c r="A545" s="67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>
      <c r="A546" s="67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>
      <c r="A547" s="67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>
      <c r="A548" s="67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>
      <c r="A549" s="67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>
      <c r="A550" s="67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>
      <c r="A551" s="67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>
      <c r="A552" s="67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>
      <c r="A553" s="67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>
      <c r="A554" s="67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>
      <c r="A555" s="67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>
      <c r="A556" s="67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>
      <c r="A557" s="67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>
      <c r="A558" s="67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>
      <c r="A559" s="67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>
      <c r="A560" s="67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>
      <c r="A561" s="67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>
      <c r="A562" s="67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>
      <c r="A563" s="67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>
      <c r="A564" s="67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>
      <c r="A565" s="67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>
      <c r="A566" s="67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>
      <c r="A567" s="67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>
      <c r="A568" s="67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>
      <c r="A569" s="67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>
      <c r="A570" s="67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>
      <c r="A571" s="67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>
      <c r="A572" s="67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>
      <c r="A573" s="67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>
      <c r="A574" s="67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>
      <c r="A575" s="67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>
      <c r="A576" s="67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>
      <c r="A577" s="67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>
      <c r="A578" s="67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>
      <c r="A579" s="67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>
      <c r="A580" s="67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>
      <c r="A581" s="67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>
      <c r="A582" s="67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>
      <c r="A583" s="67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>
      <c r="A584" s="67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>
      <c r="A585" s="67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>
      <c r="A586" s="67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>
      <c r="A587" s="67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>
      <c r="A588" s="67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>
      <c r="A589" s="67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>
      <c r="A590" s="67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>
      <c r="A591" s="67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>
      <c r="A592" s="67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>
      <c r="A593" s="67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>
      <c r="A594" s="67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>
      <c r="A595" s="67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>
      <c r="A596" s="67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>
      <c r="A597" s="67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>
      <c r="A598" s="67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>
      <c r="A599" s="67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>
      <c r="A600" s="67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>
      <c r="A601" s="67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>
      <c r="A602" s="67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>
      <c r="A603" s="67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>
      <c r="A604" s="67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>
      <c r="A605" s="67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>
      <c r="A606" s="67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>
      <c r="A607" s="67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>
      <c r="A608" s="67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>
      <c r="A609" s="67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>
      <c r="A610" s="67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>
      <c r="A611" s="67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>
      <c r="A612" s="67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>
      <c r="A613" s="67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>
      <c r="A614" s="67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>
      <c r="A615" s="67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>
      <c r="A616" s="67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>
      <c r="A617" s="67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>
      <c r="A618" s="67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>
      <c r="A619" s="67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>
      <c r="A620" s="67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>
      <c r="A621" s="67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>
      <c r="A622" s="67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>
      <c r="A623" s="67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>
      <c r="A624" s="67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>
      <c r="A625" s="67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>
      <c r="A626" s="67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>
      <c r="A627" s="67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>
      <c r="A628" s="67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>
      <c r="A629" s="67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>
      <c r="A630" s="67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>
      <c r="A631" s="67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>
      <c r="A632" s="67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>
      <c r="A633" s="67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>
      <c r="A634" s="67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>
      <c r="A635" s="67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>
      <c r="A636" s="67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>
      <c r="A637" s="67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>
      <c r="A638" s="67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>
      <c r="A639" s="67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>
      <c r="A640" s="67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>
      <c r="A641" s="67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>
      <c r="A642" s="67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>
      <c r="A643" s="67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>
      <c r="A644" s="67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>
      <c r="A645" s="67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>
      <c r="A646" s="67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>
      <c r="A647" s="67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>
      <c r="A648" s="67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>
      <c r="A649" s="67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>
      <c r="A650" s="67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>
      <c r="A651" s="67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>
      <c r="A652" s="67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>
      <c r="A653" s="67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>
      <c r="A654" s="67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>
      <c r="A655" s="67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>
      <c r="A656" s="67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>
      <c r="A657" s="67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>
      <c r="A658" s="67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>
      <c r="A659" s="67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>
      <c r="A660" s="67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>
      <c r="A661" s="67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>
      <c r="A662" s="67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>
      <c r="A663" s="67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>
      <c r="A664" s="67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>
      <c r="A665" s="67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>
      <c r="A666" s="67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>
      <c r="A667" s="67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>
      <c r="A668" s="67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>
      <c r="A669" s="67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>
      <c r="A670" s="67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>
      <c r="A671" s="67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>
      <c r="A672" s="67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>
      <c r="A673" s="67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>
      <c r="A674" s="67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>
      <c r="A675" s="67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>
      <c r="A676" s="67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>
      <c r="A677" s="67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>
      <c r="A678" s="67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>
      <c r="A679" s="67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>
      <c r="A680" s="67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>
      <c r="A681" s="67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>
      <c r="A682" s="67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>
      <c r="A683" s="67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>
      <c r="A684" s="67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>
      <c r="A685" s="67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>
      <c r="A686" s="67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>
      <c r="A687" s="67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>
      <c r="A688" s="67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>
      <c r="A689" s="67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>
      <c r="A690" s="67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>
      <c r="A691" s="67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>
      <c r="A692" s="67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>
      <c r="A693" s="67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>
      <c r="A694" s="67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>
      <c r="A695" s="67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>
      <c r="A696" s="67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>
      <c r="A697" s="67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>
      <c r="A698" s="67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>
      <c r="A699" s="67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>
      <c r="A700" s="67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>
      <c r="A701" s="67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>
      <c r="A702" s="67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>
      <c r="A703" s="67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>
      <c r="A704" s="67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>
      <c r="A705" s="67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>
      <c r="A706" s="67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>
      <c r="A707" s="67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>
      <c r="A708" s="67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>
      <c r="A709" s="67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>
      <c r="A710" s="67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>
      <c r="A711" s="67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>
      <c r="A712" s="67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>
      <c r="A713" s="67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>
      <c r="A714" s="67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>
      <c r="A715" s="67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>
      <c r="A716" s="67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>
      <c r="A717" s="67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>
      <c r="A718" s="67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>
      <c r="A719" s="67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>
      <c r="A720" s="67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>
      <c r="A721" s="67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>
      <c r="A722" s="67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>
      <c r="A723" s="67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>
      <c r="A724" s="67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>
      <c r="A725" s="67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>
      <c r="A726" s="67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>
      <c r="A727" s="67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>
      <c r="A728" s="67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>
      <c r="A729" s="67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>
      <c r="A730" s="67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>
      <c r="A731" s="67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>
      <c r="A732" s="67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>
      <c r="A733" s="67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>
      <c r="A734" s="67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>
      <c r="A735" s="67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>
      <c r="A736" s="67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>
      <c r="A737" s="67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>
      <c r="A738" s="67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>
      <c r="A739" s="67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>
      <c r="A740" s="67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>
      <c r="A741" s="67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>
      <c r="A742" s="67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>
      <c r="A743" s="67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>
      <c r="A744" s="67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>
      <c r="A745" s="67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>
      <c r="A746" s="67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>
      <c r="A747" s="67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>
      <c r="A748" s="67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>
      <c r="A749" s="67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>
      <c r="A750" s="67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>
      <c r="A751" s="67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>
      <c r="A752" s="67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>
      <c r="A753" s="67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>
      <c r="A754" s="67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>
      <c r="A755" s="67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>
      <c r="A756" s="67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>
      <c r="A757" s="67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>
      <c r="A758" s="67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>
      <c r="A759" s="67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>
      <c r="A760" s="67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>
      <c r="A761" s="67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>
      <c r="A762" s="67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>
      <c r="A763" s="67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>
      <c r="A764" s="67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>
      <c r="A765" s="67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>
      <c r="A766" s="67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>
      <c r="A767" s="67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>
      <c r="A768" s="67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>
      <c r="A769" s="67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>
      <c r="A770" s="67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>
      <c r="A771" s="67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>
      <c r="A772" s="67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>
      <c r="A773" s="67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>
      <c r="A774" s="67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>
      <c r="A775" s="67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>
      <c r="A776" s="67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>
      <c r="A777" s="67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>
      <c r="A778" s="67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>
      <c r="A779" s="67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>
      <c r="A780" s="67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>
      <c r="A781" s="67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>
      <c r="A782" s="67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>
      <c r="A783" s="67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>
      <c r="A784" s="67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>
      <c r="A785" s="67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>
      <c r="A786" s="67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>
      <c r="A787" s="67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>
      <c r="A788" s="67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>
      <c r="A789" s="67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>
      <c r="A790" s="67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>
      <c r="A791" s="67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>
      <c r="A792" s="67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>
      <c r="A793" s="67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>
      <c r="A794" s="67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>
      <c r="A795" s="67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>
      <c r="A796" s="67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>
      <c r="A797" s="67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>
      <c r="A798" s="67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>
      <c r="A799" s="67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>
      <c r="A800" s="67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>
      <c r="A801" s="67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>
      <c r="A802" s="67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>
      <c r="A803" s="67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>
      <c r="A804" s="67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>
      <c r="A805" s="67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>
      <c r="A806" s="67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>
      <c r="A807" s="67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>
      <c r="A808" s="67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>
      <c r="A809" s="67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>
      <c r="A810" s="67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>
      <c r="A811" s="67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>
      <c r="A812" s="67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>
      <c r="A813" s="67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>
      <c r="A814" s="67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>
      <c r="A815" s="67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>
      <c r="A816" s="67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>
      <c r="A817" s="67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>
      <c r="A818" s="67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>
      <c r="A819" s="67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>
      <c r="A820" s="67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>
      <c r="A821" s="67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>
      <c r="A822" s="67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>
      <c r="A823" s="67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>
      <c r="A824" s="67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>
      <c r="A825" s="67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>
      <c r="A826" s="67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>
      <c r="A827" s="67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>
      <c r="A828" s="67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>
      <c r="A829" s="67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>
      <c r="A830" s="67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>
      <c r="A831" s="67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>
      <c r="A832" s="67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>
      <c r="A833" s="67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>
      <c r="A834" s="67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>
      <c r="A835" s="67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>
      <c r="A836" s="67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>
      <c r="A837" s="67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>
      <c r="A838" s="67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>
      <c r="A839" s="67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>
      <c r="A840" s="67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>
      <c r="A841" s="67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>
      <c r="A842" s="67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>
      <c r="A843" s="67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>
      <c r="A844" s="67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>
      <c r="A845" s="67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>
      <c r="A846" s="67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>
      <c r="A847" s="67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>
      <c r="A848" s="67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>
      <c r="A849" s="67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>
      <c r="A850" s="67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>
      <c r="A851" s="67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>
      <c r="A852" s="67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>
      <c r="A853" s="67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>
      <c r="A854" s="67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>
      <c r="A855" s="67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>
      <c r="A856" s="67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>
      <c r="A857" s="67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>
      <c r="A858" s="67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>
      <c r="A859" s="67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>
      <c r="A860" s="67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>
      <c r="A861" s="67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>
      <c r="A862" s="67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>
      <c r="A863" s="67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>
      <c r="A864" s="67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>
      <c r="A865" s="67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>
      <c r="A866" s="67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>
      <c r="A867" s="67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>
      <c r="A868" s="67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>
      <c r="A869" s="67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>
      <c r="A870" s="67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>
      <c r="A871" s="67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>
      <c r="A872" s="67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>
      <c r="A873" s="67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>
      <c r="A874" s="67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>
      <c r="A875" s="67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>
      <c r="A876" s="67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>
      <c r="A877" s="67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>
      <c r="A878" s="67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>
      <c r="A879" s="67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>
      <c r="A880" s="67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>
      <c r="A881" s="67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>
      <c r="A882" s="67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>
      <c r="A883" s="67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>
      <c r="A884" s="67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>
      <c r="A885" s="67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>
      <c r="A886" s="67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>
      <c r="A887" s="67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>
      <c r="A888" s="67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>
      <c r="A889" s="67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>
      <c r="A890" s="67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>
      <c r="A891" s="67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>
      <c r="A892" s="67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>
      <c r="A893" s="67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>
      <c r="A894" s="67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>
      <c r="A895" s="67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>
      <c r="A896" s="67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>
      <c r="A897" s="67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>
      <c r="A898" s="67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>
      <c r="A899" s="67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>
      <c r="A900" s="67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>
      <c r="A901" s="67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>
      <c r="A902" s="67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>
      <c r="A903" s="67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>
      <c r="A904" s="67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>
      <c r="A905" s="67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>
      <c r="A906" s="67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>
      <c r="A907" s="67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>
      <c r="A908" s="67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>
      <c r="A909" s="67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>
      <c r="A910" s="67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>
      <c r="A911" s="67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>
      <c r="A912" s="67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>
      <c r="A913" s="67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>
      <c r="A914" s="67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>
      <c r="A915" s="67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>
      <c r="A916" s="67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>
      <c r="A917" s="67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>
      <c r="A918" s="67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>
      <c r="A919" s="67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>
      <c r="A920" s="67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>
      <c r="A921" s="67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>
      <c r="A922" s="67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>
      <c r="A923" s="67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>
      <c r="A924" s="67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>
      <c r="A925" s="67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>
      <c r="A926" s="67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>
      <c r="A927" s="67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>
      <c r="A928" s="67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>
      <c r="A929" s="67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>
      <c r="A930" s="67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>
      <c r="A931" s="67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>
      <c r="A932" s="67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>
      <c r="A933" s="67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>
      <c r="A934" s="67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>
      <c r="A935" s="67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>
      <c r="A936" s="67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>
      <c r="A937" s="67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>
      <c r="A938" s="67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>
      <c r="A939" s="67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>
      <c r="A940" s="67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>
      <c r="A941" s="67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>
      <c r="A942" s="67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>
      <c r="A943" s="67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>
      <c r="A944" s="67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>
      <c r="A945" s="67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>
      <c r="A946" s="67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>
      <c r="A947" s="67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>
      <c r="A948" s="67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>
      <c r="A949" s="67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>
      <c r="A950" s="67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>
      <c r="A951" s="67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>
      <c r="A952" s="67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>
      <c r="A953" s="67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>
      <c r="A954" s="67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>
      <c r="A955" s="67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>
      <c r="A956" s="67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>
      <c r="A957" s="67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>
      <c r="A958" s="67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>
      <c r="A959" s="67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>
      <c r="A960" s="67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>
      <c r="A961" s="67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>
      <c r="A962" s="67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>
      <c r="A963" s="67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>
      <c r="A964" s="67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>
      <c r="A965" s="67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>
      <c r="A966" s="67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>
      <c r="A967" s="67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>
      <c r="A968" s="67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>
      <c r="A969" s="67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>
      <c r="A970" s="67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>
      <c r="A971" s="67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>
      <c r="A972" s="67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>
      <c r="A973" s="67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>
      <c r="A974" s="67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>
      <c r="A975" s="67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>
      <c r="A976" s="67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>
      <c r="A977" s="67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>
      <c r="A978" s="67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>
      <c r="A979" s="67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>
      <c r="A980" s="67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>
      <c r="A981" s="67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>
      <c r="A982" s="67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>
      <c r="A983" s="67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>
      <c r="A984" s="67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>
      <c r="A985" s="67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>
      <c r="A986" s="67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>
      <c r="A987" s="67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>
      <c r="A988" s="67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>
      <c r="A989" s="67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>
      <c r="A990" s="67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>
      <c r="A991" s="67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>
      <c r="A992" s="67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>
      <c r="A993" s="67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>
      <c r="A994" s="67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>
      <c r="A995" s="67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>
      <c r="A996" s="67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>
      <c r="A997" s="67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>
      <c r="A998" s="67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>
      <c r="A999" s="67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>
      <c r="A1000" s="67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7">
    <mergeCell ref="C1:D1"/>
    <mergeCell ref="C24:D24"/>
    <mergeCell ref="C47:D47"/>
    <mergeCell ref="C70:D70"/>
    <mergeCell ref="C93:D93"/>
    <mergeCell ref="C116:D116"/>
    <mergeCell ref="C139:D13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1" max="11" width="30.14"/>
    <col customWidth="1" min="14" max="14" width="29.29"/>
    <col customWidth="1" min="15" max="15" width="21.43"/>
  </cols>
  <sheetData>
    <row r="1">
      <c r="A1" s="80" t="str">
        <f>HYPERLINK("http://www.xilinx.com/support/packagefiles/z7packages/xc7z010clg400pkg.txt","Device/Package")</f>
        <v>Device/Package</v>
      </c>
      <c r="B1" t="s">
        <v>218</v>
      </c>
      <c r="C1">
        <v>41170.0</v>
      </c>
      <c r="D1">
        <v>0.4103703703703704</v>
      </c>
    </row>
    <row r="2">
      <c r="A2" s="81" t="s">
        <v>219</v>
      </c>
      <c r="B2" s="41" t="s">
        <v>17</v>
      </c>
      <c r="C2" s="41" t="s">
        <v>221</v>
      </c>
      <c r="D2" s="41" t="s">
        <v>23</v>
      </c>
      <c r="E2" s="41" t="s">
        <v>223</v>
      </c>
      <c r="F2" s="41" t="s">
        <v>224</v>
      </c>
      <c r="G2" s="41" t="s">
        <v>225</v>
      </c>
      <c r="H2" s="41" t="s">
        <v>226</v>
      </c>
      <c r="L2" s="8" t="s">
        <v>227</v>
      </c>
      <c r="M2" s="8" t="s">
        <v>228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</row>
    <row r="3">
      <c r="A3" t="s">
        <v>231</v>
      </c>
      <c r="B3" t="s">
        <v>232</v>
      </c>
      <c r="C3" t="s">
        <v>233</v>
      </c>
      <c r="D3">
        <v>0.0</v>
      </c>
      <c r="E3" t="s">
        <v>233</v>
      </c>
      <c r="F3" t="s">
        <v>233</v>
      </c>
      <c r="G3" t="s">
        <v>234</v>
      </c>
      <c r="H3" t="s">
        <v>233</v>
      </c>
      <c r="J3" s="82"/>
      <c r="M3" s="8"/>
    </row>
    <row r="4">
      <c r="A4" t="s">
        <v>235</v>
      </c>
      <c r="B4" t="s">
        <v>236</v>
      </c>
      <c r="C4" t="s">
        <v>233</v>
      </c>
      <c r="D4">
        <v>0.0</v>
      </c>
      <c r="E4" t="s">
        <v>233</v>
      </c>
      <c r="F4" t="s">
        <v>233</v>
      </c>
      <c r="G4" t="s">
        <v>234</v>
      </c>
      <c r="H4" t="s">
        <v>233</v>
      </c>
      <c r="J4" s="82"/>
      <c r="M4" s="8"/>
    </row>
    <row r="5">
      <c r="A5" t="s">
        <v>239</v>
      </c>
      <c r="B5" t="s">
        <v>240</v>
      </c>
      <c r="C5" t="s">
        <v>233</v>
      </c>
      <c r="D5">
        <v>0.0</v>
      </c>
      <c r="E5" t="s">
        <v>233</v>
      </c>
      <c r="F5" t="s">
        <v>233</v>
      </c>
      <c r="G5" t="s">
        <v>234</v>
      </c>
      <c r="H5" t="s">
        <v>233</v>
      </c>
      <c r="J5" s="82"/>
      <c r="M5" s="8"/>
    </row>
    <row r="6">
      <c r="A6" t="s">
        <v>241</v>
      </c>
      <c r="B6" t="s">
        <v>242</v>
      </c>
      <c r="C6" t="s">
        <v>233</v>
      </c>
      <c r="D6">
        <v>0.0</v>
      </c>
      <c r="E6" t="s">
        <v>233</v>
      </c>
      <c r="F6" t="s">
        <v>233</v>
      </c>
      <c r="G6" t="s">
        <v>234</v>
      </c>
      <c r="H6" t="s">
        <v>233</v>
      </c>
      <c r="J6" s="82"/>
      <c r="M6" s="8"/>
    </row>
    <row r="7">
      <c r="A7" t="s">
        <v>243</v>
      </c>
      <c r="B7" t="s">
        <v>244</v>
      </c>
      <c r="C7" t="s">
        <v>233</v>
      </c>
      <c r="D7">
        <v>0.0</v>
      </c>
      <c r="E7" t="s">
        <v>233</v>
      </c>
      <c r="F7" t="s">
        <v>233</v>
      </c>
      <c r="G7" t="s">
        <v>234</v>
      </c>
      <c r="H7" t="s">
        <v>233</v>
      </c>
      <c r="J7" s="82"/>
      <c r="M7" s="8"/>
    </row>
    <row r="8">
      <c r="A8" t="s">
        <v>245</v>
      </c>
      <c r="B8" t="s">
        <v>246</v>
      </c>
      <c r="C8" t="s">
        <v>233</v>
      </c>
      <c r="D8">
        <v>0.0</v>
      </c>
      <c r="E8" t="s">
        <v>233</v>
      </c>
      <c r="F8" t="s">
        <v>233</v>
      </c>
      <c r="G8" t="s">
        <v>234</v>
      </c>
      <c r="H8" t="s">
        <v>233</v>
      </c>
      <c r="J8" s="82"/>
      <c r="M8" s="8"/>
    </row>
    <row r="9">
      <c r="A9" t="s">
        <v>247</v>
      </c>
      <c r="B9" t="s">
        <v>248</v>
      </c>
      <c r="C9" t="s">
        <v>233</v>
      </c>
      <c r="D9">
        <v>0.0</v>
      </c>
      <c r="E9" t="s">
        <v>233</v>
      </c>
      <c r="F9" t="s">
        <v>233</v>
      </c>
      <c r="G9" t="s">
        <v>234</v>
      </c>
      <c r="H9" t="s">
        <v>233</v>
      </c>
      <c r="J9" s="82"/>
      <c r="M9" s="8"/>
    </row>
    <row r="10">
      <c r="A10" t="s">
        <v>249</v>
      </c>
      <c r="B10" t="s">
        <v>250</v>
      </c>
      <c r="C10" t="s">
        <v>233</v>
      </c>
      <c r="D10">
        <v>0.0</v>
      </c>
      <c r="E10" t="s">
        <v>233</v>
      </c>
      <c r="F10" t="s">
        <v>233</v>
      </c>
      <c r="G10" t="s">
        <v>234</v>
      </c>
      <c r="H10" t="s">
        <v>233</v>
      </c>
      <c r="J10" s="82"/>
      <c r="M10" s="8"/>
    </row>
    <row r="11">
      <c r="A11" t="s">
        <v>251</v>
      </c>
      <c r="B11" t="s">
        <v>252</v>
      </c>
      <c r="C11" t="s">
        <v>233</v>
      </c>
      <c r="D11">
        <v>0.0</v>
      </c>
      <c r="E11" t="s">
        <v>233</v>
      </c>
      <c r="F11" t="s">
        <v>233</v>
      </c>
      <c r="G11" t="s">
        <v>234</v>
      </c>
      <c r="H11" t="s">
        <v>233</v>
      </c>
    </row>
    <row r="12">
      <c r="A12" t="s">
        <v>255</v>
      </c>
      <c r="B12" t="s">
        <v>256</v>
      </c>
      <c r="C12" t="s">
        <v>233</v>
      </c>
      <c r="D12">
        <v>0.0</v>
      </c>
      <c r="E12" t="s">
        <v>233</v>
      </c>
      <c r="F12" t="s">
        <v>233</v>
      </c>
      <c r="G12" t="s">
        <v>234</v>
      </c>
      <c r="H12" t="s">
        <v>233</v>
      </c>
    </row>
    <row r="13">
      <c r="A13" t="s">
        <v>257</v>
      </c>
      <c r="B13" t="s">
        <v>258</v>
      </c>
      <c r="C13" t="s">
        <v>233</v>
      </c>
      <c r="D13">
        <v>0.0</v>
      </c>
      <c r="E13" t="s">
        <v>233</v>
      </c>
      <c r="F13" t="s">
        <v>233</v>
      </c>
      <c r="G13" t="s">
        <v>234</v>
      </c>
      <c r="H13" t="s">
        <v>233</v>
      </c>
    </row>
    <row r="14">
      <c r="A14" t="s">
        <v>259</v>
      </c>
      <c r="B14" t="s">
        <v>260</v>
      </c>
      <c r="C14" t="s">
        <v>233</v>
      </c>
      <c r="D14">
        <v>0.0</v>
      </c>
      <c r="E14" t="s">
        <v>233</v>
      </c>
      <c r="F14" t="s">
        <v>233</v>
      </c>
      <c r="G14" t="s">
        <v>234</v>
      </c>
      <c r="H14" t="s">
        <v>233</v>
      </c>
    </row>
    <row r="15">
      <c r="A15" t="s">
        <v>261</v>
      </c>
      <c r="B15" t="s">
        <v>262</v>
      </c>
      <c r="C15" t="s">
        <v>233</v>
      </c>
      <c r="D15">
        <v>0.0</v>
      </c>
      <c r="E15" t="s">
        <v>233</v>
      </c>
      <c r="F15" t="s">
        <v>233</v>
      </c>
      <c r="G15" t="s">
        <v>234</v>
      </c>
      <c r="H15" t="s">
        <v>233</v>
      </c>
    </row>
    <row r="16">
      <c r="A16" t="s">
        <v>263</v>
      </c>
      <c r="B16" t="s">
        <v>264</v>
      </c>
      <c r="C16" t="s">
        <v>233</v>
      </c>
      <c r="D16">
        <v>0.0</v>
      </c>
      <c r="E16" t="s">
        <v>233</v>
      </c>
      <c r="F16" t="s">
        <v>233</v>
      </c>
      <c r="G16" t="s">
        <v>234</v>
      </c>
      <c r="H16" t="s">
        <v>233</v>
      </c>
    </row>
    <row r="17">
      <c r="A17" t="s">
        <v>266</v>
      </c>
      <c r="B17" t="s">
        <v>267</v>
      </c>
      <c r="C17" t="s">
        <v>233</v>
      </c>
      <c r="D17">
        <v>0.0</v>
      </c>
      <c r="E17" t="s">
        <v>233</v>
      </c>
      <c r="F17" t="s">
        <v>233</v>
      </c>
      <c r="G17" t="s">
        <v>234</v>
      </c>
      <c r="H17" t="s">
        <v>233</v>
      </c>
    </row>
    <row r="18">
      <c r="A18" t="s">
        <v>269</v>
      </c>
      <c r="B18" t="s">
        <v>270</v>
      </c>
      <c r="C18" t="s">
        <v>233</v>
      </c>
      <c r="D18">
        <v>0.0</v>
      </c>
      <c r="E18" t="s">
        <v>233</v>
      </c>
      <c r="F18" t="s">
        <v>233</v>
      </c>
      <c r="G18" t="s">
        <v>234</v>
      </c>
      <c r="H18" t="s">
        <v>233</v>
      </c>
    </row>
    <row r="19">
      <c r="A19" t="s">
        <v>272</v>
      </c>
      <c r="B19" t="s">
        <v>273</v>
      </c>
      <c r="C19" t="s">
        <v>233</v>
      </c>
      <c r="D19">
        <v>0.0</v>
      </c>
      <c r="E19" t="s">
        <v>233</v>
      </c>
      <c r="F19" t="s">
        <v>233</v>
      </c>
      <c r="G19" t="s">
        <v>234</v>
      </c>
      <c r="H19" t="s">
        <v>233</v>
      </c>
    </row>
    <row r="20">
      <c r="A20" t="s">
        <v>274</v>
      </c>
      <c r="B20" t="s">
        <v>275</v>
      </c>
      <c r="C20" t="s">
        <v>233</v>
      </c>
      <c r="D20">
        <v>0.0</v>
      </c>
      <c r="E20" t="s">
        <v>233</v>
      </c>
      <c r="F20" t="s">
        <v>233</v>
      </c>
      <c r="G20" t="s">
        <v>234</v>
      </c>
      <c r="H20" t="s">
        <v>233</v>
      </c>
    </row>
    <row r="21">
      <c r="A21" t="s">
        <v>276</v>
      </c>
      <c r="B21" t="s">
        <v>277</v>
      </c>
      <c r="C21" t="s">
        <v>233</v>
      </c>
      <c r="D21">
        <v>0.0</v>
      </c>
      <c r="E21" t="s">
        <v>233</v>
      </c>
      <c r="F21" t="s">
        <v>233</v>
      </c>
      <c r="G21" t="s">
        <v>234</v>
      </c>
      <c r="H21" t="s">
        <v>233</v>
      </c>
    </row>
    <row r="22">
      <c r="A22" t="s">
        <v>278</v>
      </c>
      <c r="B22" t="s">
        <v>279</v>
      </c>
      <c r="C22" t="s">
        <v>233</v>
      </c>
      <c r="D22">
        <v>0.0</v>
      </c>
      <c r="E22" t="s">
        <v>233</v>
      </c>
      <c r="F22" t="s">
        <v>233</v>
      </c>
      <c r="G22" t="s">
        <v>234</v>
      </c>
      <c r="H22" t="s">
        <v>233</v>
      </c>
    </row>
    <row r="23">
      <c r="A23" t="s">
        <v>280</v>
      </c>
      <c r="B23" t="s">
        <v>281</v>
      </c>
      <c r="C23" t="s">
        <v>233</v>
      </c>
      <c r="D23">
        <v>0.0</v>
      </c>
      <c r="E23" t="s">
        <v>233</v>
      </c>
      <c r="F23" t="s">
        <v>233</v>
      </c>
      <c r="G23" t="s">
        <v>234</v>
      </c>
      <c r="H23" t="s">
        <v>233</v>
      </c>
    </row>
    <row r="24">
      <c r="A24" t="s">
        <v>282</v>
      </c>
      <c r="B24" t="s">
        <v>283</v>
      </c>
      <c r="C24" t="s">
        <v>233</v>
      </c>
      <c r="D24" t="s">
        <v>284</v>
      </c>
      <c r="E24" t="s">
        <v>233</v>
      </c>
      <c r="F24" t="s">
        <v>233</v>
      </c>
      <c r="G24" t="s">
        <v>233</v>
      </c>
      <c r="H24" t="s">
        <v>233</v>
      </c>
    </row>
    <row r="25">
      <c r="A25" t="s">
        <v>286</v>
      </c>
      <c r="B25" t="s">
        <v>283</v>
      </c>
      <c r="C25" t="s">
        <v>233</v>
      </c>
      <c r="D25" t="s">
        <v>284</v>
      </c>
      <c r="E25" t="s">
        <v>233</v>
      </c>
      <c r="F25" t="s">
        <v>233</v>
      </c>
      <c r="G25" t="s">
        <v>233</v>
      </c>
      <c r="H25" t="s">
        <v>233</v>
      </c>
    </row>
    <row r="26">
      <c r="A26" t="s">
        <v>287</v>
      </c>
      <c r="B26" t="s">
        <v>283</v>
      </c>
      <c r="C26" t="s">
        <v>233</v>
      </c>
      <c r="D26" t="s">
        <v>284</v>
      </c>
      <c r="E26" t="s">
        <v>233</v>
      </c>
      <c r="F26" t="s">
        <v>233</v>
      </c>
      <c r="G26" t="s">
        <v>233</v>
      </c>
      <c r="H26" t="s">
        <v>233</v>
      </c>
    </row>
    <row r="27">
      <c r="A27" t="s">
        <v>288</v>
      </c>
      <c r="B27" t="s">
        <v>283</v>
      </c>
      <c r="C27" t="s">
        <v>233</v>
      </c>
      <c r="D27" t="s">
        <v>284</v>
      </c>
      <c r="E27" t="s">
        <v>233</v>
      </c>
      <c r="F27" t="s">
        <v>233</v>
      </c>
      <c r="G27" t="s">
        <v>233</v>
      </c>
      <c r="H27" t="s">
        <v>233</v>
      </c>
    </row>
    <row r="28">
      <c r="A28" t="s">
        <v>289</v>
      </c>
      <c r="B28" t="s">
        <v>283</v>
      </c>
      <c r="C28" t="s">
        <v>233</v>
      </c>
      <c r="D28" t="s">
        <v>284</v>
      </c>
      <c r="E28" t="s">
        <v>233</v>
      </c>
      <c r="F28" t="s">
        <v>233</v>
      </c>
      <c r="G28" t="s">
        <v>233</v>
      </c>
      <c r="H28" t="s">
        <v>233</v>
      </c>
    </row>
    <row r="29">
      <c r="A29" t="s">
        <v>291</v>
      </c>
      <c r="B29" t="s">
        <v>283</v>
      </c>
      <c r="C29" t="s">
        <v>233</v>
      </c>
      <c r="D29" t="s">
        <v>284</v>
      </c>
      <c r="E29" t="s">
        <v>233</v>
      </c>
      <c r="F29" t="s">
        <v>233</v>
      </c>
      <c r="G29" t="s">
        <v>233</v>
      </c>
      <c r="H29" t="s">
        <v>233</v>
      </c>
    </row>
    <row r="30">
      <c r="A30" t="s">
        <v>292</v>
      </c>
      <c r="B30" t="s">
        <v>283</v>
      </c>
      <c r="C30" t="s">
        <v>233</v>
      </c>
      <c r="D30" t="s">
        <v>284</v>
      </c>
      <c r="E30" t="s">
        <v>233</v>
      </c>
      <c r="F30" t="s">
        <v>233</v>
      </c>
      <c r="G30" t="s">
        <v>233</v>
      </c>
      <c r="H30" t="s">
        <v>233</v>
      </c>
    </row>
    <row r="31">
      <c r="A31" t="s">
        <v>293</v>
      </c>
      <c r="B31" t="s">
        <v>283</v>
      </c>
      <c r="C31" t="s">
        <v>233</v>
      </c>
      <c r="D31" t="s">
        <v>284</v>
      </c>
      <c r="E31" t="s">
        <v>233</v>
      </c>
      <c r="F31" t="s">
        <v>233</v>
      </c>
      <c r="G31" t="s">
        <v>233</v>
      </c>
      <c r="H31" t="s">
        <v>233</v>
      </c>
    </row>
    <row r="32">
      <c r="A32" t="s">
        <v>295</v>
      </c>
      <c r="B32" t="s">
        <v>283</v>
      </c>
      <c r="C32" t="s">
        <v>233</v>
      </c>
      <c r="D32" t="s">
        <v>284</v>
      </c>
      <c r="E32" t="s">
        <v>233</v>
      </c>
      <c r="F32" t="s">
        <v>233</v>
      </c>
      <c r="G32" t="s">
        <v>233</v>
      </c>
      <c r="H32" t="s">
        <v>233</v>
      </c>
    </row>
    <row r="33">
      <c r="A33" t="s">
        <v>297</v>
      </c>
      <c r="B33" t="s">
        <v>283</v>
      </c>
      <c r="C33" t="s">
        <v>233</v>
      </c>
      <c r="D33" t="s">
        <v>284</v>
      </c>
      <c r="E33" t="s">
        <v>233</v>
      </c>
      <c r="F33" t="s">
        <v>233</v>
      </c>
      <c r="G33" t="s">
        <v>233</v>
      </c>
      <c r="H33" t="s">
        <v>233</v>
      </c>
    </row>
    <row r="34">
      <c r="A34" t="s">
        <v>298</v>
      </c>
      <c r="B34" t="s">
        <v>283</v>
      </c>
      <c r="C34" t="s">
        <v>233</v>
      </c>
      <c r="D34" t="s">
        <v>284</v>
      </c>
      <c r="E34" t="s">
        <v>233</v>
      </c>
      <c r="F34" t="s">
        <v>233</v>
      </c>
      <c r="G34" t="s">
        <v>233</v>
      </c>
      <c r="H34" t="s">
        <v>233</v>
      </c>
    </row>
    <row r="35">
      <c r="A35" t="s">
        <v>299</v>
      </c>
      <c r="B35" t="s">
        <v>283</v>
      </c>
      <c r="C35" t="s">
        <v>233</v>
      </c>
      <c r="D35" t="s">
        <v>284</v>
      </c>
      <c r="E35" t="s">
        <v>233</v>
      </c>
      <c r="F35" t="s">
        <v>233</v>
      </c>
      <c r="G35" t="s">
        <v>233</v>
      </c>
      <c r="H35" t="s">
        <v>233</v>
      </c>
    </row>
    <row r="36">
      <c r="A36" t="s">
        <v>300</v>
      </c>
      <c r="B36" t="s">
        <v>283</v>
      </c>
      <c r="C36" t="s">
        <v>233</v>
      </c>
      <c r="D36" t="s">
        <v>284</v>
      </c>
      <c r="E36" t="s">
        <v>233</v>
      </c>
      <c r="F36" t="s">
        <v>233</v>
      </c>
      <c r="G36" t="s">
        <v>233</v>
      </c>
      <c r="H36" t="s">
        <v>233</v>
      </c>
    </row>
    <row r="37">
      <c r="A37" t="s">
        <v>301</v>
      </c>
      <c r="B37" t="s">
        <v>283</v>
      </c>
      <c r="C37" t="s">
        <v>233</v>
      </c>
      <c r="D37" t="s">
        <v>284</v>
      </c>
      <c r="E37" t="s">
        <v>233</v>
      </c>
      <c r="F37" t="s">
        <v>233</v>
      </c>
      <c r="G37" t="s">
        <v>233</v>
      </c>
      <c r="H37" t="s">
        <v>233</v>
      </c>
    </row>
    <row r="38">
      <c r="A38" t="s">
        <v>304</v>
      </c>
      <c r="B38" t="s">
        <v>283</v>
      </c>
      <c r="C38" t="s">
        <v>233</v>
      </c>
      <c r="D38" t="s">
        <v>284</v>
      </c>
      <c r="E38" t="s">
        <v>233</v>
      </c>
      <c r="F38" t="s">
        <v>233</v>
      </c>
      <c r="G38" t="s">
        <v>233</v>
      </c>
      <c r="H38" t="s">
        <v>233</v>
      </c>
    </row>
    <row r="39">
      <c r="A39" t="s">
        <v>305</v>
      </c>
      <c r="B39" t="s">
        <v>283</v>
      </c>
      <c r="C39" t="s">
        <v>233</v>
      </c>
      <c r="D39" t="s">
        <v>284</v>
      </c>
      <c r="E39" t="s">
        <v>233</v>
      </c>
      <c r="F39" t="s">
        <v>233</v>
      </c>
      <c r="G39" t="s">
        <v>233</v>
      </c>
      <c r="H39" t="s">
        <v>233</v>
      </c>
    </row>
    <row r="40">
      <c r="A40" t="s">
        <v>306</v>
      </c>
      <c r="B40" t="s">
        <v>283</v>
      </c>
      <c r="C40" t="s">
        <v>233</v>
      </c>
      <c r="D40" t="s">
        <v>284</v>
      </c>
      <c r="E40" t="s">
        <v>233</v>
      </c>
      <c r="F40" t="s">
        <v>233</v>
      </c>
      <c r="G40" t="s">
        <v>233</v>
      </c>
      <c r="H40" t="s">
        <v>233</v>
      </c>
    </row>
    <row r="41">
      <c r="A41" t="s">
        <v>308</v>
      </c>
      <c r="B41" t="s">
        <v>283</v>
      </c>
      <c r="C41" t="s">
        <v>233</v>
      </c>
      <c r="D41" t="s">
        <v>284</v>
      </c>
      <c r="E41" t="s">
        <v>233</v>
      </c>
      <c r="F41" t="s">
        <v>233</v>
      </c>
      <c r="G41" t="s">
        <v>233</v>
      </c>
      <c r="H41" t="s">
        <v>233</v>
      </c>
    </row>
    <row r="42">
      <c r="A42" t="s">
        <v>310</v>
      </c>
      <c r="B42" t="s">
        <v>283</v>
      </c>
      <c r="C42" t="s">
        <v>233</v>
      </c>
      <c r="D42" t="s">
        <v>284</v>
      </c>
      <c r="E42" t="s">
        <v>233</v>
      </c>
      <c r="F42" t="s">
        <v>233</v>
      </c>
      <c r="G42" t="s">
        <v>233</v>
      </c>
      <c r="H42" t="s">
        <v>233</v>
      </c>
    </row>
    <row r="43">
      <c r="A43" t="s">
        <v>311</v>
      </c>
      <c r="B43" t="s">
        <v>283</v>
      </c>
      <c r="C43" t="s">
        <v>233</v>
      </c>
      <c r="D43" t="s">
        <v>284</v>
      </c>
      <c r="E43" t="s">
        <v>233</v>
      </c>
      <c r="F43" t="s">
        <v>233</v>
      </c>
      <c r="G43" t="s">
        <v>233</v>
      </c>
      <c r="H43" t="s">
        <v>233</v>
      </c>
    </row>
    <row r="44">
      <c r="A44" t="s">
        <v>312</v>
      </c>
      <c r="B44" t="s">
        <v>283</v>
      </c>
      <c r="C44" t="s">
        <v>233</v>
      </c>
      <c r="D44" t="s">
        <v>284</v>
      </c>
      <c r="E44" t="s">
        <v>233</v>
      </c>
      <c r="F44" t="s">
        <v>233</v>
      </c>
      <c r="G44" t="s">
        <v>233</v>
      </c>
      <c r="H44" t="s">
        <v>233</v>
      </c>
    </row>
    <row r="45">
      <c r="A45" t="s">
        <v>313</v>
      </c>
      <c r="B45" t="s">
        <v>283</v>
      </c>
      <c r="C45" t="s">
        <v>233</v>
      </c>
      <c r="D45" t="s">
        <v>284</v>
      </c>
      <c r="E45" t="s">
        <v>233</v>
      </c>
      <c r="F45" t="s">
        <v>233</v>
      </c>
      <c r="G45" t="s">
        <v>233</v>
      </c>
      <c r="H45" t="s">
        <v>233</v>
      </c>
    </row>
    <row r="46">
      <c r="A46" t="s">
        <v>314</v>
      </c>
      <c r="B46" t="s">
        <v>283</v>
      </c>
      <c r="C46" t="s">
        <v>233</v>
      </c>
      <c r="D46" t="s">
        <v>284</v>
      </c>
      <c r="E46" t="s">
        <v>233</v>
      </c>
      <c r="F46" t="s">
        <v>233</v>
      </c>
      <c r="G46" t="s">
        <v>233</v>
      </c>
      <c r="H46" t="s">
        <v>233</v>
      </c>
    </row>
    <row r="47">
      <c r="A47" t="s">
        <v>317</v>
      </c>
      <c r="B47" t="s">
        <v>283</v>
      </c>
      <c r="C47" t="s">
        <v>233</v>
      </c>
      <c r="D47" t="s">
        <v>284</v>
      </c>
      <c r="E47" t="s">
        <v>233</v>
      </c>
      <c r="F47" t="s">
        <v>233</v>
      </c>
      <c r="G47" t="s">
        <v>233</v>
      </c>
      <c r="H47" t="s">
        <v>233</v>
      </c>
    </row>
    <row r="48">
      <c r="A48" t="s">
        <v>318</v>
      </c>
      <c r="B48" t="s">
        <v>283</v>
      </c>
      <c r="C48" t="s">
        <v>233</v>
      </c>
      <c r="D48" t="s">
        <v>284</v>
      </c>
      <c r="E48" t="s">
        <v>233</v>
      </c>
      <c r="F48" t="s">
        <v>233</v>
      </c>
      <c r="G48" t="s">
        <v>233</v>
      </c>
      <c r="H48" t="s">
        <v>233</v>
      </c>
    </row>
    <row r="49">
      <c r="A49" t="s">
        <v>319</v>
      </c>
      <c r="B49" t="s">
        <v>320</v>
      </c>
      <c r="C49" t="s">
        <v>233</v>
      </c>
      <c r="D49">
        <v>34.0</v>
      </c>
      <c r="E49" t="s">
        <v>233</v>
      </c>
      <c r="F49" t="s">
        <v>233</v>
      </c>
      <c r="G49" t="s">
        <v>321</v>
      </c>
      <c r="H49" t="s">
        <v>233</v>
      </c>
    </row>
    <row r="50">
      <c r="A50" t="s">
        <v>71</v>
      </c>
      <c r="B50" t="s">
        <v>75</v>
      </c>
      <c r="C50">
        <v>0.0</v>
      </c>
      <c r="D50">
        <v>34.0</v>
      </c>
      <c r="E50" t="s">
        <v>233</v>
      </c>
      <c r="F50" t="s">
        <v>233</v>
      </c>
      <c r="G50" t="s">
        <v>321</v>
      </c>
      <c r="H50" t="s">
        <v>233</v>
      </c>
    </row>
    <row r="51">
      <c r="A51" t="s">
        <v>79</v>
      </c>
      <c r="B51" t="s">
        <v>80</v>
      </c>
      <c r="C51">
        <v>0.0</v>
      </c>
      <c r="D51">
        <v>34.0</v>
      </c>
      <c r="E51" t="s">
        <v>233</v>
      </c>
      <c r="F51" t="s">
        <v>233</v>
      </c>
      <c r="G51" t="s">
        <v>321</v>
      </c>
      <c r="H51" t="s">
        <v>233</v>
      </c>
    </row>
    <row r="52">
      <c r="A52" t="s">
        <v>324</v>
      </c>
      <c r="B52" t="s">
        <v>325</v>
      </c>
      <c r="C52">
        <v>0.0</v>
      </c>
      <c r="D52">
        <v>34.0</v>
      </c>
      <c r="E52" t="s">
        <v>233</v>
      </c>
      <c r="F52" t="s">
        <v>233</v>
      </c>
      <c r="G52" t="s">
        <v>321</v>
      </c>
      <c r="H52" t="s">
        <v>233</v>
      </c>
    </row>
    <row r="53">
      <c r="A53" t="s">
        <v>326</v>
      </c>
      <c r="B53" t="s">
        <v>327</v>
      </c>
      <c r="C53">
        <v>0.0</v>
      </c>
      <c r="D53">
        <v>34.0</v>
      </c>
      <c r="E53" t="s">
        <v>233</v>
      </c>
      <c r="F53" t="s">
        <v>233</v>
      </c>
      <c r="G53" t="s">
        <v>321</v>
      </c>
      <c r="H53" t="s">
        <v>233</v>
      </c>
    </row>
    <row r="54">
      <c r="A54" t="s">
        <v>166</v>
      </c>
      <c r="B54" t="s">
        <v>167</v>
      </c>
      <c r="C54">
        <v>0.0</v>
      </c>
      <c r="D54">
        <v>34.0</v>
      </c>
      <c r="E54" t="s">
        <v>233</v>
      </c>
      <c r="F54" t="s">
        <v>233</v>
      </c>
      <c r="G54" t="s">
        <v>321</v>
      </c>
      <c r="H54" t="s">
        <v>233</v>
      </c>
    </row>
    <row r="55">
      <c r="A55" t="s">
        <v>172</v>
      </c>
      <c r="B55" t="s">
        <v>173</v>
      </c>
      <c r="C55">
        <v>0.0</v>
      </c>
      <c r="D55">
        <v>34.0</v>
      </c>
      <c r="E55" t="s">
        <v>233</v>
      </c>
      <c r="F55" t="s">
        <v>233</v>
      </c>
      <c r="G55" t="s">
        <v>321</v>
      </c>
      <c r="H55" t="s">
        <v>233</v>
      </c>
    </row>
    <row r="56">
      <c r="A56" t="s">
        <v>328</v>
      </c>
      <c r="B56" t="s">
        <v>330</v>
      </c>
      <c r="C56">
        <v>0.0</v>
      </c>
      <c r="D56">
        <v>34.0</v>
      </c>
      <c r="E56" t="s">
        <v>233</v>
      </c>
      <c r="F56" t="s">
        <v>233</v>
      </c>
      <c r="G56" t="s">
        <v>321</v>
      </c>
      <c r="H56" t="s">
        <v>233</v>
      </c>
    </row>
    <row r="57">
      <c r="A57" t="s">
        <v>332</v>
      </c>
      <c r="B57" t="s">
        <v>333</v>
      </c>
      <c r="C57">
        <v>0.0</v>
      </c>
      <c r="D57">
        <v>34.0</v>
      </c>
      <c r="E57" t="s">
        <v>233</v>
      </c>
      <c r="F57" t="s">
        <v>233</v>
      </c>
      <c r="G57" t="s">
        <v>321</v>
      </c>
      <c r="H57" t="s">
        <v>233</v>
      </c>
    </row>
    <row r="58">
      <c r="A58" t="s">
        <v>334</v>
      </c>
      <c r="B58" t="s">
        <v>335</v>
      </c>
      <c r="C58">
        <v>0.0</v>
      </c>
      <c r="D58">
        <v>34.0</v>
      </c>
      <c r="E58" t="s">
        <v>233</v>
      </c>
      <c r="F58" t="s">
        <v>233</v>
      </c>
      <c r="G58" t="s">
        <v>321</v>
      </c>
      <c r="H58" t="s">
        <v>233</v>
      </c>
    </row>
    <row r="59">
      <c r="A59" t="s">
        <v>336</v>
      </c>
      <c r="B59" t="s">
        <v>338</v>
      </c>
      <c r="C59">
        <v>0.0</v>
      </c>
      <c r="D59">
        <v>34.0</v>
      </c>
      <c r="E59" t="s">
        <v>233</v>
      </c>
      <c r="F59" t="s">
        <v>233</v>
      </c>
      <c r="G59" t="s">
        <v>321</v>
      </c>
      <c r="H59" t="s">
        <v>233</v>
      </c>
    </row>
    <row r="60">
      <c r="A60" t="s">
        <v>86</v>
      </c>
      <c r="B60" t="s">
        <v>87</v>
      </c>
      <c r="C60">
        <v>0.0</v>
      </c>
      <c r="D60">
        <v>34.0</v>
      </c>
      <c r="E60" t="s">
        <v>233</v>
      </c>
      <c r="F60" t="s">
        <v>233</v>
      </c>
      <c r="G60" t="s">
        <v>321</v>
      </c>
      <c r="H60" t="s">
        <v>233</v>
      </c>
    </row>
    <row r="61">
      <c r="A61" t="s">
        <v>95</v>
      </c>
      <c r="B61" t="s">
        <v>98</v>
      </c>
      <c r="C61">
        <v>0.0</v>
      </c>
      <c r="D61">
        <v>34.0</v>
      </c>
      <c r="E61" t="s">
        <v>233</v>
      </c>
      <c r="F61" t="s">
        <v>233</v>
      </c>
      <c r="G61" t="s">
        <v>321</v>
      </c>
      <c r="H61" t="s">
        <v>233</v>
      </c>
    </row>
    <row r="62">
      <c r="A62" t="s">
        <v>161</v>
      </c>
      <c r="B62" t="s">
        <v>162</v>
      </c>
      <c r="C62">
        <v>1.0</v>
      </c>
      <c r="D62">
        <v>34.0</v>
      </c>
      <c r="E62" t="s">
        <v>233</v>
      </c>
      <c r="F62" t="s">
        <v>233</v>
      </c>
      <c r="G62" t="s">
        <v>321</v>
      </c>
      <c r="H62" t="s">
        <v>233</v>
      </c>
    </row>
    <row r="63">
      <c r="A63" t="s">
        <v>342</v>
      </c>
      <c r="B63" t="s">
        <v>343</v>
      </c>
      <c r="C63">
        <v>1.0</v>
      </c>
      <c r="D63">
        <v>34.0</v>
      </c>
      <c r="E63" t="s">
        <v>233</v>
      </c>
      <c r="F63" t="s">
        <v>233</v>
      </c>
      <c r="G63" t="s">
        <v>321</v>
      </c>
      <c r="H63" t="s">
        <v>233</v>
      </c>
    </row>
    <row r="64">
      <c r="A64" t="s">
        <v>138</v>
      </c>
      <c r="B64" t="s">
        <v>139</v>
      </c>
      <c r="C64">
        <v>1.0</v>
      </c>
      <c r="D64">
        <v>34.0</v>
      </c>
      <c r="E64" t="s">
        <v>233</v>
      </c>
      <c r="F64" t="s">
        <v>233</v>
      </c>
      <c r="G64" t="s">
        <v>321</v>
      </c>
      <c r="H64" t="s">
        <v>233</v>
      </c>
    </row>
    <row r="65">
      <c r="A65" t="s">
        <v>144</v>
      </c>
      <c r="B65" t="s">
        <v>145</v>
      </c>
      <c r="C65">
        <v>1.0</v>
      </c>
      <c r="D65">
        <v>34.0</v>
      </c>
      <c r="E65" t="s">
        <v>233</v>
      </c>
      <c r="F65" t="s">
        <v>233</v>
      </c>
      <c r="G65" t="s">
        <v>321</v>
      </c>
      <c r="H65" t="s">
        <v>233</v>
      </c>
    </row>
    <row r="66">
      <c r="A66" t="s">
        <v>126</v>
      </c>
      <c r="B66" t="s">
        <v>127</v>
      </c>
      <c r="C66">
        <v>1.0</v>
      </c>
      <c r="D66">
        <v>34.0</v>
      </c>
      <c r="E66" t="s">
        <v>233</v>
      </c>
      <c r="F66" t="s">
        <v>233</v>
      </c>
      <c r="G66" t="s">
        <v>321</v>
      </c>
      <c r="H66" t="s">
        <v>233</v>
      </c>
    </row>
    <row r="67">
      <c r="A67" t="s">
        <v>133</v>
      </c>
      <c r="B67" t="s">
        <v>134</v>
      </c>
      <c r="C67">
        <v>1.0</v>
      </c>
      <c r="D67">
        <v>34.0</v>
      </c>
      <c r="E67" t="s">
        <v>233</v>
      </c>
      <c r="F67" t="s">
        <v>233</v>
      </c>
      <c r="G67" t="s">
        <v>321</v>
      </c>
      <c r="H67" t="s">
        <v>233</v>
      </c>
    </row>
    <row r="68">
      <c r="A68" t="s">
        <v>348</v>
      </c>
      <c r="B68" t="s">
        <v>349</v>
      </c>
      <c r="C68">
        <v>1.0</v>
      </c>
      <c r="D68">
        <v>34.0</v>
      </c>
      <c r="E68" t="s">
        <v>233</v>
      </c>
      <c r="F68" t="s">
        <v>233</v>
      </c>
      <c r="G68" t="s">
        <v>321</v>
      </c>
      <c r="H68" t="s">
        <v>233</v>
      </c>
    </row>
    <row r="69">
      <c r="A69" t="s">
        <v>178</v>
      </c>
      <c r="B69" t="s">
        <v>179</v>
      </c>
      <c r="C69">
        <v>1.0</v>
      </c>
      <c r="D69">
        <v>34.0</v>
      </c>
      <c r="E69" t="s">
        <v>233</v>
      </c>
      <c r="F69" t="s">
        <v>233</v>
      </c>
      <c r="G69" t="s">
        <v>321</v>
      </c>
      <c r="H69" t="s">
        <v>233</v>
      </c>
    </row>
    <row r="70">
      <c r="A70" t="s">
        <v>111</v>
      </c>
      <c r="B70" t="s">
        <v>112</v>
      </c>
      <c r="C70">
        <v>1.0</v>
      </c>
      <c r="D70">
        <v>34.0</v>
      </c>
      <c r="E70" t="s">
        <v>233</v>
      </c>
      <c r="F70" t="s">
        <v>233</v>
      </c>
      <c r="G70" t="s">
        <v>321</v>
      </c>
      <c r="H70" t="s">
        <v>233</v>
      </c>
    </row>
    <row r="71">
      <c r="A71" t="s">
        <v>116</v>
      </c>
      <c r="B71" t="s">
        <v>117</v>
      </c>
      <c r="C71">
        <v>1.0</v>
      </c>
      <c r="D71">
        <v>34.0</v>
      </c>
      <c r="E71" t="s">
        <v>233</v>
      </c>
      <c r="F71" t="s">
        <v>233</v>
      </c>
      <c r="G71" t="s">
        <v>321</v>
      </c>
      <c r="H71" t="s">
        <v>233</v>
      </c>
    </row>
    <row r="72">
      <c r="A72" t="s">
        <v>156</v>
      </c>
      <c r="B72" t="s">
        <v>157</v>
      </c>
      <c r="C72">
        <v>1.0</v>
      </c>
      <c r="D72">
        <v>34.0</v>
      </c>
      <c r="E72" t="s">
        <v>233</v>
      </c>
      <c r="F72" t="s">
        <v>233</v>
      </c>
      <c r="G72" t="s">
        <v>321</v>
      </c>
      <c r="H72" t="s">
        <v>233</v>
      </c>
    </row>
    <row r="73">
      <c r="A73" t="s">
        <v>151</v>
      </c>
      <c r="B73" t="s">
        <v>152</v>
      </c>
      <c r="C73">
        <v>1.0</v>
      </c>
      <c r="D73">
        <v>34.0</v>
      </c>
      <c r="E73" t="s">
        <v>233</v>
      </c>
      <c r="F73" t="s">
        <v>233</v>
      </c>
      <c r="G73" t="s">
        <v>321</v>
      </c>
      <c r="H73" t="s">
        <v>233</v>
      </c>
    </row>
    <row r="74">
      <c r="A74" t="s">
        <v>353</v>
      </c>
      <c r="B74" t="s">
        <v>354</v>
      </c>
      <c r="C74">
        <v>2.0</v>
      </c>
      <c r="D74">
        <v>34.0</v>
      </c>
      <c r="E74" t="s">
        <v>233</v>
      </c>
      <c r="F74" t="s">
        <v>233</v>
      </c>
      <c r="G74" t="s">
        <v>321</v>
      </c>
      <c r="H74" t="s">
        <v>233</v>
      </c>
    </row>
    <row r="75">
      <c r="A75" t="s">
        <v>356</v>
      </c>
      <c r="B75" t="s">
        <v>357</v>
      </c>
      <c r="C75">
        <v>2.0</v>
      </c>
      <c r="D75">
        <v>34.0</v>
      </c>
      <c r="E75" t="s">
        <v>233</v>
      </c>
      <c r="F75" t="s">
        <v>233</v>
      </c>
      <c r="G75" t="s">
        <v>321</v>
      </c>
      <c r="H75" t="s">
        <v>233</v>
      </c>
    </row>
    <row r="76">
      <c r="A76" t="s">
        <v>358</v>
      </c>
      <c r="B76" t="s">
        <v>359</v>
      </c>
      <c r="C76">
        <v>2.0</v>
      </c>
      <c r="D76">
        <v>34.0</v>
      </c>
      <c r="E76" t="s">
        <v>233</v>
      </c>
      <c r="F76" t="s">
        <v>233</v>
      </c>
      <c r="G76" t="s">
        <v>321</v>
      </c>
      <c r="H76" t="s">
        <v>233</v>
      </c>
    </row>
    <row r="77">
      <c r="A77" t="s">
        <v>362</v>
      </c>
      <c r="B77" t="s">
        <v>363</v>
      </c>
      <c r="C77">
        <v>2.0</v>
      </c>
      <c r="D77">
        <v>34.0</v>
      </c>
      <c r="E77" t="s">
        <v>233</v>
      </c>
      <c r="F77" t="s">
        <v>233</v>
      </c>
      <c r="G77" t="s">
        <v>321</v>
      </c>
      <c r="H77" t="s">
        <v>233</v>
      </c>
    </row>
    <row r="78">
      <c r="A78" t="s">
        <v>366</v>
      </c>
      <c r="B78" t="s">
        <v>367</v>
      </c>
      <c r="C78">
        <v>2.0</v>
      </c>
      <c r="D78">
        <v>34.0</v>
      </c>
      <c r="E78" t="s">
        <v>233</v>
      </c>
      <c r="F78" t="s">
        <v>233</v>
      </c>
      <c r="G78" t="s">
        <v>321</v>
      </c>
      <c r="H78" t="s">
        <v>233</v>
      </c>
    </row>
    <row r="79">
      <c r="A79" t="s">
        <v>368</v>
      </c>
      <c r="B79" t="s">
        <v>369</v>
      </c>
      <c r="C79">
        <v>2.0</v>
      </c>
      <c r="D79">
        <v>34.0</v>
      </c>
      <c r="E79" t="s">
        <v>233</v>
      </c>
      <c r="F79" t="s">
        <v>233</v>
      </c>
      <c r="G79" t="s">
        <v>321</v>
      </c>
      <c r="H79" t="s">
        <v>233</v>
      </c>
    </row>
    <row r="80">
      <c r="A80" t="s">
        <v>370</v>
      </c>
      <c r="B80" t="s">
        <v>371</v>
      </c>
      <c r="C80">
        <v>2.0</v>
      </c>
      <c r="D80">
        <v>34.0</v>
      </c>
      <c r="E80" t="s">
        <v>233</v>
      </c>
      <c r="F80" t="s">
        <v>233</v>
      </c>
      <c r="G80" t="s">
        <v>321</v>
      </c>
      <c r="H80" t="s">
        <v>233</v>
      </c>
    </row>
    <row r="81">
      <c r="A81" t="s">
        <v>372</v>
      </c>
      <c r="B81" t="s">
        <v>374</v>
      </c>
      <c r="C81">
        <v>2.0</v>
      </c>
      <c r="D81">
        <v>34.0</v>
      </c>
      <c r="E81" t="s">
        <v>233</v>
      </c>
      <c r="F81" t="s">
        <v>233</v>
      </c>
      <c r="G81" t="s">
        <v>321</v>
      </c>
      <c r="H81" t="s">
        <v>233</v>
      </c>
    </row>
    <row r="82">
      <c r="A82" t="s">
        <v>375</v>
      </c>
      <c r="B82" t="s">
        <v>376</v>
      </c>
      <c r="C82">
        <v>2.0</v>
      </c>
      <c r="D82">
        <v>34.0</v>
      </c>
      <c r="E82" t="s">
        <v>233</v>
      </c>
      <c r="F82" t="s">
        <v>233</v>
      </c>
      <c r="G82" t="s">
        <v>321</v>
      </c>
      <c r="H82" t="s">
        <v>233</v>
      </c>
    </row>
    <row r="83">
      <c r="A83" t="s">
        <v>378</v>
      </c>
      <c r="B83" t="s">
        <v>379</v>
      </c>
      <c r="C83">
        <v>2.0</v>
      </c>
      <c r="D83">
        <v>34.0</v>
      </c>
      <c r="E83" t="s">
        <v>233</v>
      </c>
      <c r="F83" t="s">
        <v>233</v>
      </c>
      <c r="G83" t="s">
        <v>321</v>
      </c>
      <c r="H83" t="s">
        <v>233</v>
      </c>
    </row>
    <row r="84">
      <c r="A84" t="s">
        <v>382</v>
      </c>
      <c r="B84" t="s">
        <v>383</v>
      </c>
      <c r="C84">
        <v>2.0</v>
      </c>
      <c r="D84">
        <v>34.0</v>
      </c>
      <c r="E84" t="s">
        <v>233</v>
      </c>
      <c r="F84" t="s">
        <v>233</v>
      </c>
      <c r="G84" t="s">
        <v>321</v>
      </c>
      <c r="H84" t="s">
        <v>233</v>
      </c>
    </row>
    <row r="85">
      <c r="A85" t="s">
        <v>384</v>
      </c>
      <c r="B85" t="s">
        <v>385</v>
      </c>
      <c r="C85">
        <v>2.0</v>
      </c>
      <c r="D85">
        <v>34.0</v>
      </c>
      <c r="E85" t="s">
        <v>233</v>
      </c>
      <c r="F85" t="s">
        <v>233</v>
      </c>
      <c r="G85" t="s">
        <v>321</v>
      </c>
      <c r="H85" t="s">
        <v>233</v>
      </c>
    </row>
    <row r="86">
      <c r="A86" t="s">
        <v>386</v>
      </c>
      <c r="B86" t="s">
        <v>387</v>
      </c>
      <c r="C86">
        <v>3.0</v>
      </c>
      <c r="D86">
        <v>34.0</v>
      </c>
      <c r="E86" t="s">
        <v>233</v>
      </c>
      <c r="F86" t="s">
        <v>233</v>
      </c>
      <c r="G86" t="s">
        <v>321</v>
      </c>
      <c r="H86" t="s">
        <v>233</v>
      </c>
    </row>
    <row r="87">
      <c r="A87" t="s">
        <v>388</v>
      </c>
      <c r="B87" t="s">
        <v>389</v>
      </c>
      <c r="C87">
        <v>3.0</v>
      </c>
      <c r="D87">
        <v>34.0</v>
      </c>
      <c r="E87" t="s">
        <v>233</v>
      </c>
      <c r="F87" t="s">
        <v>233</v>
      </c>
      <c r="G87" t="s">
        <v>321</v>
      </c>
      <c r="H87" t="s">
        <v>233</v>
      </c>
    </row>
    <row r="88">
      <c r="A88" t="s">
        <v>390</v>
      </c>
      <c r="B88" t="s">
        <v>391</v>
      </c>
      <c r="C88">
        <v>3.0</v>
      </c>
      <c r="D88">
        <v>34.0</v>
      </c>
      <c r="E88" t="s">
        <v>233</v>
      </c>
      <c r="F88" t="s">
        <v>233</v>
      </c>
      <c r="G88" t="s">
        <v>321</v>
      </c>
      <c r="H88" t="s">
        <v>233</v>
      </c>
    </row>
    <row r="89">
      <c r="A89" t="s">
        <v>392</v>
      </c>
      <c r="B89" t="s">
        <v>393</v>
      </c>
      <c r="C89">
        <v>3.0</v>
      </c>
      <c r="D89">
        <v>34.0</v>
      </c>
      <c r="E89" t="s">
        <v>233</v>
      </c>
      <c r="F89" t="s">
        <v>233</v>
      </c>
      <c r="G89" t="s">
        <v>321</v>
      </c>
      <c r="H89" t="s">
        <v>233</v>
      </c>
    </row>
    <row r="90">
      <c r="A90" t="s">
        <v>394</v>
      </c>
      <c r="B90" t="s">
        <v>395</v>
      </c>
      <c r="C90">
        <v>3.0</v>
      </c>
      <c r="D90">
        <v>34.0</v>
      </c>
      <c r="E90" t="s">
        <v>233</v>
      </c>
      <c r="F90" t="s">
        <v>233</v>
      </c>
      <c r="G90" t="s">
        <v>321</v>
      </c>
      <c r="H90" t="s">
        <v>233</v>
      </c>
    </row>
    <row r="91">
      <c r="A91" t="s">
        <v>396</v>
      </c>
      <c r="B91" t="s">
        <v>397</v>
      </c>
      <c r="C91">
        <v>3.0</v>
      </c>
      <c r="D91">
        <v>34.0</v>
      </c>
      <c r="E91" t="s">
        <v>233</v>
      </c>
      <c r="F91" t="s">
        <v>233</v>
      </c>
      <c r="G91" t="s">
        <v>321</v>
      </c>
      <c r="H91" t="s">
        <v>233</v>
      </c>
    </row>
    <row r="92">
      <c r="A92" t="s">
        <v>398</v>
      </c>
      <c r="B92" t="s">
        <v>399</v>
      </c>
      <c r="C92">
        <v>3.0</v>
      </c>
      <c r="D92">
        <v>34.0</v>
      </c>
      <c r="E92" t="s">
        <v>233</v>
      </c>
      <c r="F92" t="s">
        <v>233</v>
      </c>
      <c r="G92" t="s">
        <v>321</v>
      </c>
      <c r="H92" t="s">
        <v>233</v>
      </c>
    </row>
    <row r="93">
      <c r="A93" t="s">
        <v>400</v>
      </c>
      <c r="B93" t="s">
        <v>401</v>
      </c>
      <c r="C93">
        <v>3.0</v>
      </c>
      <c r="D93">
        <v>34.0</v>
      </c>
      <c r="E93" t="s">
        <v>233</v>
      </c>
      <c r="F93" t="s">
        <v>233</v>
      </c>
      <c r="G93" t="s">
        <v>321</v>
      </c>
      <c r="H93" t="s">
        <v>233</v>
      </c>
    </row>
    <row r="94">
      <c r="A94" t="s">
        <v>402</v>
      </c>
      <c r="B94" t="s">
        <v>403</v>
      </c>
      <c r="C94">
        <v>3.0</v>
      </c>
      <c r="D94">
        <v>34.0</v>
      </c>
      <c r="E94" t="s">
        <v>233</v>
      </c>
      <c r="F94" t="s">
        <v>233</v>
      </c>
      <c r="G94" t="s">
        <v>321</v>
      </c>
      <c r="H94" t="s">
        <v>233</v>
      </c>
    </row>
    <row r="95">
      <c r="A95" t="s">
        <v>404</v>
      </c>
      <c r="B95" t="s">
        <v>405</v>
      </c>
      <c r="C95">
        <v>3.0</v>
      </c>
      <c r="D95">
        <v>34.0</v>
      </c>
      <c r="E95" t="s">
        <v>233</v>
      </c>
      <c r="F95" t="s">
        <v>233</v>
      </c>
      <c r="G95" t="s">
        <v>321</v>
      </c>
      <c r="H95" t="s">
        <v>233</v>
      </c>
    </row>
    <row r="96">
      <c r="A96" t="s">
        <v>406</v>
      </c>
      <c r="B96" t="s">
        <v>407</v>
      </c>
      <c r="C96">
        <v>3.0</v>
      </c>
      <c r="D96">
        <v>34.0</v>
      </c>
      <c r="E96" t="s">
        <v>233</v>
      </c>
      <c r="F96" t="s">
        <v>233</v>
      </c>
      <c r="G96" t="s">
        <v>321</v>
      </c>
      <c r="H96" t="s">
        <v>233</v>
      </c>
    </row>
    <row r="97">
      <c r="A97" t="s">
        <v>408</v>
      </c>
      <c r="B97" t="s">
        <v>409</v>
      </c>
      <c r="C97">
        <v>3.0</v>
      </c>
      <c r="D97">
        <v>34.0</v>
      </c>
      <c r="E97" t="s">
        <v>233</v>
      </c>
      <c r="F97" t="s">
        <v>233</v>
      </c>
      <c r="G97" t="s">
        <v>321</v>
      </c>
      <c r="H97" t="s">
        <v>233</v>
      </c>
    </row>
    <row r="98">
      <c r="A98" t="s">
        <v>410</v>
      </c>
      <c r="B98" t="s">
        <v>381</v>
      </c>
      <c r="C98" t="s">
        <v>233</v>
      </c>
      <c r="D98">
        <v>34.0</v>
      </c>
      <c r="E98" t="s">
        <v>233</v>
      </c>
      <c r="F98" t="s">
        <v>233</v>
      </c>
      <c r="G98" t="s">
        <v>321</v>
      </c>
      <c r="H98" t="s">
        <v>233</v>
      </c>
    </row>
    <row r="99">
      <c r="A99" t="s">
        <v>411</v>
      </c>
      <c r="B99" t="s">
        <v>202</v>
      </c>
      <c r="C99" t="s">
        <v>233</v>
      </c>
      <c r="D99">
        <v>35.0</v>
      </c>
      <c r="E99" t="s">
        <v>233</v>
      </c>
      <c r="F99" t="s">
        <v>233</v>
      </c>
      <c r="G99" t="s">
        <v>321</v>
      </c>
      <c r="H99" t="s">
        <v>233</v>
      </c>
    </row>
    <row r="100">
      <c r="A100" t="s">
        <v>412</v>
      </c>
      <c r="B100" t="s">
        <v>211</v>
      </c>
      <c r="C100">
        <v>0.0</v>
      </c>
      <c r="D100">
        <v>35.0</v>
      </c>
      <c r="E100" t="s">
        <v>233</v>
      </c>
      <c r="F100" t="s">
        <v>233</v>
      </c>
      <c r="G100" t="s">
        <v>321</v>
      </c>
      <c r="H100" t="s">
        <v>233</v>
      </c>
    </row>
    <row r="101">
      <c r="A101" t="s">
        <v>413</v>
      </c>
      <c r="B101" t="s">
        <v>209</v>
      </c>
      <c r="C101">
        <v>0.0</v>
      </c>
      <c r="D101">
        <v>35.0</v>
      </c>
      <c r="E101" t="s">
        <v>233</v>
      </c>
      <c r="F101" t="s">
        <v>233</v>
      </c>
      <c r="G101" t="s">
        <v>321</v>
      </c>
      <c r="H101" t="s">
        <v>233</v>
      </c>
    </row>
    <row r="102">
      <c r="A102" t="s">
        <v>414</v>
      </c>
      <c r="B102" t="s">
        <v>215</v>
      </c>
      <c r="C102">
        <v>0.0</v>
      </c>
      <c r="D102">
        <v>35.0</v>
      </c>
      <c r="E102" t="s">
        <v>233</v>
      </c>
      <c r="F102" t="s">
        <v>233</v>
      </c>
      <c r="G102" t="s">
        <v>321</v>
      </c>
      <c r="H102" t="s">
        <v>233</v>
      </c>
    </row>
    <row r="103">
      <c r="A103" t="s">
        <v>415</v>
      </c>
      <c r="B103" t="s">
        <v>213</v>
      </c>
      <c r="C103">
        <v>0.0</v>
      </c>
      <c r="D103">
        <v>35.0</v>
      </c>
      <c r="E103" t="s">
        <v>233</v>
      </c>
      <c r="F103" t="s">
        <v>233</v>
      </c>
      <c r="G103" t="s">
        <v>321</v>
      </c>
      <c r="H103" t="s">
        <v>233</v>
      </c>
    </row>
    <row r="104">
      <c r="A104" t="s">
        <v>416</v>
      </c>
      <c r="B104" t="s">
        <v>212</v>
      </c>
      <c r="C104">
        <v>0.0</v>
      </c>
      <c r="D104">
        <v>35.0</v>
      </c>
      <c r="E104" t="s">
        <v>233</v>
      </c>
      <c r="F104" t="s">
        <v>233</v>
      </c>
      <c r="G104" t="s">
        <v>321</v>
      </c>
      <c r="H104" t="s">
        <v>233</v>
      </c>
    </row>
    <row r="105">
      <c r="A105" t="s">
        <v>417</v>
      </c>
      <c r="B105" t="s">
        <v>214</v>
      </c>
      <c r="C105">
        <v>0.0</v>
      </c>
      <c r="D105">
        <v>35.0</v>
      </c>
      <c r="E105" t="s">
        <v>233</v>
      </c>
      <c r="F105" t="s">
        <v>233</v>
      </c>
      <c r="G105" t="s">
        <v>321</v>
      </c>
      <c r="H105" t="s">
        <v>233</v>
      </c>
    </row>
    <row r="106">
      <c r="A106" t="s">
        <v>418</v>
      </c>
      <c r="B106" t="s">
        <v>206</v>
      </c>
      <c r="C106">
        <v>0.0</v>
      </c>
      <c r="D106">
        <v>35.0</v>
      </c>
      <c r="E106" t="s">
        <v>233</v>
      </c>
      <c r="F106" t="s">
        <v>233</v>
      </c>
      <c r="G106" t="s">
        <v>321</v>
      </c>
      <c r="H106" t="s">
        <v>233</v>
      </c>
    </row>
    <row r="107">
      <c r="A107" t="s">
        <v>419</v>
      </c>
      <c r="B107" t="s">
        <v>204</v>
      </c>
      <c r="C107">
        <v>0.0</v>
      </c>
      <c r="D107">
        <v>35.0</v>
      </c>
      <c r="E107" t="s">
        <v>233</v>
      </c>
      <c r="F107" t="s">
        <v>233</v>
      </c>
      <c r="G107" t="s">
        <v>321</v>
      </c>
      <c r="H107" t="s">
        <v>233</v>
      </c>
    </row>
    <row r="108">
      <c r="A108" t="s">
        <v>420</v>
      </c>
      <c r="B108" t="s">
        <v>203</v>
      </c>
      <c r="C108">
        <v>0.0</v>
      </c>
      <c r="D108">
        <v>35.0</v>
      </c>
      <c r="E108" t="s">
        <v>233</v>
      </c>
      <c r="F108" t="s">
        <v>233</v>
      </c>
      <c r="G108" t="s">
        <v>321</v>
      </c>
      <c r="H108" t="s">
        <v>233</v>
      </c>
    </row>
    <row r="109">
      <c r="A109" t="s">
        <v>421</v>
      </c>
      <c r="B109" t="s">
        <v>205</v>
      </c>
      <c r="C109">
        <v>0.0</v>
      </c>
      <c r="D109">
        <v>35.0</v>
      </c>
      <c r="E109" t="s">
        <v>233</v>
      </c>
      <c r="F109" t="s">
        <v>233</v>
      </c>
      <c r="G109" t="s">
        <v>321</v>
      </c>
      <c r="H109" t="s">
        <v>233</v>
      </c>
    </row>
    <row r="110">
      <c r="A110" t="s">
        <v>422</v>
      </c>
      <c r="B110" t="s">
        <v>208</v>
      </c>
      <c r="C110">
        <v>0.0</v>
      </c>
      <c r="D110">
        <v>35.0</v>
      </c>
      <c r="E110" t="s">
        <v>233</v>
      </c>
      <c r="F110" t="s">
        <v>233</v>
      </c>
      <c r="G110" t="s">
        <v>321</v>
      </c>
      <c r="H110" t="s">
        <v>233</v>
      </c>
    </row>
    <row r="111">
      <c r="A111" t="s">
        <v>423</v>
      </c>
      <c r="B111" t="s">
        <v>210</v>
      </c>
      <c r="C111">
        <v>0.0</v>
      </c>
      <c r="D111">
        <v>35.0</v>
      </c>
      <c r="E111" t="s">
        <v>233</v>
      </c>
      <c r="F111" t="s">
        <v>233</v>
      </c>
      <c r="G111" t="s">
        <v>321</v>
      </c>
      <c r="H111" t="s">
        <v>233</v>
      </c>
    </row>
    <row r="112">
      <c r="A112" t="s">
        <v>424</v>
      </c>
      <c r="B112" t="s">
        <v>351</v>
      </c>
      <c r="C112">
        <v>1.0</v>
      </c>
      <c r="D112">
        <v>35.0</v>
      </c>
      <c r="E112" t="s">
        <v>233</v>
      </c>
      <c r="F112" t="s">
        <v>233</v>
      </c>
      <c r="G112" t="s">
        <v>321</v>
      </c>
      <c r="H112" t="s">
        <v>233</v>
      </c>
    </row>
    <row r="113">
      <c r="A113" t="s">
        <v>425</v>
      </c>
      <c r="B113" t="s">
        <v>347</v>
      </c>
      <c r="C113">
        <v>1.0</v>
      </c>
      <c r="D113">
        <v>35.0</v>
      </c>
      <c r="E113" t="s">
        <v>233</v>
      </c>
      <c r="F113" t="s">
        <v>233</v>
      </c>
      <c r="G113" t="s">
        <v>321</v>
      </c>
      <c r="H113" t="s">
        <v>233</v>
      </c>
    </row>
    <row r="114">
      <c r="A114" t="s">
        <v>426</v>
      </c>
      <c r="B114" t="s">
        <v>346</v>
      </c>
      <c r="C114">
        <v>1.0</v>
      </c>
      <c r="D114">
        <v>35.0</v>
      </c>
      <c r="E114" t="s">
        <v>233</v>
      </c>
      <c r="F114" t="s">
        <v>233</v>
      </c>
      <c r="G114" t="s">
        <v>321</v>
      </c>
      <c r="H114" t="s">
        <v>233</v>
      </c>
    </row>
    <row r="115">
      <c r="A115" t="s">
        <v>427</v>
      </c>
      <c r="B115" t="s">
        <v>350</v>
      </c>
      <c r="C115">
        <v>1.0</v>
      </c>
      <c r="D115">
        <v>35.0</v>
      </c>
      <c r="E115" t="s">
        <v>233</v>
      </c>
      <c r="F115" t="s">
        <v>233</v>
      </c>
      <c r="G115" t="s">
        <v>321</v>
      </c>
      <c r="H115" t="s">
        <v>233</v>
      </c>
    </row>
    <row r="116">
      <c r="A116" t="s">
        <v>428</v>
      </c>
      <c r="B116" t="s">
        <v>340</v>
      </c>
      <c r="C116">
        <v>1.0</v>
      </c>
      <c r="D116">
        <v>35.0</v>
      </c>
      <c r="E116" t="s">
        <v>233</v>
      </c>
      <c r="F116" t="s">
        <v>233</v>
      </c>
      <c r="G116" t="s">
        <v>321</v>
      </c>
      <c r="H116" t="s">
        <v>233</v>
      </c>
    </row>
    <row r="117">
      <c r="A117" t="s">
        <v>429</v>
      </c>
      <c r="B117" t="s">
        <v>344</v>
      </c>
      <c r="C117">
        <v>1.0</v>
      </c>
      <c r="D117">
        <v>35.0</v>
      </c>
      <c r="E117" t="s">
        <v>233</v>
      </c>
      <c r="F117" t="s">
        <v>233</v>
      </c>
      <c r="G117" t="s">
        <v>321</v>
      </c>
      <c r="H117" t="s">
        <v>233</v>
      </c>
    </row>
    <row r="118">
      <c r="A118" t="s">
        <v>430</v>
      </c>
      <c r="B118" t="s">
        <v>345</v>
      </c>
      <c r="C118">
        <v>1.0</v>
      </c>
      <c r="D118">
        <v>35.0</v>
      </c>
      <c r="E118" t="s">
        <v>233</v>
      </c>
      <c r="F118" t="s">
        <v>233</v>
      </c>
      <c r="G118" t="s">
        <v>321</v>
      </c>
      <c r="H118" t="s">
        <v>233</v>
      </c>
    </row>
    <row r="119">
      <c r="A119" t="s">
        <v>431</v>
      </c>
      <c r="B119" t="s">
        <v>341</v>
      </c>
      <c r="C119">
        <v>1.0</v>
      </c>
      <c r="D119">
        <v>35.0</v>
      </c>
      <c r="E119" t="s">
        <v>233</v>
      </c>
      <c r="F119" t="s">
        <v>233</v>
      </c>
      <c r="G119" t="s">
        <v>321</v>
      </c>
      <c r="H119" t="s">
        <v>233</v>
      </c>
    </row>
    <row r="120">
      <c r="A120" t="s">
        <v>432</v>
      </c>
      <c r="B120" t="s">
        <v>352</v>
      </c>
      <c r="C120">
        <v>1.0</v>
      </c>
      <c r="D120">
        <v>35.0</v>
      </c>
      <c r="E120" t="s">
        <v>233</v>
      </c>
      <c r="F120" t="s">
        <v>233</v>
      </c>
      <c r="G120" t="s">
        <v>321</v>
      </c>
      <c r="H120" t="s">
        <v>233</v>
      </c>
    </row>
    <row r="121">
      <c r="A121" t="s">
        <v>433</v>
      </c>
      <c r="B121" t="s">
        <v>360</v>
      </c>
      <c r="C121">
        <v>1.0</v>
      </c>
      <c r="D121">
        <v>35.0</v>
      </c>
      <c r="E121" t="s">
        <v>233</v>
      </c>
      <c r="F121" t="s">
        <v>233</v>
      </c>
      <c r="G121" t="s">
        <v>321</v>
      </c>
      <c r="H121" t="s">
        <v>233</v>
      </c>
    </row>
    <row r="122">
      <c r="A122" t="s">
        <v>434</v>
      </c>
      <c r="B122" t="s">
        <v>361</v>
      </c>
      <c r="C122">
        <v>1.0</v>
      </c>
      <c r="D122">
        <v>35.0</v>
      </c>
      <c r="E122" t="s">
        <v>233</v>
      </c>
      <c r="F122" t="s">
        <v>233</v>
      </c>
      <c r="G122" t="s">
        <v>321</v>
      </c>
      <c r="H122" t="s">
        <v>233</v>
      </c>
    </row>
    <row r="123">
      <c r="A123" t="s">
        <v>435</v>
      </c>
      <c r="B123" t="s">
        <v>355</v>
      </c>
      <c r="C123">
        <v>1.0</v>
      </c>
      <c r="D123">
        <v>35.0</v>
      </c>
      <c r="E123" t="s">
        <v>233</v>
      </c>
      <c r="F123" t="s">
        <v>233</v>
      </c>
      <c r="G123" t="s">
        <v>321</v>
      </c>
      <c r="H123" t="s">
        <v>233</v>
      </c>
    </row>
    <row r="124">
      <c r="A124" t="s">
        <v>436</v>
      </c>
      <c r="B124" t="s">
        <v>268</v>
      </c>
      <c r="C124">
        <v>2.0</v>
      </c>
      <c r="D124">
        <v>35.0</v>
      </c>
      <c r="E124" t="s">
        <v>233</v>
      </c>
      <c r="F124" t="s">
        <v>233</v>
      </c>
      <c r="G124" t="s">
        <v>321</v>
      </c>
      <c r="H124" t="s">
        <v>233</v>
      </c>
    </row>
    <row r="125">
      <c r="A125" t="s">
        <v>437</v>
      </c>
      <c r="B125" t="s">
        <v>254</v>
      </c>
      <c r="C125">
        <v>2.0</v>
      </c>
      <c r="D125">
        <v>35.0</v>
      </c>
      <c r="E125" t="s">
        <v>233</v>
      </c>
      <c r="F125" t="s">
        <v>233</v>
      </c>
      <c r="G125" t="s">
        <v>321</v>
      </c>
      <c r="H125" t="s">
        <v>233</v>
      </c>
    </row>
    <row r="126">
      <c r="A126" t="s">
        <v>438</v>
      </c>
      <c r="B126" t="s">
        <v>253</v>
      </c>
      <c r="C126">
        <v>2.0</v>
      </c>
      <c r="D126">
        <v>35.0</v>
      </c>
      <c r="E126" t="s">
        <v>233</v>
      </c>
      <c r="F126" t="s">
        <v>233</v>
      </c>
      <c r="G126" t="s">
        <v>321</v>
      </c>
      <c r="H126" t="s">
        <v>233</v>
      </c>
    </row>
    <row r="127">
      <c r="A127" t="s">
        <v>439</v>
      </c>
      <c r="B127" t="s">
        <v>265</v>
      </c>
      <c r="C127">
        <v>2.0</v>
      </c>
      <c r="D127">
        <v>35.0</v>
      </c>
      <c r="E127" t="s">
        <v>233</v>
      </c>
      <c r="F127" t="s">
        <v>233</v>
      </c>
      <c r="G127" t="s">
        <v>321</v>
      </c>
      <c r="H127" t="s">
        <v>233</v>
      </c>
    </row>
    <row r="128">
      <c r="A128" t="s">
        <v>442</v>
      </c>
      <c r="B128" t="s">
        <v>216</v>
      </c>
      <c r="C128">
        <v>2.0</v>
      </c>
      <c r="D128">
        <v>35.0</v>
      </c>
      <c r="E128" t="s">
        <v>233</v>
      </c>
      <c r="F128" t="s">
        <v>233</v>
      </c>
      <c r="G128" t="s">
        <v>321</v>
      </c>
      <c r="H128" t="s">
        <v>233</v>
      </c>
    </row>
    <row r="129">
      <c r="A129" t="s">
        <v>443</v>
      </c>
      <c r="B129" t="s">
        <v>220</v>
      </c>
      <c r="C129">
        <v>2.0</v>
      </c>
      <c r="D129">
        <v>35.0</v>
      </c>
      <c r="E129" t="s">
        <v>233</v>
      </c>
      <c r="F129" t="s">
        <v>233</v>
      </c>
      <c r="G129" t="s">
        <v>321</v>
      </c>
      <c r="H129" t="s">
        <v>233</v>
      </c>
    </row>
    <row r="130">
      <c r="A130" t="s">
        <v>444</v>
      </c>
      <c r="B130" t="s">
        <v>238</v>
      </c>
      <c r="C130">
        <v>2.0</v>
      </c>
      <c r="D130">
        <v>35.0</v>
      </c>
      <c r="E130" t="s">
        <v>233</v>
      </c>
      <c r="F130" t="s">
        <v>233</v>
      </c>
      <c r="G130" t="s">
        <v>321</v>
      </c>
      <c r="H130" t="s">
        <v>233</v>
      </c>
    </row>
    <row r="131">
      <c r="A131" t="s">
        <v>446</v>
      </c>
      <c r="B131" t="s">
        <v>230</v>
      </c>
      <c r="C131">
        <v>2.0</v>
      </c>
      <c r="D131">
        <v>35.0</v>
      </c>
      <c r="E131" t="s">
        <v>233</v>
      </c>
      <c r="F131" t="s">
        <v>233</v>
      </c>
      <c r="G131" t="s">
        <v>321</v>
      </c>
      <c r="H131" t="s">
        <v>233</v>
      </c>
    </row>
    <row r="132">
      <c r="A132" t="s">
        <v>447</v>
      </c>
      <c r="B132" t="s">
        <v>229</v>
      </c>
      <c r="C132">
        <v>2.0</v>
      </c>
      <c r="D132">
        <v>35.0</v>
      </c>
      <c r="E132" t="s">
        <v>233</v>
      </c>
      <c r="F132" t="s">
        <v>233</v>
      </c>
      <c r="G132" t="s">
        <v>321</v>
      </c>
      <c r="H132" t="s">
        <v>233</v>
      </c>
    </row>
    <row r="133">
      <c r="A133" t="s">
        <v>449</v>
      </c>
      <c r="B133" t="s">
        <v>237</v>
      </c>
      <c r="C133">
        <v>2.0</v>
      </c>
      <c r="D133">
        <v>35.0</v>
      </c>
      <c r="E133" t="s">
        <v>233</v>
      </c>
      <c r="F133" t="s">
        <v>233</v>
      </c>
      <c r="G133" t="s">
        <v>321</v>
      </c>
      <c r="H133" t="s">
        <v>233</v>
      </c>
    </row>
    <row r="134">
      <c r="A134" t="s">
        <v>450</v>
      </c>
      <c r="B134" t="s">
        <v>222</v>
      </c>
      <c r="C134">
        <v>2.0</v>
      </c>
      <c r="D134">
        <v>35.0</v>
      </c>
      <c r="E134" t="s">
        <v>233</v>
      </c>
      <c r="F134" t="s">
        <v>233</v>
      </c>
      <c r="G134" t="s">
        <v>321</v>
      </c>
      <c r="H134" t="s">
        <v>233</v>
      </c>
    </row>
    <row r="135">
      <c r="A135" t="s">
        <v>451</v>
      </c>
      <c r="B135" t="s">
        <v>217</v>
      </c>
      <c r="C135">
        <v>2.0</v>
      </c>
      <c r="D135">
        <v>35.0</v>
      </c>
      <c r="E135" t="s">
        <v>233</v>
      </c>
      <c r="F135" t="s">
        <v>233</v>
      </c>
      <c r="G135" t="s">
        <v>321</v>
      </c>
      <c r="H135" t="s">
        <v>233</v>
      </c>
    </row>
    <row r="136">
      <c r="A136" t="s">
        <v>452</v>
      </c>
      <c r="B136" t="s">
        <v>323</v>
      </c>
      <c r="C136">
        <v>3.0</v>
      </c>
      <c r="D136">
        <v>35.0</v>
      </c>
      <c r="E136" t="s">
        <v>233</v>
      </c>
      <c r="F136" t="s">
        <v>233</v>
      </c>
      <c r="G136" t="s">
        <v>321</v>
      </c>
      <c r="H136" t="s">
        <v>233</v>
      </c>
    </row>
    <row r="137">
      <c r="A137" t="s">
        <v>453</v>
      </c>
      <c r="B137" t="s">
        <v>316</v>
      </c>
      <c r="C137">
        <v>3.0</v>
      </c>
      <c r="D137">
        <v>35.0</v>
      </c>
      <c r="E137" t="s">
        <v>233</v>
      </c>
      <c r="F137" t="s">
        <v>233</v>
      </c>
      <c r="G137" t="s">
        <v>321</v>
      </c>
      <c r="H137" t="s">
        <v>233</v>
      </c>
    </row>
    <row r="138">
      <c r="A138" t="s">
        <v>454</v>
      </c>
      <c r="B138" t="s">
        <v>339</v>
      </c>
      <c r="C138">
        <v>3.0</v>
      </c>
      <c r="D138">
        <v>35.0</v>
      </c>
      <c r="E138" t="s">
        <v>233</v>
      </c>
      <c r="F138" t="s">
        <v>233</v>
      </c>
      <c r="G138" t="s">
        <v>321</v>
      </c>
      <c r="H138" t="s">
        <v>233</v>
      </c>
    </row>
    <row r="139">
      <c r="A139" t="s">
        <v>455</v>
      </c>
      <c r="B139" t="s">
        <v>331</v>
      </c>
      <c r="C139">
        <v>3.0</v>
      </c>
      <c r="D139">
        <v>35.0</v>
      </c>
      <c r="E139" t="s">
        <v>233</v>
      </c>
      <c r="F139" t="s">
        <v>233</v>
      </c>
      <c r="G139" t="s">
        <v>321</v>
      </c>
      <c r="H139" t="s">
        <v>233</v>
      </c>
    </row>
    <row r="140">
      <c r="A140" t="s">
        <v>456</v>
      </c>
      <c r="B140" t="s">
        <v>329</v>
      </c>
      <c r="C140">
        <v>3.0</v>
      </c>
      <c r="D140">
        <v>35.0</v>
      </c>
      <c r="E140" t="s">
        <v>233</v>
      </c>
      <c r="F140" t="s">
        <v>233</v>
      </c>
      <c r="G140" t="s">
        <v>321</v>
      </c>
      <c r="H140" t="s">
        <v>233</v>
      </c>
    </row>
    <row r="141">
      <c r="A141" t="s">
        <v>457</v>
      </c>
      <c r="B141" t="s">
        <v>337</v>
      </c>
      <c r="C141">
        <v>3.0</v>
      </c>
      <c r="D141">
        <v>35.0</v>
      </c>
      <c r="E141" t="s">
        <v>233</v>
      </c>
      <c r="F141" t="s">
        <v>233</v>
      </c>
      <c r="G141" t="s">
        <v>321</v>
      </c>
      <c r="H141" t="s">
        <v>233</v>
      </c>
    </row>
    <row r="142">
      <c r="A142" t="s">
        <v>458</v>
      </c>
      <c r="B142" t="s">
        <v>302</v>
      </c>
      <c r="C142">
        <v>3.0</v>
      </c>
      <c r="D142">
        <v>35.0</v>
      </c>
      <c r="E142" t="s">
        <v>233</v>
      </c>
      <c r="F142" t="s">
        <v>233</v>
      </c>
      <c r="G142" t="s">
        <v>321</v>
      </c>
      <c r="H142" t="s">
        <v>233</v>
      </c>
    </row>
    <row r="143">
      <c r="A143" t="s">
        <v>459</v>
      </c>
      <c r="B143" t="s">
        <v>307</v>
      </c>
      <c r="C143">
        <v>3.0</v>
      </c>
      <c r="D143">
        <v>35.0</v>
      </c>
      <c r="E143" t="s">
        <v>233</v>
      </c>
      <c r="F143" t="s">
        <v>233</v>
      </c>
      <c r="G143" t="s">
        <v>321</v>
      </c>
      <c r="H143" t="s">
        <v>233</v>
      </c>
    </row>
    <row r="144">
      <c r="A144" t="s">
        <v>460</v>
      </c>
      <c r="B144" t="s">
        <v>315</v>
      </c>
      <c r="C144">
        <v>3.0</v>
      </c>
      <c r="D144">
        <v>35.0</v>
      </c>
      <c r="E144" t="s">
        <v>233</v>
      </c>
      <c r="F144" t="s">
        <v>233</v>
      </c>
      <c r="G144" t="s">
        <v>321</v>
      </c>
      <c r="H144" t="s">
        <v>233</v>
      </c>
    </row>
    <row r="145">
      <c r="A145" t="s">
        <v>461</v>
      </c>
      <c r="B145" t="s">
        <v>322</v>
      </c>
      <c r="C145">
        <v>3.0</v>
      </c>
      <c r="D145">
        <v>35.0</v>
      </c>
      <c r="E145" t="s">
        <v>233</v>
      </c>
      <c r="F145" t="s">
        <v>233</v>
      </c>
      <c r="G145" t="s">
        <v>321</v>
      </c>
      <c r="H145" t="s">
        <v>233</v>
      </c>
    </row>
    <row r="146">
      <c r="A146" t="s">
        <v>462</v>
      </c>
      <c r="B146" t="s">
        <v>309</v>
      </c>
      <c r="C146">
        <v>3.0</v>
      </c>
      <c r="D146">
        <v>35.0</v>
      </c>
      <c r="E146" t="s">
        <v>233</v>
      </c>
      <c r="F146" t="s">
        <v>233</v>
      </c>
      <c r="G146" t="s">
        <v>321</v>
      </c>
      <c r="H146" t="s">
        <v>233</v>
      </c>
    </row>
    <row r="147">
      <c r="A147" t="s">
        <v>463</v>
      </c>
      <c r="B147" t="s">
        <v>303</v>
      </c>
      <c r="C147">
        <v>3.0</v>
      </c>
      <c r="D147">
        <v>35.0</v>
      </c>
      <c r="E147" t="s">
        <v>233</v>
      </c>
      <c r="F147" t="s">
        <v>233</v>
      </c>
      <c r="G147" t="s">
        <v>321</v>
      </c>
      <c r="H147" t="s">
        <v>233</v>
      </c>
    </row>
    <row r="148">
      <c r="A148" t="s">
        <v>464</v>
      </c>
      <c r="B148" t="s">
        <v>296</v>
      </c>
      <c r="C148" t="s">
        <v>233</v>
      </c>
      <c r="D148">
        <v>35.0</v>
      </c>
      <c r="E148" t="s">
        <v>233</v>
      </c>
      <c r="F148" t="s">
        <v>233</v>
      </c>
      <c r="G148" t="s">
        <v>321</v>
      </c>
      <c r="H148" t="s">
        <v>233</v>
      </c>
    </row>
    <row r="149">
      <c r="A149" t="s">
        <v>465</v>
      </c>
      <c r="B149" t="s">
        <v>466</v>
      </c>
      <c r="C149" t="s">
        <v>233</v>
      </c>
      <c r="D149">
        <v>500.0</v>
      </c>
      <c r="E149" t="s">
        <v>233</v>
      </c>
      <c r="F149" t="s">
        <v>233</v>
      </c>
      <c r="G149" t="s">
        <v>467</v>
      </c>
      <c r="H149" t="s">
        <v>233</v>
      </c>
    </row>
    <row r="150">
      <c r="A150" t="s">
        <v>468</v>
      </c>
      <c r="B150" t="s">
        <v>469</v>
      </c>
      <c r="C150" t="s">
        <v>233</v>
      </c>
      <c r="D150">
        <v>501.0</v>
      </c>
      <c r="E150" t="s">
        <v>233</v>
      </c>
      <c r="F150" t="s">
        <v>233</v>
      </c>
      <c r="G150" t="s">
        <v>467</v>
      </c>
      <c r="H150" t="s">
        <v>233</v>
      </c>
    </row>
    <row r="151">
      <c r="A151" t="s">
        <v>470</v>
      </c>
      <c r="B151" t="s">
        <v>471</v>
      </c>
      <c r="C151" t="s">
        <v>233</v>
      </c>
      <c r="D151">
        <v>500.0</v>
      </c>
      <c r="E151" t="s">
        <v>233</v>
      </c>
      <c r="F151" t="s">
        <v>233</v>
      </c>
      <c r="G151" t="s">
        <v>467</v>
      </c>
      <c r="H151" t="s">
        <v>233</v>
      </c>
    </row>
    <row r="152">
      <c r="A152" t="s">
        <v>472</v>
      </c>
      <c r="B152" t="s">
        <v>473</v>
      </c>
      <c r="C152" t="s">
        <v>233</v>
      </c>
      <c r="D152">
        <v>500.0</v>
      </c>
      <c r="E152" t="s">
        <v>233</v>
      </c>
      <c r="F152" t="s">
        <v>233</v>
      </c>
      <c r="G152" t="s">
        <v>467</v>
      </c>
      <c r="H152" t="s">
        <v>233</v>
      </c>
    </row>
    <row r="153">
      <c r="A153" t="s">
        <v>474</v>
      </c>
      <c r="B153" t="s">
        <v>475</v>
      </c>
      <c r="C153" t="s">
        <v>233</v>
      </c>
      <c r="D153">
        <v>501.0</v>
      </c>
      <c r="E153" t="s">
        <v>233</v>
      </c>
      <c r="F153" t="s">
        <v>233</v>
      </c>
      <c r="G153" t="s">
        <v>467</v>
      </c>
      <c r="H153" t="s">
        <v>233</v>
      </c>
    </row>
    <row r="154">
      <c r="A154" t="s">
        <v>476</v>
      </c>
      <c r="B154" t="s">
        <v>477</v>
      </c>
      <c r="C154" t="s">
        <v>233</v>
      </c>
      <c r="D154">
        <v>501.0</v>
      </c>
      <c r="E154" t="s">
        <v>233</v>
      </c>
      <c r="F154" t="s">
        <v>233</v>
      </c>
      <c r="G154" t="s">
        <v>467</v>
      </c>
      <c r="H154" t="s">
        <v>233</v>
      </c>
    </row>
    <row r="155">
      <c r="A155" t="s">
        <v>478</v>
      </c>
      <c r="B155" t="s">
        <v>479</v>
      </c>
      <c r="C155" t="s">
        <v>233</v>
      </c>
      <c r="D155">
        <v>501.0</v>
      </c>
      <c r="E155" t="s">
        <v>233</v>
      </c>
      <c r="F155" t="s">
        <v>233</v>
      </c>
      <c r="G155" t="s">
        <v>467</v>
      </c>
      <c r="H155" t="s">
        <v>233</v>
      </c>
    </row>
    <row r="156">
      <c r="A156" t="s">
        <v>480</v>
      </c>
      <c r="B156" t="s">
        <v>481</v>
      </c>
      <c r="C156" t="s">
        <v>233</v>
      </c>
      <c r="D156">
        <v>501.0</v>
      </c>
      <c r="E156" t="s">
        <v>233</v>
      </c>
      <c r="F156" t="s">
        <v>233</v>
      </c>
      <c r="G156" t="s">
        <v>467</v>
      </c>
      <c r="H156" t="s">
        <v>233</v>
      </c>
    </row>
    <row r="157">
      <c r="A157" t="s">
        <v>482</v>
      </c>
      <c r="B157" t="s">
        <v>483</v>
      </c>
      <c r="C157" t="s">
        <v>233</v>
      </c>
      <c r="D157">
        <v>501.0</v>
      </c>
      <c r="E157" t="s">
        <v>233</v>
      </c>
      <c r="F157" t="s">
        <v>233</v>
      </c>
      <c r="G157" t="s">
        <v>467</v>
      </c>
      <c r="H157" t="s">
        <v>233</v>
      </c>
    </row>
    <row r="158">
      <c r="A158" t="s">
        <v>484</v>
      </c>
      <c r="B158" t="s">
        <v>485</v>
      </c>
      <c r="C158" t="s">
        <v>233</v>
      </c>
      <c r="D158">
        <v>501.0</v>
      </c>
      <c r="E158" t="s">
        <v>233</v>
      </c>
      <c r="F158" t="s">
        <v>233</v>
      </c>
      <c r="G158" t="s">
        <v>467</v>
      </c>
      <c r="H158" t="s">
        <v>233</v>
      </c>
    </row>
    <row r="159">
      <c r="A159" t="s">
        <v>486</v>
      </c>
      <c r="B159" t="s">
        <v>487</v>
      </c>
      <c r="C159" t="s">
        <v>233</v>
      </c>
      <c r="D159">
        <v>501.0</v>
      </c>
      <c r="E159" t="s">
        <v>233</v>
      </c>
      <c r="F159" t="s">
        <v>233</v>
      </c>
      <c r="G159" t="s">
        <v>467</v>
      </c>
      <c r="H159" t="s">
        <v>233</v>
      </c>
    </row>
    <row r="160">
      <c r="A160" t="s">
        <v>488</v>
      </c>
      <c r="B160" t="s">
        <v>489</v>
      </c>
      <c r="C160" t="s">
        <v>233</v>
      </c>
      <c r="D160">
        <v>501.0</v>
      </c>
      <c r="E160" t="s">
        <v>233</v>
      </c>
      <c r="F160" t="s">
        <v>233</v>
      </c>
      <c r="G160" t="s">
        <v>467</v>
      </c>
      <c r="H160" t="s">
        <v>233</v>
      </c>
    </row>
    <row r="161">
      <c r="A161" t="s">
        <v>490</v>
      </c>
      <c r="B161" t="s">
        <v>491</v>
      </c>
      <c r="C161" t="s">
        <v>233</v>
      </c>
      <c r="D161">
        <v>501.0</v>
      </c>
      <c r="E161" t="s">
        <v>233</v>
      </c>
      <c r="F161" t="s">
        <v>233</v>
      </c>
      <c r="G161" t="s">
        <v>467</v>
      </c>
      <c r="H161" t="s">
        <v>233</v>
      </c>
    </row>
    <row r="162">
      <c r="A162" t="s">
        <v>492</v>
      </c>
      <c r="B162" t="s">
        <v>493</v>
      </c>
      <c r="C162" t="s">
        <v>233</v>
      </c>
      <c r="D162">
        <v>501.0</v>
      </c>
      <c r="E162" t="s">
        <v>233</v>
      </c>
      <c r="F162" t="s">
        <v>233</v>
      </c>
      <c r="G162" t="s">
        <v>467</v>
      </c>
      <c r="H162" t="s">
        <v>233</v>
      </c>
    </row>
    <row r="163">
      <c r="A163" t="s">
        <v>494</v>
      </c>
      <c r="B163" t="s">
        <v>495</v>
      </c>
      <c r="C163" t="s">
        <v>233</v>
      </c>
      <c r="D163">
        <v>501.0</v>
      </c>
      <c r="E163" t="s">
        <v>233</v>
      </c>
      <c r="F163" t="s">
        <v>233</v>
      </c>
      <c r="G163" t="s">
        <v>467</v>
      </c>
      <c r="H163" t="s">
        <v>233</v>
      </c>
    </row>
    <row r="164">
      <c r="A164" t="s">
        <v>496</v>
      </c>
      <c r="B164" t="s">
        <v>497</v>
      </c>
      <c r="C164" t="s">
        <v>233</v>
      </c>
      <c r="D164">
        <v>501.0</v>
      </c>
      <c r="E164" t="s">
        <v>233</v>
      </c>
      <c r="F164" t="s">
        <v>233</v>
      </c>
      <c r="G164" t="s">
        <v>467</v>
      </c>
      <c r="H164" t="s">
        <v>233</v>
      </c>
    </row>
    <row r="165">
      <c r="A165" t="s">
        <v>498</v>
      </c>
      <c r="B165" t="s">
        <v>499</v>
      </c>
      <c r="C165" t="s">
        <v>233</v>
      </c>
      <c r="D165">
        <v>501.0</v>
      </c>
      <c r="E165" t="s">
        <v>233</v>
      </c>
      <c r="F165" t="s">
        <v>233</v>
      </c>
      <c r="G165" t="s">
        <v>467</v>
      </c>
      <c r="H165" t="s">
        <v>233</v>
      </c>
    </row>
    <row r="166">
      <c r="A166" t="s">
        <v>500</v>
      </c>
      <c r="B166" t="s">
        <v>501</v>
      </c>
      <c r="C166" t="s">
        <v>233</v>
      </c>
      <c r="D166">
        <v>501.0</v>
      </c>
      <c r="E166" t="s">
        <v>233</v>
      </c>
      <c r="F166" t="s">
        <v>233</v>
      </c>
      <c r="G166" t="s">
        <v>467</v>
      </c>
      <c r="H166" t="s">
        <v>233</v>
      </c>
    </row>
    <row r="167">
      <c r="A167" t="s">
        <v>502</v>
      </c>
      <c r="B167" t="s">
        <v>503</v>
      </c>
      <c r="C167" t="s">
        <v>233</v>
      </c>
      <c r="D167">
        <v>501.0</v>
      </c>
      <c r="E167" t="s">
        <v>233</v>
      </c>
      <c r="F167" t="s">
        <v>233</v>
      </c>
      <c r="G167" t="s">
        <v>467</v>
      </c>
      <c r="H167" t="s">
        <v>233</v>
      </c>
    </row>
    <row r="168">
      <c r="A168" t="s">
        <v>504</v>
      </c>
      <c r="B168" t="s">
        <v>505</v>
      </c>
      <c r="C168" t="s">
        <v>233</v>
      </c>
      <c r="D168">
        <v>501.0</v>
      </c>
      <c r="E168" t="s">
        <v>233</v>
      </c>
      <c r="F168" t="s">
        <v>233</v>
      </c>
      <c r="G168" t="s">
        <v>467</v>
      </c>
      <c r="H168" t="s">
        <v>233</v>
      </c>
    </row>
    <row r="169">
      <c r="A169" t="s">
        <v>506</v>
      </c>
      <c r="B169" t="s">
        <v>507</v>
      </c>
      <c r="C169" t="s">
        <v>233</v>
      </c>
      <c r="D169">
        <v>501.0</v>
      </c>
      <c r="E169" t="s">
        <v>233</v>
      </c>
      <c r="F169" t="s">
        <v>233</v>
      </c>
      <c r="G169" t="s">
        <v>467</v>
      </c>
      <c r="H169" t="s">
        <v>233</v>
      </c>
    </row>
    <row r="170">
      <c r="A170" t="s">
        <v>508</v>
      </c>
      <c r="B170" t="s">
        <v>509</v>
      </c>
      <c r="C170" t="s">
        <v>233</v>
      </c>
      <c r="D170">
        <v>501.0</v>
      </c>
      <c r="E170" t="s">
        <v>233</v>
      </c>
      <c r="F170" t="s">
        <v>233</v>
      </c>
      <c r="G170" t="s">
        <v>467</v>
      </c>
      <c r="H170" t="s">
        <v>233</v>
      </c>
    </row>
    <row r="171">
      <c r="A171" t="s">
        <v>510</v>
      </c>
      <c r="B171" t="s">
        <v>511</v>
      </c>
      <c r="C171" t="s">
        <v>233</v>
      </c>
      <c r="D171">
        <v>501.0</v>
      </c>
      <c r="E171" t="s">
        <v>233</v>
      </c>
      <c r="F171" t="s">
        <v>233</v>
      </c>
      <c r="G171" t="s">
        <v>467</v>
      </c>
      <c r="H171" t="s">
        <v>233</v>
      </c>
    </row>
    <row r="172">
      <c r="A172" t="s">
        <v>512</v>
      </c>
      <c r="B172" t="s">
        <v>513</v>
      </c>
      <c r="C172" t="s">
        <v>233</v>
      </c>
      <c r="D172">
        <v>500.0</v>
      </c>
      <c r="E172" t="s">
        <v>233</v>
      </c>
      <c r="F172" t="s">
        <v>233</v>
      </c>
      <c r="G172" t="s">
        <v>467</v>
      </c>
      <c r="H172" t="s">
        <v>233</v>
      </c>
    </row>
    <row r="173">
      <c r="A173" t="s">
        <v>514</v>
      </c>
      <c r="B173" t="s">
        <v>515</v>
      </c>
      <c r="C173" t="s">
        <v>233</v>
      </c>
      <c r="D173">
        <v>501.0</v>
      </c>
      <c r="E173" t="s">
        <v>233</v>
      </c>
      <c r="F173" t="s">
        <v>233</v>
      </c>
      <c r="G173" t="s">
        <v>467</v>
      </c>
      <c r="H173" t="s">
        <v>233</v>
      </c>
    </row>
    <row r="174">
      <c r="A174" t="s">
        <v>516</v>
      </c>
      <c r="B174" t="s">
        <v>517</v>
      </c>
      <c r="C174" t="s">
        <v>233</v>
      </c>
      <c r="D174">
        <v>501.0</v>
      </c>
      <c r="E174" t="s">
        <v>233</v>
      </c>
      <c r="F174" t="s">
        <v>233</v>
      </c>
      <c r="G174" t="s">
        <v>467</v>
      </c>
      <c r="H174" t="s">
        <v>233</v>
      </c>
    </row>
    <row r="175">
      <c r="A175" t="s">
        <v>518</v>
      </c>
      <c r="B175" t="s">
        <v>519</v>
      </c>
      <c r="C175" t="s">
        <v>233</v>
      </c>
      <c r="D175">
        <v>501.0</v>
      </c>
      <c r="E175" t="s">
        <v>233</v>
      </c>
      <c r="F175" t="s">
        <v>233</v>
      </c>
      <c r="G175" t="s">
        <v>467</v>
      </c>
      <c r="H175" t="s">
        <v>233</v>
      </c>
    </row>
    <row r="176">
      <c r="A176" t="s">
        <v>520</v>
      </c>
      <c r="B176" t="s">
        <v>521</v>
      </c>
      <c r="C176" t="s">
        <v>233</v>
      </c>
      <c r="D176">
        <v>501.0</v>
      </c>
      <c r="E176" t="s">
        <v>233</v>
      </c>
      <c r="F176" t="s">
        <v>233</v>
      </c>
      <c r="G176" t="s">
        <v>467</v>
      </c>
      <c r="H176" t="s">
        <v>233</v>
      </c>
    </row>
    <row r="177">
      <c r="A177" t="s">
        <v>522</v>
      </c>
      <c r="B177" t="s">
        <v>523</v>
      </c>
      <c r="C177" t="s">
        <v>233</v>
      </c>
      <c r="D177">
        <v>501.0</v>
      </c>
      <c r="E177" t="s">
        <v>233</v>
      </c>
      <c r="F177" t="s">
        <v>233</v>
      </c>
      <c r="G177" t="s">
        <v>467</v>
      </c>
      <c r="H177" t="s">
        <v>233</v>
      </c>
    </row>
    <row r="178">
      <c r="A178" t="s">
        <v>524</v>
      </c>
      <c r="B178" t="s">
        <v>525</v>
      </c>
      <c r="C178" t="s">
        <v>233</v>
      </c>
      <c r="D178">
        <v>501.0</v>
      </c>
      <c r="E178" t="s">
        <v>233</v>
      </c>
      <c r="F178" t="s">
        <v>233</v>
      </c>
      <c r="G178" t="s">
        <v>467</v>
      </c>
      <c r="H178" t="s">
        <v>233</v>
      </c>
    </row>
    <row r="179">
      <c r="A179" t="s">
        <v>526</v>
      </c>
      <c r="B179" t="s">
        <v>527</v>
      </c>
      <c r="C179" t="s">
        <v>233</v>
      </c>
      <c r="D179">
        <v>501.0</v>
      </c>
      <c r="E179" t="s">
        <v>233</v>
      </c>
      <c r="F179" t="s">
        <v>233</v>
      </c>
      <c r="G179" t="s">
        <v>467</v>
      </c>
      <c r="H179" t="s">
        <v>233</v>
      </c>
    </row>
    <row r="180">
      <c r="A180" t="s">
        <v>530</v>
      </c>
      <c r="B180" t="s">
        <v>531</v>
      </c>
      <c r="C180" t="s">
        <v>233</v>
      </c>
      <c r="D180">
        <v>501.0</v>
      </c>
      <c r="E180" t="s">
        <v>233</v>
      </c>
      <c r="F180" t="s">
        <v>233</v>
      </c>
      <c r="G180" t="s">
        <v>467</v>
      </c>
      <c r="H180" t="s">
        <v>233</v>
      </c>
    </row>
    <row r="181">
      <c r="A181" t="s">
        <v>532</v>
      </c>
      <c r="B181" t="s">
        <v>533</v>
      </c>
      <c r="C181" t="s">
        <v>233</v>
      </c>
      <c r="D181">
        <v>501.0</v>
      </c>
      <c r="E181" t="s">
        <v>233</v>
      </c>
      <c r="F181" t="s">
        <v>233</v>
      </c>
      <c r="G181" t="s">
        <v>467</v>
      </c>
      <c r="H181" t="s">
        <v>233</v>
      </c>
    </row>
    <row r="182">
      <c r="A182" t="s">
        <v>534</v>
      </c>
      <c r="B182" t="s">
        <v>535</v>
      </c>
      <c r="C182" t="s">
        <v>233</v>
      </c>
      <c r="D182">
        <v>501.0</v>
      </c>
      <c r="E182" t="s">
        <v>233</v>
      </c>
      <c r="F182" t="s">
        <v>233</v>
      </c>
      <c r="G182" t="s">
        <v>467</v>
      </c>
      <c r="H182" t="s">
        <v>233</v>
      </c>
    </row>
    <row r="183">
      <c r="A183" t="s">
        <v>536</v>
      </c>
      <c r="B183" t="s">
        <v>537</v>
      </c>
      <c r="C183" t="s">
        <v>233</v>
      </c>
      <c r="D183">
        <v>501.0</v>
      </c>
      <c r="E183" t="s">
        <v>233</v>
      </c>
      <c r="F183" t="s">
        <v>233</v>
      </c>
      <c r="G183" t="s">
        <v>467</v>
      </c>
      <c r="H183" t="s">
        <v>233</v>
      </c>
    </row>
    <row r="184">
      <c r="A184" t="s">
        <v>539</v>
      </c>
      <c r="B184" t="s">
        <v>540</v>
      </c>
      <c r="C184" t="s">
        <v>233</v>
      </c>
      <c r="D184">
        <v>501.0</v>
      </c>
      <c r="E184" t="s">
        <v>233</v>
      </c>
      <c r="F184" t="s">
        <v>233</v>
      </c>
      <c r="G184" t="s">
        <v>467</v>
      </c>
      <c r="H184" t="s">
        <v>233</v>
      </c>
    </row>
    <row r="185">
      <c r="A185" t="s">
        <v>541</v>
      </c>
      <c r="B185" t="s">
        <v>542</v>
      </c>
      <c r="C185" t="s">
        <v>233</v>
      </c>
      <c r="D185">
        <v>501.0</v>
      </c>
      <c r="E185" t="s">
        <v>233</v>
      </c>
      <c r="F185" t="s">
        <v>233</v>
      </c>
      <c r="G185" t="s">
        <v>467</v>
      </c>
      <c r="H185" t="s">
        <v>233</v>
      </c>
    </row>
    <row r="186">
      <c r="A186" t="s">
        <v>546</v>
      </c>
      <c r="B186" t="s">
        <v>547</v>
      </c>
      <c r="C186" t="s">
        <v>233</v>
      </c>
      <c r="D186">
        <v>501.0</v>
      </c>
      <c r="E186" t="s">
        <v>233</v>
      </c>
      <c r="F186" t="s">
        <v>233</v>
      </c>
      <c r="G186" t="s">
        <v>467</v>
      </c>
      <c r="H186" t="s">
        <v>233</v>
      </c>
    </row>
    <row r="187">
      <c r="A187" t="s">
        <v>548</v>
      </c>
      <c r="B187" t="s">
        <v>549</v>
      </c>
      <c r="C187" t="s">
        <v>233</v>
      </c>
      <c r="D187">
        <v>501.0</v>
      </c>
      <c r="E187" t="s">
        <v>233</v>
      </c>
      <c r="F187" t="s">
        <v>233</v>
      </c>
      <c r="G187" t="s">
        <v>467</v>
      </c>
      <c r="H187" t="s">
        <v>233</v>
      </c>
    </row>
    <row r="188">
      <c r="A188" t="s">
        <v>550</v>
      </c>
      <c r="B188" t="s">
        <v>551</v>
      </c>
      <c r="C188" t="s">
        <v>233</v>
      </c>
      <c r="D188">
        <v>501.0</v>
      </c>
      <c r="E188" t="s">
        <v>233</v>
      </c>
      <c r="F188" t="s">
        <v>233</v>
      </c>
      <c r="G188" t="s">
        <v>467</v>
      </c>
      <c r="H188" t="s">
        <v>233</v>
      </c>
    </row>
    <row r="189">
      <c r="A189" t="s">
        <v>552</v>
      </c>
      <c r="B189" t="s">
        <v>554</v>
      </c>
      <c r="C189" t="s">
        <v>233</v>
      </c>
      <c r="D189">
        <v>501.0</v>
      </c>
      <c r="E189" t="s">
        <v>233</v>
      </c>
      <c r="F189" t="s">
        <v>233</v>
      </c>
      <c r="G189" t="s">
        <v>467</v>
      </c>
      <c r="H189" t="s">
        <v>233</v>
      </c>
    </row>
    <row r="190">
      <c r="A190" t="s">
        <v>556</v>
      </c>
      <c r="B190" t="s">
        <v>557</v>
      </c>
      <c r="C190" t="s">
        <v>233</v>
      </c>
      <c r="D190">
        <v>501.0</v>
      </c>
      <c r="E190" t="s">
        <v>233</v>
      </c>
      <c r="F190" t="s">
        <v>233</v>
      </c>
      <c r="G190" t="s">
        <v>467</v>
      </c>
      <c r="H190" t="s">
        <v>233</v>
      </c>
    </row>
    <row r="191">
      <c r="A191" t="s">
        <v>558</v>
      </c>
      <c r="B191" t="s">
        <v>559</v>
      </c>
      <c r="C191" t="s">
        <v>233</v>
      </c>
      <c r="D191">
        <v>501.0</v>
      </c>
      <c r="E191" t="s">
        <v>233</v>
      </c>
      <c r="F191" t="s">
        <v>233</v>
      </c>
      <c r="G191" t="s">
        <v>467</v>
      </c>
      <c r="H191" t="s">
        <v>233</v>
      </c>
    </row>
    <row r="192">
      <c r="A192" t="s">
        <v>560</v>
      </c>
      <c r="B192" t="s">
        <v>561</v>
      </c>
      <c r="C192" t="s">
        <v>233</v>
      </c>
      <c r="D192">
        <v>501.0</v>
      </c>
      <c r="E192" t="s">
        <v>233</v>
      </c>
      <c r="F192" t="s">
        <v>233</v>
      </c>
      <c r="G192" t="s">
        <v>467</v>
      </c>
      <c r="H192" t="s">
        <v>233</v>
      </c>
    </row>
    <row r="193">
      <c r="A193" t="s">
        <v>564</v>
      </c>
      <c r="B193" t="s">
        <v>565</v>
      </c>
      <c r="C193" t="s">
        <v>233</v>
      </c>
      <c r="D193">
        <v>500.0</v>
      </c>
      <c r="E193" t="s">
        <v>233</v>
      </c>
      <c r="F193" t="s">
        <v>233</v>
      </c>
      <c r="G193" t="s">
        <v>467</v>
      </c>
      <c r="H193" t="s">
        <v>233</v>
      </c>
    </row>
    <row r="194">
      <c r="A194" t="s">
        <v>566</v>
      </c>
      <c r="B194" t="s">
        <v>567</v>
      </c>
      <c r="C194" t="s">
        <v>233</v>
      </c>
      <c r="D194">
        <v>500.0</v>
      </c>
      <c r="E194" t="s">
        <v>233</v>
      </c>
      <c r="F194" t="s">
        <v>233</v>
      </c>
      <c r="G194" t="s">
        <v>467</v>
      </c>
      <c r="H194" t="s">
        <v>233</v>
      </c>
    </row>
    <row r="195">
      <c r="A195" t="s">
        <v>568</v>
      </c>
      <c r="B195" t="s">
        <v>569</v>
      </c>
      <c r="C195" t="s">
        <v>233</v>
      </c>
      <c r="D195">
        <v>500.0</v>
      </c>
      <c r="E195" t="s">
        <v>233</v>
      </c>
      <c r="F195" t="s">
        <v>233</v>
      </c>
      <c r="G195" t="s">
        <v>467</v>
      </c>
      <c r="H195" t="s">
        <v>233</v>
      </c>
    </row>
    <row r="196">
      <c r="A196" t="s">
        <v>570</v>
      </c>
      <c r="B196" t="s">
        <v>571</v>
      </c>
      <c r="C196" t="s">
        <v>233</v>
      </c>
      <c r="D196">
        <v>500.0</v>
      </c>
      <c r="E196" t="s">
        <v>233</v>
      </c>
      <c r="F196" t="s">
        <v>233</v>
      </c>
      <c r="G196" t="s">
        <v>467</v>
      </c>
      <c r="H196" t="s">
        <v>233</v>
      </c>
    </row>
    <row r="197">
      <c r="A197" t="s">
        <v>574</v>
      </c>
      <c r="B197" t="s">
        <v>575</v>
      </c>
      <c r="C197" t="s">
        <v>233</v>
      </c>
      <c r="D197">
        <v>500.0</v>
      </c>
      <c r="E197" t="s">
        <v>233</v>
      </c>
      <c r="F197" t="s">
        <v>233</v>
      </c>
      <c r="G197" t="s">
        <v>467</v>
      </c>
      <c r="H197" t="s">
        <v>233</v>
      </c>
    </row>
    <row r="198">
      <c r="A198" t="s">
        <v>153</v>
      </c>
      <c r="B198" t="s">
        <v>576</v>
      </c>
      <c r="C198" t="s">
        <v>233</v>
      </c>
      <c r="D198">
        <v>500.0</v>
      </c>
      <c r="E198" t="s">
        <v>233</v>
      </c>
      <c r="F198" t="s">
        <v>233</v>
      </c>
      <c r="G198" t="s">
        <v>467</v>
      </c>
      <c r="H198" t="s">
        <v>233</v>
      </c>
    </row>
    <row r="199">
      <c r="A199" t="s">
        <v>577</v>
      </c>
      <c r="B199" t="s">
        <v>578</v>
      </c>
      <c r="C199" t="s">
        <v>233</v>
      </c>
      <c r="D199">
        <v>500.0</v>
      </c>
      <c r="E199" t="s">
        <v>233</v>
      </c>
      <c r="F199" t="s">
        <v>233</v>
      </c>
      <c r="G199" t="s">
        <v>467</v>
      </c>
      <c r="H199" t="s">
        <v>233</v>
      </c>
    </row>
    <row r="200">
      <c r="A200" t="s">
        <v>581</v>
      </c>
      <c r="B200" t="s">
        <v>582</v>
      </c>
      <c r="C200" t="s">
        <v>233</v>
      </c>
      <c r="D200">
        <v>500.0</v>
      </c>
      <c r="E200" t="s">
        <v>233</v>
      </c>
      <c r="F200" t="s">
        <v>233</v>
      </c>
      <c r="G200" t="s">
        <v>467</v>
      </c>
      <c r="H200" t="s">
        <v>233</v>
      </c>
    </row>
    <row r="201">
      <c r="A201" t="s">
        <v>583</v>
      </c>
      <c r="B201" t="s">
        <v>584</v>
      </c>
      <c r="C201" t="s">
        <v>233</v>
      </c>
      <c r="D201">
        <v>500.0</v>
      </c>
      <c r="E201" t="s">
        <v>233</v>
      </c>
      <c r="F201" t="s">
        <v>233</v>
      </c>
      <c r="G201" t="s">
        <v>467</v>
      </c>
      <c r="H201" t="s">
        <v>233</v>
      </c>
    </row>
    <row r="202">
      <c r="A202" t="s">
        <v>585</v>
      </c>
      <c r="B202" t="s">
        <v>586</v>
      </c>
      <c r="C202" t="s">
        <v>233</v>
      </c>
      <c r="D202">
        <v>500.0</v>
      </c>
      <c r="E202" t="s">
        <v>233</v>
      </c>
      <c r="F202" t="s">
        <v>233</v>
      </c>
      <c r="G202" t="s">
        <v>467</v>
      </c>
      <c r="H202" t="s">
        <v>233</v>
      </c>
    </row>
    <row r="203">
      <c r="A203" t="s">
        <v>158</v>
      </c>
      <c r="B203" t="s">
        <v>589</v>
      </c>
      <c r="C203" t="s">
        <v>233</v>
      </c>
      <c r="D203">
        <v>500.0</v>
      </c>
      <c r="E203" t="s">
        <v>233</v>
      </c>
      <c r="F203" t="s">
        <v>233</v>
      </c>
      <c r="G203" t="s">
        <v>467</v>
      </c>
      <c r="H203" t="s">
        <v>233</v>
      </c>
    </row>
    <row r="204">
      <c r="A204" t="s">
        <v>590</v>
      </c>
      <c r="B204" t="s">
        <v>591</v>
      </c>
      <c r="C204" t="s">
        <v>233</v>
      </c>
      <c r="D204">
        <v>500.0</v>
      </c>
      <c r="E204" t="s">
        <v>233</v>
      </c>
      <c r="F204" t="s">
        <v>233</v>
      </c>
      <c r="G204" t="s">
        <v>467</v>
      </c>
      <c r="H204" t="s">
        <v>233</v>
      </c>
    </row>
    <row r="205">
      <c r="A205" t="s">
        <v>594</v>
      </c>
      <c r="B205" t="s">
        <v>595</v>
      </c>
      <c r="C205" t="s">
        <v>233</v>
      </c>
      <c r="D205">
        <v>500.0</v>
      </c>
      <c r="E205" t="s">
        <v>233</v>
      </c>
      <c r="F205" t="s">
        <v>233</v>
      </c>
      <c r="G205" t="s">
        <v>467</v>
      </c>
      <c r="H205" t="s">
        <v>233</v>
      </c>
    </row>
    <row r="206">
      <c r="A206" t="s">
        <v>596</v>
      </c>
      <c r="B206" t="s">
        <v>597</v>
      </c>
      <c r="C206" t="s">
        <v>233</v>
      </c>
      <c r="D206">
        <v>500.0</v>
      </c>
      <c r="E206" t="s">
        <v>233</v>
      </c>
      <c r="F206" t="s">
        <v>233</v>
      </c>
      <c r="G206" t="s">
        <v>467</v>
      </c>
      <c r="H206" t="s">
        <v>233</v>
      </c>
    </row>
    <row r="207">
      <c r="A207" t="s">
        <v>598</v>
      </c>
      <c r="B207" t="s">
        <v>599</v>
      </c>
      <c r="C207" t="s">
        <v>233</v>
      </c>
      <c r="D207">
        <v>502.0</v>
      </c>
      <c r="E207" t="s">
        <v>233</v>
      </c>
      <c r="F207" t="s">
        <v>233</v>
      </c>
      <c r="G207" t="s">
        <v>600</v>
      </c>
      <c r="H207" t="s">
        <v>233</v>
      </c>
    </row>
    <row r="208">
      <c r="A208" t="s">
        <v>601</v>
      </c>
      <c r="B208" t="s">
        <v>602</v>
      </c>
      <c r="C208" t="s">
        <v>233</v>
      </c>
      <c r="D208">
        <v>502.0</v>
      </c>
      <c r="E208" t="s">
        <v>233</v>
      </c>
      <c r="F208" t="s">
        <v>233</v>
      </c>
      <c r="G208" t="s">
        <v>600</v>
      </c>
      <c r="H208" t="s">
        <v>233</v>
      </c>
    </row>
    <row r="209">
      <c r="A209" t="s">
        <v>604</v>
      </c>
      <c r="B209" t="s">
        <v>606</v>
      </c>
      <c r="C209" t="s">
        <v>233</v>
      </c>
      <c r="D209">
        <v>502.0</v>
      </c>
      <c r="E209" t="s">
        <v>233</v>
      </c>
      <c r="F209" t="s">
        <v>233</v>
      </c>
      <c r="G209" t="s">
        <v>600</v>
      </c>
      <c r="H209" t="s">
        <v>233</v>
      </c>
    </row>
    <row r="210">
      <c r="A210" t="s">
        <v>607</v>
      </c>
      <c r="B210" t="s">
        <v>608</v>
      </c>
      <c r="C210" t="s">
        <v>233</v>
      </c>
      <c r="D210">
        <v>502.0</v>
      </c>
      <c r="E210" t="s">
        <v>233</v>
      </c>
      <c r="F210" t="s">
        <v>233</v>
      </c>
      <c r="G210" t="s">
        <v>600</v>
      </c>
      <c r="H210" t="s">
        <v>233</v>
      </c>
    </row>
    <row r="211">
      <c r="A211" t="s">
        <v>609</v>
      </c>
      <c r="B211" t="s">
        <v>610</v>
      </c>
      <c r="C211" t="s">
        <v>233</v>
      </c>
      <c r="D211">
        <v>502.0</v>
      </c>
      <c r="E211" t="s">
        <v>233</v>
      </c>
      <c r="F211" t="s">
        <v>233</v>
      </c>
      <c r="G211" t="s">
        <v>600</v>
      </c>
      <c r="H211" t="s">
        <v>233</v>
      </c>
    </row>
    <row r="212">
      <c r="A212" t="s">
        <v>612</v>
      </c>
      <c r="B212" t="s">
        <v>614</v>
      </c>
      <c r="C212" t="s">
        <v>233</v>
      </c>
      <c r="D212">
        <v>502.0</v>
      </c>
      <c r="E212" t="s">
        <v>233</v>
      </c>
      <c r="F212" t="s">
        <v>233</v>
      </c>
      <c r="G212" t="s">
        <v>600</v>
      </c>
      <c r="H212" t="s">
        <v>233</v>
      </c>
    </row>
    <row r="213">
      <c r="A213" t="s">
        <v>615</v>
      </c>
      <c r="B213" t="s">
        <v>616</v>
      </c>
      <c r="C213" t="s">
        <v>233</v>
      </c>
      <c r="D213">
        <v>502.0</v>
      </c>
      <c r="E213" t="s">
        <v>233</v>
      </c>
      <c r="F213" t="s">
        <v>233</v>
      </c>
      <c r="G213" t="s">
        <v>600</v>
      </c>
      <c r="H213" t="s">
        <v>233</v>
      </c>
    </row>
    <row r="214">
      <c r="A214" t="s">
        <v>617</v>
      </c>
      <c r="B214" t="s">
        <v>618</v>
      </c>
      <c r="C214" t="s">
        <v>233</v>
      </c>
      <c r="D214">
        <v>502.0</v>
      </c>
      <c r="E214" t="s">
        <v>233</v>
      </c>
      <c r="F214" t="s">
        <v>233</v>
      </c>
      <c r="G214" t="s">
        <v>600</v>
      </c>
      <c r="H214" t="s">
        <v>233</v>
      </c>
    </row>
    <row r="215">
      <c r="A215" t="s">
        <v>140</v>
      </c>
      <c r="B215" t="s">
        <v>619</v>
      </c>
      <c r="C215" t="s">
        <v>233</v>
      </c>
      <c r="D215">
        <v>502.0</v>
      </c>
      <c r="E215" t="s">
        <v>233</v>
      </c>
      <c r="F215" t="s">
        <v>233</v>
      </c>
      <c r="G215" t="s">
        <v>600</v>
      </c>
      <c r="H215" t="s">
        <v>233</v>
      </c>
    </row>
    <row r="216">
      <c r="A216" t="s">
        <v>130</v>
      </c>
      <c r="B216" t="s">
        <v>620</v>
      </c>
      <c r="C216" t="s">
        <v>233</v>
      </c>
      <c r="D216">
        <v>502.0</v>
      </c>
      <c r="E216" t="s">
        <v>233</v>
      </c>
      <c r="F216" t="s">
        <v>233</v>
      </c>
      <c r="G216" t="s">
        <v>600</v>
      </c>
      <c r="H216" t="s">
        <v>233</v>
      </c>
    </row>
    <row r="217">
      <c r="A217" t="s">
        <v>623</v>
      </c>
      <c r="B217" t="s">
        <v>624</v>
      </c>
      <c r="C217" t="s">
        <v>233</v>
      </c>
      <c r="D217">
        <v>502.0</v>
      </c>
      <c r="E217" t="s">
        <v>233</v>
      </c>
      <c r="F217" t="s">
        <v>233</v>
      </c>
      <c r="G217" t="s">
        <v>600</v>
      </c>
      <c r="H217" t="s">
        <v>233</v>
      </c>
    </row>
    <row r="218">
      <c r="A218" t="s">
        <v>625</v>
      </c>
      <c r="B218" t="s">
        <v>626</v>
      </c>
      <c r="C218" t="s">
        <v>233</v>
      </c>
      <c r="D218">
        <v>502.0</v>
      </c>
      <c r="E218" t="s">
        <v>233</v>
      </c>
      <c r="F218" t="s">
        <v>233</v>
      </c>
      <c r="G218" t="s">
        <v>600</v>
      </c>
      <c r="H218" t="s">
        <v>233</v>
      </c>
    </row>
    <row r="219">
      <c r="A219" t="s">
        <v>627</v>
      </c>
      <c r="B219" t="s">
        <v>628</v>
      </c>
      <c r="C219" t="s">
        <v>233</v>
      </c>
      <c r="D219">
        <v>502.0</v>
      </c>
      <c r="E219" t="s">
        <v>233</v>
      </c>
      <c r="F219" t="s">
        <v>233</v>
      </c>
      <c r="G219" t="s">
        <v>600</v>
      </c>
      <c r="H219" t="s">
        <v>233</v>
      </c>
    </row>
    <row r="220">
      <c r="A220" t="s">
        <v>631</v>
      </c>
      <c r="B220" t="s">
        <v>632</v>
      </c>
      <c r="C220" t="s">
        <v>233</v>
      </c>
      <c r="D220">
        <v>502.0</v>
      </c>
      <c r="E220" t="s">
        <v>233</v>
      </c>
      <c r="F220" t="s">
        <v>233</v>
      </c>
      <c r="G220" t="s">
        <v>600</v>
      </c>
      <c r="H220" t="s">
        <v>233</v>
      </c>
    </row>
    <row r="221">
      <c r="A221" t="s">
        <v>633</v>
      </c>
      <c r="B221" t="s">
        <v>634</v>
      </c>
      <c r="C221" t="s">
        <v>233</v>
      </c>
      <c r="D221">
        <v>502.0</v>
      </c>
      <c r="E221" t="s">
        <v>233</v>
      </c>
      <c r="F221" t="s">
        <v>233</v>
      </c>
      <c r="G221" t="s">
        <v>600</v>
      </c>
      <c r="H221" t="s">
        <v>233</v>
      </c>
    </row>
    <row r="222">
      <c r="A222" t="s">
        <v>635</v>
      </c>
      <c r="B222" t="s">
        <v>636</v>
      </c>
      <c r="C222" t="s">
        <v>233</v>
      </c>
      <c r="D222">
        <v>502.0</v>
      </c>
      <c r="E222" t="s">
        <v>233</v>
      </c>
      <c r="F222" t="s">
        <v>233</v>
      </c>
      <c r="G222" t="s">
        <v>600</v>
      </c>
      <c r="H222" t="s">
        <v>233</v>
      </c>
    </row>
    <row r="223">
      <c r="A223" t="s">
        <v>637</v>
      </c>
      <c r="B223" t="s">
        <v>638</v>
      </c>
      <c r="C223" t="s">
        <v>233</v>
      </c>
      <c r="D223">
        <v>502.0</v>
      </c>
      <c r="E223" t="s">
        <v>233</v>
      </c>
      <c r="F223" t="s">
        <v>233</v>
      </c>
      <c r="G223" t="s">
        <v>600</v>
      </c>
      <c r="H223" t="s">
        <v>233</v>
      </c>
    </row>
    <row r="224">
      <c r="A224" t="s">
        <v>639</v>
      </c>
      <c r="B224" t="s">
        <v>641</v>
      </c>
      <c r="C224" t="s">
        <v>233</v>
      </c>
      <c r="D224">
        <v>502.0</v>
      </c>
      <c r="E224" t="s">
        <v>233</v>
      </c>
      <c r="F224" t="s">
        <v>233</v>
      </c>
      <c r="G224" t="s">
        <v>600</v>
      </c>
      <c r="H224" t="s">
        <v>233</v>
      </c>
    </row>
    <row r="225">
      <c r="A225" t="s">
        <v>643</v>
      </c>
      <c r="B225" t="s">
        <v>644</v>
      </c>
      <c r="C225" t="s">
        <v>233</v>
      </c>
      <c r="D225">
        <v>502.0</v>
      </c>
      <c r="E225" t="s">
        <v>233</v>
      </c>
      <c r="F225" t="s">
        <v>233</v>
      </c>
      <c r="G225" t="s">
        <v>600</v>
      </c>
      <c r="H225" t="s">
        <v>233</v>
      </c>
    </row>
    <row r="226">
      <c r="A226" t="s">
        <v>645</v>
      </c>
      <c r="B226" t="s">
        <v>646</v>
      </c>
      <c r="C226" t="s">
        <v>233</v>
      </c>
      <c r="D226">
        <v>502.0</v>
      </c>
      <c r="E226" t="s">
        <v>233</v>
      </c>
      <c r="F226" t="s">
        <v>233</v>
      </c>
      <c r="G226" t="s">
        <v>600</v>
      </c>
      <c r="H226" t="s">
        <v>233</v>
      </c>
    </row>
    <row r="227">
      <c r="A227" t="s">
        <v>647</v>
      </c>
      <c r="B227" t="s">
        <v>648</v>
      </c>
      <c r="C227" t="s">
        <v>233</v>
      </c>
      <c r="D227">
        <v>502.0</v>
      </c>
      <c r="E227" t="s">
        <v>233</v>
      </c>
      <c r="F227" t="s">
        <v>233</v>
      </c>
      <c r="G227" t="s">
        <v>600</v>
      </c>
      <c r="H227" t="s">
        <v>233</v>
      </c>
    </row>
    <row r="228">
      <c r="A228" t="s">
        <v>651</v>
      </c>
      <c r="B228" t="s">
        <v>652</v>
      </c>
      <c r="C228" t="s">
        <v>233</v>
      </c>
      <c r="D228">
        <v>502.0</v>
      </c>
      <c r="E228" t="s">
        <v>233</v>
      </c>
      <c r="F228" t="s">
        <v>233</v>
      </c>
      <c r="G228" t="s">
        <v>600</v>
      </c>
      <c r="H228" t="s">
        <v>233</v>
      </c>
    </row>
    <row r="229">
      <c r="A229" t="s">
        <v>655</v>
      </c>
      <c r="B229" t="s">
        <v>656</v>
      </c>
      <c r="C229" t="s">
        <v>233</v>
      </c>
      <c r="D229">
        <v>502.0</v>
      </c>
      <c r="E229" t="s">
        <v>233</v>
      </c>
      <c r="F229" t="s">
        <v>233</v>
      </c>
      <c r="G229" t="s">
        <v>600</v>
      </c>
      <c r="H229" t="s">
        <v>233</v>
      </c>
    </row>
    <row r="230">
      <c r="A230" t="s">
        <v>657</v>
      </c>
      <c r="B230" t="s">
        <v>658</v>
      </c>
      <c r="C230" t="s">
        <v>233</v>
      </c>
      <c r="D230">
        <v>502.0</v>
      </c>
      <c r="E230" t="s">
        <v>233</v>
      </c>
      <c r="F230" t="s">
        <v>233</v>
      </c>
      <c r="G230" t="s">
        <v>600</v>
      </c>
      <c r="H230" t="s">
        <v>233</v>
      </c>
    </row>
    <row r="231">
      <c r="A231" t="s">
        <v>147</v>
      </c>
      <c r="B231" t="s">
        <v>659</v>
      </c>
      <c r="C231" t="s">
        <v>233</v>
      </c>
      <c r="D231">
        <v>502.0</v>
      </c>
      <c r="E231" t="s">
        <v>233</v>
      </c>
      <c r="F231" t="s">
        <v>233</v>
      </c>
      <c r="G231" t="s">
        <v>600</v>
      </c>
      <c r="H231" t="s">
        <v>233</v>
      </c>
    </row>
    <row r="232">
      <c r="A232" t="s">
        <v>661</v>
      </c>
      <c r="B232" t="s">
        <v>662</v>
      </c>
      <c r="C232" t="s">
        <v>233</v>
      </c>
      <c r="D232">
        <v>502.0</v>
      </c>
      <c r="E232" t="s">
        <v>233</v>
      </c>
      <c r="F232" t="s">
        <v>233</v>
      </c>
      <c r="G232" t="s">
        <v>600</v>
      </c>
      <c r="H232" t="s">
        <v>233</v>
      </c>
    </row>
    <row r="233">
      <c r="A233" t="s">
        <v>663</v>
      </c>
      <c r="B233" t="s">
        <v>664</v>
      </c>
      <c r="C233" t="s">
        <v>233</v>
      </c>
      <c r="D233">
        <v>502.0</v>
      </c>
      <c r="E233" t="s">
        <v>233</v>
      </c>
      <c r="F233" t="s">
        <v>233</v>
      </c>
      <c r="G233" t="s">
        <v>600</v>
      </c>
      <c r="H233" t="s">
        <v>233</v>
      </c>
    </row>
    <row r="234">
      <c r="A234" t="s">
        <v>666</v>
      </c>
      <c r="B234" t="s">
        <v>667</v>
      </c>
      <c r="C234" t="s">
        <v>233</v>
      </c>
      <c r="D234">
        <v>502.0</v>
      </c>
      <c r="E234" t="s">
        <v>233</v>
      </c>
      <c r="F234" t="s">
        <v>233</v>
      </c>
      <c r="G234" t="s">
        <v>600</v>
      </c>
      <c r="H234" t="s">
        <v>233</v>
      </c>
    </row>
    <row r="235">
      <c r="A235" t="s">
        <v>668</v>
      </c>
      <c r="B235" t="s">
        <v>669</v>
      </c>
      <c r="C235" t="s">
        <v>233</v>
      </c>
      <c r="D235">
        <v>502.0</v>
      </c>
      <c r="E235" t="s">
        <v>233</v>
      </c>
      <c r="F235" t="s">
        <v>233</v>
      </c>
      <c r="G235" t="s">
        <v>600</v>
      </c>
      <c r="H235" t="s">
        <v>233</v>
      </c>
    </row>
    <row r="236">
      <c r="A236" t="s">
        <v>670</v>
      </c>
      <c r="B236" t="s">
        <v>671</v>
      </c>
      <c r="C236" t="s">
        <v>233</v>
      </c>
      <c r="D236">
        <v>502.0</v>
      </c>
      <c r="E236" t="s">
        <v>233</v>
      </c>
      <c r="F236" t="s">
        <v>233</v>
      </c>
      <c r="G236" t="s">
        <v>600</v>
      </c>
      <c r="H236" t="s">
        <v>233</v>
      </c>
    </row>
    <row r="237">
      <c r="A237" t="s">
        <v>672</v>
      </c>
      <c r="B237" t="s">
        <v>673</v>
      </c>
      <c r="C237" t="s">
        <v>233</v>
      </c>
      <c r="D237">
        <v>502.0</v>
      </c>
      <c r="E237" t="s">
        <v>233</v>
      </c>
      <c r="F237" t="s">
        <v>233</v>
      </c>
      <c r="G237" t="s">
        <v>600</v>
      </c>
      <c r="H237" t="s">
        <v>233</v>
      </c>
    </row>
    <row r="238">
      <c r="A238" t="s">
        <v>674</v>
      </c>
      <c r="B238" t="s">
        <v>675</v>
      </c>
      <c r="C238" t="s">
        <v>233</v>
      </c>
      <c r="D238">
        <v>502.0</v>
      </c>
      <c r="E238" t="s">
        <v>233</v>
      </c>
      <c r="F238" t="s">
        <v>233</v>
      </c>
      <c r="G238" t="s">
        <v>600</v>
      </c>
      <c r="H238" t="s">
        <v>233</v>
      </c>
    </row>
    <row r="239">
      <c r="A239" t="s">
        <v>676</v>
      </c>
      <c r="B239" t="s">
        <v>677</v>
      </c>
      <c r="C239" t="s">
        <v>233</v>
      </c>
      <c r="D239">
        <v>502.0</v>
      </c>
      <c r="E239" t="s">
        <v>233</v>
      </c>
      <c r="F239" t="s">
        <v>233</v>
      </c>
      <c r="G239" t="s">
        <v>600</v>
      </c>
      <c r="H239" t="s">
        <v>233</v>
      </c>
    </row>
    <row r="240">
      <c r="A240" t="s">
        <v>678</v>
      </c>
      <c r="B240" t="s">
        <v>679</v>
      </c>
      <c r="C240" t="s">
        <v>233</v>
      </c>
      <c r="D240">
        <v>502.0</v>
      </c>
      <c r="E240" t="s">
        <v>233</v>
      </c>
      <c r="F240" t="s">
        <v>233</v>
      </c>
      <c r="G240" t="s">
        <v>600</v>
      </c>
      <c r="H240" t="s">
        <v>233</v>
      </c>
    </row>
    <row r="241">
      <c r="A241" t="s">
        <v>680</v>
      </c>
      <c r="B241" t="s">
        <v>681</v>
      </c>
      <c r="C241" t="s">
        <v>233</v>
      </c>
      <c r="D241">
        <v>502.0</v>
      </c>
      <c r="E241" t="s">
        <v>233</v>
      </c>
      <c r="F241" t="s">
        <v>233</v>
      </c>
      <c r="G241" t="s">
        <v>600</v>
      </c>
      <c r="H241" t="s">
        <v>233</v>
      </c>
    </row>
    <row r="242">
      <c r="A242" t="s">
        <v>682</v>
      </c>
      <c r="B242" t="s">
        <v>683</v>
      </c>
      <c r="C242" t="s">
        <v>233</v>
      </c>
      <c r="D242">
        <v>502.0</v>
      </c>
      <c r="E242" t="s">
        <v>233</v>
      </c>
      <c r="F242" t="s">
        <v>233</v>
      </c>
      <c r="G242" t="s">
        <v>600</v>
      </c>
      <c r="H242" t="s">
        <v>233</v>
      </c>
    </row>
    <row r="243">
      <c r="A243" t="s">
        <v>684</v>
      </c>
      <c r="B243" t="s">
        <v>685</v>
      </c>
      <c r="C243" t="s">
        <v>233</v>
      </c>
      <c r="D243">
        <v>502.0</v>
      </c>
      <c r="E243" t="s">
        <v>233</v>
      </c>
      <c r="F243" t="s">
        <v>233</v>
      </c>
      <c r="G243" t="s">
        <v>600</v>
      </c>
      <c r="H243" t="s">
        <v>233</v>
      </c>
    </row>
    <row r="244">
      <c r="A244" t="s">
        <v>686</v>
      </c>
      <c r="B244" t="s">
        <v>687</v>
      </c>
      <c r="C244" t="s">
        <v>233</v>
      </c>
      <c r="D244">
        <v>502.0</v>
      </c>
      <c r="E244" t="s">
        <v>233</v>
      </c>
      <c r="F244" t="s">
        <v>233</v>
      </c>
      <c r="G244" t="s">
        <v>600</v>
      </c>
      <c r="H244" t="s">
        <v>233</v>
      </c>
    </row>
    <row r="245">
      <c r="A245" t="s">
        <v>688</v>
      </c>
      <c r="B245" t="s">
        <v>689</v>
      </c>
      <c r="C245" t="s">
        <v>233</v>
      </c>
      <c r="D245">
        <v>502.0</v>
      </c>
      <c r="E245" t="s">
        <v>233</v>
      </c>
      <c r="F245" t="s">
        <v>233</v>
      </c>
      <c r="G245" t="s">
        <v>600</v>
      </c>
      <c r="H245" t="s">
        <v>233</v>
      </c>
    </row>
    <row r="246">
      <c r="A246" t="s">
        <v>690</v>
      </c>
      <c r="B246" t="s">
        <v>691</v>
      </c>
      <c r="C246" t="s">
        <v>233</v>
      </c>
      <c r="D246">
        <v>502.0</v>
      </c>
      <c r="E246" t="s">
        <v>233</v>
      </c>
      <c r="F246" t="s">
        <v>233</v>
      </c>
      <c r="G246" t="s">
        <v>600</v>
      </c>
      <c r="H246" t="s">
        <v>233</v>
      </c>
    </row>
    <row r="247">
      <c r="A247" t="s">
        <v>692</v>
      </c>
      <c r="B247" t="s">
        <v>693</v>
      </c>
      <c r="C247" t="s">
        <v>233</v>
      </c>
      <c r="D247">
        <v>502.0</v>
      </c>
      <c r="E247" t="s">
        <v>233</v>
      </c>
      <c r="F247" t="s">
        <v>233</v>
      </c>
      <c r="G247" t="s">
        <v>600</v>
      </c>
      <c r="H247" t="s">
        <v>233</v>
      </c>
    </row>
    <row r="248">
      <c r="A248" t="s">
        <v>694</v>
      </c>
      <c r="B248" t="s">
        <v>695</v>
      </c>
      <c r="C248" t="s">
        <v>233</v>
      </c>
      <c r="D248">
        <v>502.0</v>
      </c>
      <c r="E248" t="s">
        <v>233</v>
      </c>
      <c r="F248" t="s">
        <v>233</v>
      </c>
      <c r="G248" t="s">
        <v>600</v>
      </c>
      <c r="H248" t="s">
        <v>233</v>
      </c>
    </row>
    <row r="249">
      <c r="A249" t="s">
        <v>696</v>
      </c>
      <c r="B249" t="s">
        <v>697</v>
      </c>
      <c r="C249" t="s">
        <v>233</v>
      </c>
      <c r="D249">
        <v>502.0</v>
      </c>
      <c r="E249" t="s">
        <v>233</v>
      </c>
      <c r="F249" t="s">
        <v>233</v>
      </c>
      <c r="G249" t="s">
        <v>600</v>
      </c>
      <c r="H249" t="s">
        <v>233</v>
      </c>
    </row>
    <row r="250">
      <c r="A250" t="s">
        <v>698</v>
      </c>
      <c r="B250" t="s">
        <v>699</v>
      </c>
      <c r="C250" t="s">
        <v>233</v>
      </c>
      <c r="D250">
        <v>502.0</v>
      </c>
      <c r="E250" t="s">
        <v>233</v>
      </c>
      <c r="F250" t="s">
        <v>233</v>
      </c>
      <c r="G250" t="s">
        <v>600</v>
      </c>
      <c r="H250" t="s">
        <v>233</v>
      </c>
    </row>
    <row r="251">
      <c r="A251" t="s">
        <v>700</v>
      </c>
      <c r="B251" t="s">
        <v>701</v>
      </c>
      <c r="C251" t="s">
        <v>233</v>
      </c>
      <c r="D251">
        <v>502.0</v>
      </c>
      <c r="E251" t="s">
        <v>233</v>
      </c>
      <c r="F251" t="s">
        <v>233</v>
      </c>
      <c r="G251" t="s">
        <v>600</v>
      </c>
      <c r="H251" t="s">
        <v>233</v>
      </c>
    </row>
    <row r="252">
      <c r="A252" t="s">
        <v>702</v>
      </c>
      <c r="B252" t="s">
        <v>703</v>
      </c>
      <c r="C252" t="s">
        <v>233</v>
      </c>
      <c r="D252">
        <v>502.0</v>
      </c>
      <c r="E252" t="s">
        <v>233</v>
      </c>
      <c r="F252" t="s">
        <v>233</v>
      </c>
      <c r="G252" t="s">
        <v>600</v>
      </c>
      <c r="H252" t="s">
        <v>233</v>
      </c>
    </row>
    <row r="253">
      <c r="A253" t="s">
        <v>704</v>
      </c>
      <c r="B253" t="s">
        <v>705</v>
      </c>
      <c r="C253" t="s">
        <v>233</v>
      </c>
      <c r="D253">
        <v>502.0</v>
      </c>
      <c r="E253" t="s">
        <v>233</v>
      </c>
      <c r="F253" t="s">
        <v>233</v>
      </c>
      <c r="G253" t="s">
        <v>600</v>
      </c>
      <c r="H253" t="s">
        <v>233</v>
      </c>
    </row>
    <row r="254">
      <c r="A254" t="s">
        <v>706</v>
      </c>
      <c r="B254" t="s">
        <v>707</v>
      </c>
      <c r="C254" t="s">
        <v>233</v>
      </c>
      <c r="D254">
        <v>502.0</v>
      </c>
      <c r="E254" t="s">
        <v>233</v>
      </c>
      <c r="F254" t="s">
        <v>233</v>
      </c>
      <c r="G254" t="s">
        <v>600</v>
      </c>
      <c r="H254" t="s">
        <v>233</v>
      </c>
    </row>
    <row r="255">
      <c r="A255" t="s">
        <v>708</v>
      </c>
      <c r="B255" t="s">
        <v>709</v>
      </c>
      <c r="C255" t="s">
        <v>233</v>
      </c>
      <c r="D255">
        <v>502.0</v>
      </c>
      <c r="E255" t="s">
        <v>233</v>
      </c>
      <c r="F255" t="s">
        <v>233</v>
      </c>
      <c r="G255" t="s">
        <v>600</v>
      </c>
      <c r="H255" t="s">
        <v>233</v>
      </c>
    </row>
    <row r="256">
      <c r="A256" t="s">
        <v>710</v>
      </c>
      <c r="B256" t="s">
        <v>711</v>
      </c>
      <c r="C256" t="s">
        <v>233</v>
      </c>
      <c r="D256">
        <v>502.0</v>
      </c>
      <c r="E256" t="s">
        <v>233</v>
      </c>
      <c r="F256" t="s">
        <v>233</v>
      </c>
      <c r="G256" t="s">
        <v>600</v>
      </c>
      <c r="H256" t="s">
        <v>233</v>
      </c>
    </row>
    <row r="257">
      <c r="A257" t="s">
        <v>712</v>
      </c>
      <c r="B257" t="s">
        <v>713</v>
      </c>
      <c r="C257" t="s">
        <v>233</v>
      </c>
      <c r="D257">
        <v>502.0</v>
      </c>
      <c r="E257" t="s">
        <v>233</v>
      </c>
      <c r="F257" t="s">
        <v>233</v>
      </c>
      <c r="G257" t="s">
        <v>600</v>
      </c>
      <c r="H257" t="s">
        <v>233</v>
      </c>
    </row>
    <row r="258">
      <c r="A258" t="s">
        <v>714</v>
      </c>
      <c r="B258" t="s">
        <v>715</v>
      </c>
      <c r="C258" t="s">
        <v>233</v>
      </c>
      <c r="D258">
        <v>502.0</v>
      </c>
      <c r="E258" t="s">
        <v>233</v>
      </c>
      <c r="F258" t="s">
        <v>233</v>
      </c>
      <c r="G258" t="s">
        <v>600</v>
      </c>
      <c r="H258" t="s">
        <v>233</v>
      </c>
    </row>
    <row r="259">
      <c r="A259" t="s">
        <v>716</v>
      </c>
      <c r="B259" t="s">
        <v>717</v>
      </c>
      <c r="C259" t="s">
        <v>233</v>
      </c>
      <c r="D259">
        <v>502.0</v>
      </c>
      <c r="E259" t="s">
        <v>233</v>
      </c>
      <c r="F259" t="s">
        <v>233</v>
      </c>
      <c r="G259" t="s">
        <v>600</v>
      </c>
      <c r="H259" t="s">
        <v>233</v>
      </c>
    </row>
    <row r="260">
      <c r="A260" t="s">
        <v>718</v>
      </c>
      <c r="B260" t="s">
        <v>719</v>
      </c>
      <c r="C260" t="s">
        <v>233</v>
      </c>
      <c r="D260">
        <v>502.0</v>
      </c>
      <c r="E260" t="s">
        <v>233</v>
      </c>
      <c r="F260" t="s">
        <v>233</v>
      </c>
      <c r="G260" t="s">
        <v>600</v>
      </c>
      <c r="H260" t="s">
        <v>233</v>
      </c>
    </row>
    <row r="261">
      <c r="A261" t="s">
        <v>720</v>
      </c>
      <c r="B261" t="s">
        <v>721</v>
      </c>
      <c r="C261" t="s">
        <v>233</v>
      </c>
      <c r="D261">
        <v>502.0</v>
      </c>
      <c r="E261" t="s">
        <v>233</v>
      </c>
      <c r="F261" t="s">
        <v>233</v>
      </c>
      <c r="G261" t="s">
        <v>600</v>
      </c>
      <c r="H261" t="s">
        <v>233</v>
      </c>
    </row>
    <row r="262">
      <c r="A262" t="s">
        <v>722</v>
      </c>
      <c r="B262" t="s">
        <v>723</v>
      </c>
      <c r="C262" t="s">
        <v>233</v>
      </c>
      <c r="D262">
        <v>502.0</v>
      </c>
      <c r="E262" t="s">
        <v>233</v>
      </c>
      <c r="F262" t="s">
        <v>233</v>
      </c>
      <c r="G262" t="s">
        <v>600</v>
      </c>
      <c r="H262" t="s">
        <v>233</v>
      </c>
    </row>
    <row r="263">
      <c r="A263" t="s">
        <v>724</v>
      </c>
      <c r="B263" t="s">
        <v>725</v>
      </c>
      <c r="C263" t="s">
        <v>233</v>
      </c>
      <c r="D263">
        <v>502.0</v>
      </c>
      <c r="E263" t="s">
        <v>233</v>
      </c>
      <c r="F263" t="s">
        <v>233</v>
      </c>
      <c r="G263" t="s">
        <v>600</v>
      </c>
      <c r="H263" t="s">
        <v>233</v>
      </c>
    </row>
    <row r="264">
      <c r="A264" t="s">
        <v>726</v>
      </c>
      <c r="B264" t="s">
        <v>727</v>
      </c>
      <c r="C264" t="s">
        <v>233</v>
      </c>
      <c r="D264">
        <v>502.0</v>
      </c>
      <c r="E264" t="s">
        <v>233</v>
      </c>
      <c r="F264" t="s">
        <v>233</v>
      </c>
      <c r="G264" t="s">
        <v>600</v>
      </c>
      <c r="H264" t="s">
        <v>233</v>
      </c>
    </row>
    <row r="265">
      <c r="A265" t="s">
        <v>728</v>
      </c>
      <c r="B265" t="s">
        <v>729</v>
      </c>
      <c r="C265" t="s">
        <v>233</v>
      </c>
      <c r="D265">
        <v>502.0</v>
      </c>
      <c r="E265" t="s">
        <v>233</v>
      </c>
      <c r="F265" t="s">
        <v>233</v>
      </c>
      <c r="G265" t="s">
        <v>600</v>
      </c>
      <c r="H265" t="s">
        <v>233</v>
      </c>
    </row>
    <row r="266">
      <c r="A266" t="s">
        <v>730</v>
      </c>
      <c r="B266" t="s">
        <v>731</v>
      </c>
      <c r="C266" t="s">
        <v>233</v>
      </c>
      <c r="D266">
        <v>502.0</v>
      </c>
      <c r="E266" t="s">
        <v>233</v>
      </c>
      <c r="F266" t="s">
        <v>233</v>
      </c>
      <c r="G266" t="s">
        <v>600</v>
      </c>
      <c r="H266" t="s">
        <v>233</v>
      </c>
    </row>
    <row r="267">
      <c r="A267" t="s">
        <v>732</v>
      </c>
      <c r="B267" t="s">
        <v>733</v>
      </c>
      <c r="C267" t="s">
        <v>233</v>
      </c>
      <c r="D267">
        <v>502.0</v>
      </c>
      <c r="E267" t="s">
        <v>233</v>
      </c>
      <c r="F267" t="s">
        <v>233</v>
      </c>
      <c r="G267" t="s">
        <v>600</v>
      </c>
      <c r="H267" t="s">
        <v>233</v>
      </c>
    </row>
    <row r="268">
      <c r="A268" t="s">
        <v>734</v>
      </c>
      <c r="B268" t="s">
        <v>735</v>
      </c>
      <c r="C268" t="s">
        <v>233</v>
      </c>
      <c r="D268">
        <v>502.0</v>
      </c>
      <c r="E268" t="s">
        <v>233</v>
      </c>
      <c r="F268" t="s">
        <v>233</v>
      </c>
      <c r="G268" t="s">
        <v>600</v>
      </c>
      <c r="H268" t="s">
        <v>233</v>
      </c>
    </row>
    <row r="269">
      <c r="A269" t="s">
        <v>736</v>
      </c>
      <c r="B269" t="s">
        <v>737</v>
      </c>
      <c r="C269" t="s">
        <v>233</v>
      </c>
      <c r="D269">
        <v>502.0</v>
      </c>
      <c r="E269" t="s">
        <v>233</v>
      </c>
      <c r="F269" t="s">
        <v>233</v>
      </c>
      <c r="G269" t="s">
        <v>600</v>
      </c>
      <c r="H269" t="s">
        <v>233</v>
      </c>
    </row>
    <row r="270">
      <c r="A270" t="s">
        <v>738</v>
      </c>
      <c r="B270" t="s">
        <v>739</v>
      </c>
      <c r="C270" t="s">
        <v>233</v>
      </c>
      <c r="D270">
        <v>502.0</v>
      </c>
      <c r="E270" t="s">
        <v>233</v>
      </c>
      <c r="F270" t="s">
        <v>233</v>
      </c>
      <c r="G270" t="s">
        <v>600</v>
      </c>
      <c r="H270" t="s">
        <v>233</v>
      </c>
    </row>
    <row r="271">
      <c r="A271" t="s">
        <v>740</v>
      </c>
      <c r="B271" t="s">
        <v>741</v>
      </c>
      <c r="C271" t="s">
        <v>233</v>
      </c>
      <c r="D271">
        <v>502.0</v>
      </c>
      <c r="E271" t="s">
        <v>233</v>
      </c>
      <c r="F271" t="s">
        <v>233</v>
      </c>
      <c r="G271" t="s">
        <v>600</v>
      </c>
      <c r="H271" t="s">
        <v>233</v>
      </c>
    </row>
    <row r="272">
      <c r="A272" t="s">
        <v>742</v>
      </c>
      <c r="B272" t="s">
        <v>743</v>
      </c>
      <c r="C272" t="s">
        <v>233</v>
      </c>
      <c r="D272">
        <v>502.0</v>
      </c>
      <c r="E272" t="s">
        <v>233</v>
      </c>
      <c r="F272" t="s">
        <v>233</v>
      </c>
      <c r="G272" t="s">
        <v>600</v>
      </c>
      <c r="H272" t="s">
        <v>233</v>
      </c>
    </row>
    <row r="273">
      <c r="A273" t="s">
        <v>744</v>
      </c>
      <c r="B273" t="s">
        <v>745</v>
      </c>
      <c r="C273" t="s">
        <v>233</v>
      </c>
      <c r="D273">
        <v>502.0</v>
      </c>
      <c r="E273" t="s">
        <v>233</v>
      </c>
      <c r="F273" t="s">
        <v>233</v>
      </c>
      <c r="G273" t="s">
        <v>600</v>
      </c>
      <c r="H273" t="s">
        <v>233</v>
      </c>
    </row>
    <row r="274">
      <c r="A274" t="s">
        <v>746</v>
      </c>
      <c r="B274" t="s">
        <v>747</v>
      </c>
      <c r="C274" t="s">
        <v>233</v>
      </c>
      <c r="D274">
        <v>502.0</v>
      </c>
      <c r="E274" t="s">
        <v>233</v>
      </c>
      <c r="F274" t="s">
        <v>233</v>
      </c>
      <c r="G274" t="s">
        <v>600</v>
      </c>
      <c r="H274" t="s">
        <v>233</v>
      </c>
    </row>
    <row r="275">
      <c r="A275" t="s">
        <v>748</v>
      </c>
      <c r="B275" t="s">
        <v>749</v>
      </c>
      <c r="C275" t="s">
        <v>233</v>
      </c>
      <c r="D275">
        <v>502.0</v>
      </c>
      <c r="E275" t="s">
        <v>233</v>
      </c>
      <c r="F275" t="s">
        <v>233</v>
      </c>
      <c r="G275" t="s">
        <v>600</v>
      </c>
      <c r="H275" t="s">
        <v>233</v>
      </c>
    </row>
    <row r="276">
      <c r="A276" t="s">
        <v>750</v>
      </c>
      <c r="B276" t="s">
        <v>751</v>
      </c>
      <c r="C276" t="s">
        <v>233</v>
      </c>
      <c r="D276">
        <v>502.0</v>
      </c>
      <c r="E276" t="s">
        <v>233</v>
      </c>
      <c r="F276" t="s">
        <v>233</v>
      </c>
      <c r="G276" t="s">
        <v>600</v>
      </c>
      <c r="H276" t="s">
        <v>233</v>
      </c>
    </row>
    <row r="277">
      <c r="A277" t="s">
        <v>752</v>
      </c>
      <c r="B277" t="s">
        <v>753</v>
      </c>
      <c r="C277" t="s">
        <v>233</v>
      </c>
      <c r="D277">
        <v>502.0</v>
      </c>
      <c r="E277" t="s">
        <v>233</v>
      </c>
      <c r="F277" t="s">
        <v>233</v>
      </c>
      <c r="G277" t="s">
        <v>600</v>
      </c>
      <c r="H277" t="s">
        <v>233</v>
      </c>
    </row>
    <row r="278">
      <c r="A278" t="s">
        <v>754</v>
      </c>
      <c r="B278" t="s">
        <v>755</v>
      </c>
      <c r="C278" t="s">
        <v>233</v>
      </c>
      <c r="D278">
        <v>502.0</v>
      </c>
      <c r="E278" t="s">
        <v>233</v>
      </c>
      <c r="F278" t="s">
        <v>233</v>
      </c>
      <c r="G278" t="s">
        <v>600</v>
      </c>
      <c r="H278" t="s">
        <v>233</v>
      </c>
    </row>
    <row r="279">
      <c r="A279" t="s">
        <v>756</v>
      </c>
      <c r="B279" t="s">
        <v>757</v>
      </c>
      <c r="C279" t="s">
        <v>233</v>
      </c>
      <c r="D279">
        <v>502.0</v>
      </c>
      <c r="E279" t="s">
        <v>233</v>
      </c>
      <c r="F279" t="s">
        <v>233</v>
      </c>
      <c r="G279" t="s">
        <v>600</v>
      </c>
      <c r="H279" t="s">
        <v>233</v>
      </c>
    </row>
    <row r="280">
      <c r="A280" t="s">
        <v>758</v>
      </c>
      <c r="B280" t="s">
        <v>207</v>
      </c>
      <c r="C280" t="s">
        <v>233</v>
      </c>
      <c r="D280" t="s">
        <v>233</v>
      </c>
      <c r="E280" t="s">
        <v>233</v>
      </c>
      <c r="F280" t="s">
        <v>233</v>
      </c>
      <c r="G280" t="s">
        <v>233</v>
      </c>
      <c r="H280" t="s">
        <v>233</v>
      </c>
    </row>
    <row r="281">
      <c r="A281" t="s">
        <v>759</v>
      </c>
      <c r="B281" t="s">
        <v>207</v>
      </c>
      <c r="C281" t="s">
        <v>233</v>
      </c>
      <c r="D281" t="s">
        <v>233</v>
      </c>
      <c r="E281" t="s">
        <v>233</v>
      </c>
      <c r="F281" t="s">
        <v>233</v>
      </c>
      <c r="G281" t="s">
        <v>233</v>
      </c>
      <c r="H281" t="s">
        <v>233</v>
      </c>
    </row>
    <row r="282">
      <c r="A282" t="s">
        <v>760</v>
      </c>
      <c r="B282" t="s">
        <v>207</v>
      </c>
      <c r="C282" t="s">
        <v>233</v>
      </c>
      <c r="D282" t="s">
        <v>233</v>
      </c>
      <c r="E282" t="s">
        <v>233</v>
      </c>
      <c r="F282" t="s">
        <v>233</v>
      </c>
      <c r="G282" t="s">
        <v>233</v>
      </c>
      <c r="H282" t="s">
        <v>233</v>
      </c>
    </row>
    <row r="283">
      <c r="A283" t="s">
        <v>761</v>
      </c>
      <c r="B283" t="s">
        <v>207</v>
      </c>
      <c r="C283" t="s">
        <v>233</v>
      </c>
      <c r="D283" t="s">
        <v>233</v>
      </c>
      <c r="E283" t="s">
        <v>233</v>
      </c>
      <c r="F283" t="s">
        <v>233</v>
      </c>
      <c r="G283" t="s">
        <v>233</v>
      </c>
      <c r="H283" t="s">
        <v>233</v>
      </c>
    </row>
    <row r="284">
      <c r="A284" t="s">
        <v>762</v>
      </c>
      <c r="B284" t="s">
        <v>207</v>
      </c>
      <c r="C284" t="s">
        <v>233</v>
      </c>
      <c r="D284" t="s">
        <v>233</v>
      </c>
      <c r="E284" t="s">
        <v>233</v>
      </c>
      <c r="F284" t="s">
        <v>233</v>
      </c>
      <c r="G284" t="s">
        <v>233</v>
      </c>
      <c r="H284" t="s">
        <v>233</v>
      </c>
    </row>
    <row r="285">
      <c r="A285" t="s">
        <v>763</v>
      </c>
      <c r="B285" t="s">
        <v>207</v>
      </c>
      <c r="C285" t="s">
        <v>233</v>
      </c>
      <c r="D285" t="s">
        <v>233</v>
      </c>
      <c r="E285" t="s">
        <v>233</v>
      </c>
      <c r="F285" t="s">
        <v>233</v>
      </c>
      <c r="G285" t="s">
        <v>233</v>
      </c>
      <c r="H285" t="s">
        <v>233</v>
      </c>
    </row>
    <row r="286">
      <c r="A286" t="s">
        <v>764</v>
      </c>
      <c r="B286" t="s">
        <v>207</v>
      </c>
      <c r="C286" t="s">
        <v>233</v>
      </c>
      <c r="D286" t="s">
        <v>233</v>
      </c>
      <c r="E286" t="s">
        <v>233</v>
      </c>
      <c r="F286" t="s">
        <v>233</v>
      </c>
      <c r="G286" t="s">
        <v>233</v>
      </c>
      <c r="H286" t="s">
        <v>233</v>
      </c>
    </row>
    <row r="287">
      <c r="A287" t="s">
        <v>766</v>
      </c>
      <c r="B287" t="s">
        <v>207</v>
      </c>
      <c r="C287" t="s">
        <v>233</v>
      </c>
      <c r="D287" t="s">
        <v>233</v>
      </c>
      <c r="E287" t="s">
        <v>233</v>
      </c>
      <c r="F287" t="s">
        <v>233</v>
      </c>
      <c r="G287" t="s">
        <v>233</v>
      </c>
      <c r="H287" t="s">
        <v>233</v>
      </c>
    </row>
    <row r="288">
      <c r="A288" t="s">
        <v>768</v>
      </c>
      <c r="B288" t="s">
        <v>207</v>
      </c>
      <c r="C288" t="s">
        <v>233</v>
      </c>
      <c r="D288" t="s">
        <v>233</v>
      </c>
      <c r="E288" t="s">
        <v>233</v>
      </c>
      <c r="F288" t="s">
        <v>233</v>
      </c>
      <c r="G288" t="s">
        <v>233</v>
      </c>
      <c r="H288" t="s">
        <v>233</v>
      </c>
    </row>
    <row r="289">
      <c r="A289" t="s">
        <v>771</v>
      </c>
      <c r="B289" t="s">
        <v>207</v>
      </c>
      <c r="C289" t="s">
        <v>233</v>
      </c>
      <c r="D289" t="s">
        <v>233</v>
      </c>
      <c r="E289" t="s">
        <v>233</v>
      </c>
      <c r="F289" t="s">
        <v>233</v>
      </c>
      <c r="G289" t="s">
        <v>233</v>
      </c>
      <c r="H289" t="s">
        <v>233</v>
      </c>
    </row>
    <row r="290">
      <c r="A290" t="s">
        <v>772</v>
      </c>
      <c r="B290" t="s">
        <v>207</v>
      </c>
      <c r="C290" t="s">
        <v>233</v>
      </c>
      <c r="D290" t="s">
        <v>233</v>
      </c>
      <c r="E290" t="s">
        <v>233</v>
      </c>
      <c r="F290" t="s">
        <v>233</v>
      </c>
      <c r="G290" t="s">
        <v>233</v>
      </c>
      <c r="H290" t="s">
        <v>233</v>
      </c>
    </row>
    <row r="291">
      <c r="A291" t="s">
        <v>773</v>
      </c>
      <c r="B291" t="s">
        <v>207</v>
      </c>
      <c r="C291" t="s">
        <v>233</v>
      </c>
      <c r="D291" t="s">
        <v>233</v>
      </c>
      <c r="E291" t="s">
        <v>233</v>
      </c>
      <c r="F291" t="s">
        <v>233</v>
      </c>
      <c r="G291" t="s">
        <v>233</v>
      </c>
      <c r="H291" t="s">
        <v>233</v>
      </c>
    </row>
    <row r="292">
      <c r="A292" t="s">
        <v>774</v>
      </c>
      <c r="B292" t="s">
        <v>207</v>
      </c>
      <c r="C292" t="s">
        <v>233</v>
      </c>
      <c r="D292" t="s">
        <v>233</v>
      </c>
      <c r="E292" t="s">
        <v>233</v>
      </c>
      <c r="F292" t="s">
        <v>233</v>
      </c>
      <c r="G292" t="s">
        <v>233</v>
      </c>
      <c r="H292" t="s">
        <v>233</v>
      </c>
    </row>
    <row r="293">
      <c r="A293" t="s">
        <v>775</v>
      </c>
      <c r="B293" t="s">
        <v>207</v>
      </c>
      <c r="C293" t="s">
        <v>233</v>
      </c>
      <c r="D293" t="s">
        <v>233</v>
      </c>
      <c r="E293" t="s">
        <v>233</v>
      </c>
      <c r="F293" t="s">
        <v>233</v>
      </c>
      <c r="G293" t="s">
        <v>233</v>
      </c>
      <c r="H293" t="s">
        <v>233</v>
      </c>
    </row>
    <row r="294">
      <c r="A294" t="s">
        <v>776</v>
      </c>
      <c r="B294" t="s">
        <v>207</v>
      </c>
      <c r="C294" t="s">
        <v>233</v>
      </c>
      <c r="D294" t="s">
        <v>233</v>
      </c>
      <c r="E294" t="s">
        <v>233</v>
      </c>
      <c r="F294" t="s">
        <v>233</v>
      </c>
      <c r="G294" t="s">
        <v>233</v>
      </c>
      <c r="H294" t="s">
        <v>233</v>
      </c>
    </row>
    <row r="295">
      <c r="A295" t="s">
        <v>777</v>
      </c>
      <c r="B295" t="s">
        <v>207</v>
      </c>
      <c r="C295" t="s">
        <v>233</v>
      </c>
      <c r="D295" t="s">
        <v>233</v>
      </c>
      <c r="E295" t="s">
        <v>233</v>
      </c>
      <c r="F295" t="s">
        <v>233</v>
      </c>
      <c r="G295" t="s">
        <v>233</v>
      </c>
      <c r="H295" t="s">
        <v>233</v>
      </c>
    </row>
    <row r="296">
      <c r="A296" t="s">
        <v>778</v>
      </c>
      <c r="B296" t="s">
        <v>207</v>
      </c>
      <c r="C296" t="s">
        <v>233</v>
      </c>
      <c r="D296" t="s">
        <v>233</v>
      </c>
      <c r="E296" t="s">
        <v>233</v>
      </c>
      <c r="F296" t="s">
        <v>233</v>
      </c>
      <c r="G296" t="s">
        <v>233</v>
      </c>
      <c r="H296" t="s">
        <v>233</v>
      </c>
    </row>
    <row r="297">
      <c r="A297" t="s">
        <v>781</v>
      </c>
      <c r="B297" t="s">
        <v>207</v>
      </c>
      <c r="C297" t="s">
        <v>233</v>
      </c>
      <c r="D297" t="s">
        <v>233</v>
      </c>
      <c r="E297" t="s">
        <v>233</v>
      </c>
      <c r="F297" t="s">
        <v>233</v>
      </c>
      <c r="G297" t="s">
        <v>233</v>
      </c>
      <c r="H297" t="s">
        <v>233</v>
      </c>
    </row>
    <row r="298">
      <c r="A298" t="s">
        <v>782</v>
      </c>
      <c r="B298" t="s">
        <v>207</v>
      </c>
      <c r="C298" t="s">
        <v>233</v>
      </c>
      <c r="D298" t="s">
        <v>233</v>
      </c>
      <c r="E298" t="s">
        <v>233</v>
      </c>
      <c r="F298" t="s">
        <v>233</v>
      </c>
      <c r="G298" t="s">
        <v>233</v>
      </c>
      <c r="H298" t="s">
        <v>233</v>
      </c>
    </row>
    <row r="299">
      <c r="A299" t="s">
        <v>784</v>
      </c>
      <c r="B299" t="s">
        <v>207</v>
      </c>
      <c r="C299" t="s">
        <v>233</v>
      </c>
      <c r="D299" t="s">
        <v>233</v>
      </c>
      <c r="E299" t="s">
        <v>233</v>
      </c>
      <c r="F299" t="s">
        <v>233</v>
      </c>
      <c r="G299" t="s">
        <v>233</v>
      </c>
      <c r="H299" t="s">
        <v>233</v>
      </c>
    </row>
    <row r="300">
      <c r="A300" t="s">
        <v>770</v>
      </c>
      <c r="B300" t="s">
        <v>207</v>
      </c>
      <c r="C300" t="s">
        <v>233</v>
      </c>
      <c r="D300" t="s">
        <v>233</v>
      </c>
      <c r="E300" t="s">
        <v>233</v>
      </c>
      <c r="F300" t="s">
        <v>233</v>
      </c>
      <c r="G300" t="s">
        <v>233</v>
      </c>
      <c r="H300" t="s">
        <v>233</v>
      </c>
    </row>
    <row r="301">
      <c r="A301" t="s">
        <v>786</v>
      </c>
      <c r="B301" t="s">
        <v>207</v>
      </c>
      <c r="C301" t="s">
        <v>233</v>
      </c>
      <c r="D301" t="s">
        <v>233</v>
      </c>
      <c r="E301" t="s">
        <v>233</v>
      </c>
      <c r="F301" t="s">
        <v>233</v>
      </c>
      <c r="G301" t="s">
        <v>233</v>
      </c>
      <c r="H301" t="s">
        <v>233</v>
      </c>
    </row>
    <row r="302">
      <c r="A302" t="s">
        <v>788</v>
      </c>
      <c r="B302" t="s">
        <v>207</v>
      </c>
      <c r="C302" t="s">
        <v>233</v>
      </c>
      <c r="D302" t="s">
        <v>233</v>
      </c>
      <c r="E302" t="s">
        <v>233</v>
      </c>
      <c r="F302" t="s">
        <v>233</v>
      </c>
      <c r="G302" t="s">
        <v>233</v>
      </c>
      <c r="H302" t="s">
        <v>233</v>
      </c>
    </row>
    <row r="303">
      <c r="A303" t="s">
        <v>789</v>
      </c>
      <c r="B303" t="s">
        <v>207</v>
      </c>
      <c r="C303" t="s">
        <v>233</v>
      </c>
      <c r="D303" t="s">
        <v>233</v>
      </c>
      <c r="E303" t="s">
        <v>233</v>
      </c>
      <c r="F303" t="s">
        <v>233</v>
      </c>
      <c r="G303" t="s">
        <v>233</v>
      </c>
      <c r="H303" t="s">
        <v>233</v>
      </c>
    </row>
    <row r="304">
      <c r="A304" t="s">
        <v>791</v>
      </c>
      <c r="B304" t="s">
        <v>207</v>
      </c>
      <c r="C304" t="s">
        <v>233</v>
      </c>
      <c r="D304" t="s">
        <v>233</v>
      </c>
      <c r="E304" t="s">
        <v>233</v>
      </c>
      <c r="F304" t="s">
        <v>233</v>
      </c>
      <c r="G304" t="s">
        <v>233</v>
      </c>
      <c r="H304" t="s">
        <v>233</v>
      </c>
    </row>
    <row r="305">
      <c r="A305" t="s">
        <v>794</v>
      </c>
      <c r="B305" t="s">
        <v>207</v>
      </c>
      <c r="C305" t="s">
        <v>233</v>
      </c>
      <c r="D305" t="s">
        <v>233</v>
      </c>
      <c r="E305" t="s">
        <v>233</v>
      </c>
      <c r="F305" t="s">
        <v>233</v>
      </c>
      <c r="G305" t="s">
        <v>233</v>
      </c>
      <c r="H305" t="s">
        <v>233</v>
      </c>
    </row>
    <row r="306">
      <c r="A306" t="s">
        <v>796</v>
      </c>
      <c r="B306" t="s">
        <v>207</v>
      </c>
      <c r="C306" t="s">
        <v>233</v>
      </c>
      <c r="D306" t="s">
        <v>233</v>
      </c>
      <c r="E306" t="s">
        <v>233</v>
      </c>
      <c r="F306" t="s">
        <v>233</v>
      </c>
      <c r="G306" t="s">
        <v>233</v>
      </c>
      <c r="H306" t="s">
        <v>233</v>
      </c>
    </row>
    <row r="307">
      <c r="A307" t="s">
        <v>797</v>
      </c>
      <c r="B307" t="s">
        <v>207</v>
      </c>
      <c r="C307" t="s">
        <v>233</v>
      </c>
      <c r="D307" t="s">
        <v>233</v>
      </c>
      <c r="E307" t="s">
        <v>233</v>
      </c>
      <c r="F307" t="s">
        <v>233</v>
      </c>
      <c r="G307" t="s">
        <v>233</v>
      </c>
      <c r="H307" t="s">
        <v>233</v>
      </c>
    </row>
    <row r="308">
      <c r="A308" t="s">
        <v>799</v>
      </c>
      <c r="B308" t="s">
        <v>207</v>
      </c>
      <c r="C308" t="s">
        <v>233</v>
      </c>
      <c r="D308" t="s">
        <v>233</v>
      </c>
      <c r="E308" t="s">
        <v>233</v>
      </c>
      <c r="F308" t="s">
        <v>233</v>
      </c>
      <c r="G308" t="s">
        <v>233</v>
      </c>
      <c r="H308" t="s">
        <v>233</v>
      </c>
    </row>
    <row r="309">
      <c r="A309" t="s">
        <v>801</v>
      </c>
      <c r="B309" t="s">
        <v>207</v>
      </c>
      <c r="C309" t="s">
        <v>233</v>
      </c>
      <c r="D309" t="s">
        <v>233</v>
      </c>
      <c r="E309" t="s">
        <v>233</v>
      </c>
      <c r="F309" t="s">
        <v>233</v>
      </c>
      <c r="G309" t="s">
        <v>233</v>
      </c>
      <c r="H309" t="s">
        <v>233</v>
      </c>
    </row>
    <row r="310">
      <c r="A310" t="s">
        <v>803</v>
      </c>
      <c r="B310" t="s">
        <v>207</v>
      </c>
      <c r="C310" t="s">
        <v>233</v>
      </c>
      <c r="D310" t="s">
        <v>233</v>
      </c>
      <c r="E310" t="s">
        <v>233</v>
      </c>
      <c r="F310" t="s">
        <v>233</v>
      </c>
      <c r="G310" t="s">
        <v>233</v>
      </c>
      <c r="H310" t="s">
        <v>233</v>
      </c>
    </row>
    <row r="311">
      <c r="A311" t="s">
        <v>805</v>
      </c>
      <c r="B311" t="s">
        <v>207</v>
      </c>
      <c r="C311" t="s">
        <v>233</v>
      </c>
      <c r="D311" t="s">
        <v>233</v>
      </c>
      <c r="E311" t="s">
        <v>233</v>
      </c>
      <c r="F311" t="s">
        <v>233</v>
      </c>
      <c r="G311" t="s">
        <v>233</v>
      </c>
      <c r="H311" t="s">
        <v>233</v>
      </c>
    </row>
    <row r="312">
      <c r="A312" t="s">
        <v>806</v>
      </c>
      <c r="B312" t="s">
        <v>207</v>
      </c>
      <c r="C312" t="s">
        <v>233</v>
      </c>
      <c r="D312" t="s">
        <v>233</v>
      </c>
      <c r="E312" t="s">
        <v>233</v>
      </c>
      <c r="F312" t="s">
        <v>233</v>
      </c>
      <c r="G312" t="s">
        <v>233</v>
      </c>
      <c r="H312" t="s">
        <v>233</v>
      </c>
    </row>
    <row r="313">
      <c r="A313" t="s">
        <v>807</v>
      </c>
      <c r="B313" t="s">
        <v>207</v>
      </c>
      <c r="C313" t="s">
        <v>233</v>
      </c>
      <c r="D313" t="s">
        <v>233</v>
      </c>
      <c r="E313" t="s">
        <v>233</v>
      </c>
      <c r="F313" t="s">
        <v>233</v>
      </c>
      <c r="G313" t="s">
        <v>233</v>
      </c>
      <c r="H313" t="s">
        <v>233</v>
      </c>
    </row>
    <row r="314">
      <c r="A314" t="s">
        <v>808</v>
      </c>
      <c r="B314" t="s">
        <v>207</v>
      </c>
      <c r="C314" t="s">
        <v>233</v>
      </c>
      <c r="D314" t="s">
        <v>233</v>
      </c>
      <c r="E314" t="s">
        <v>233</v>
      </c>
      <c r="F314" t="s">
        <v>233</v>
      </c>
      <c r="G314" t="s">
        <v>233</v>
      </c>
      <c r="H314" t="s">
        <v>233</v>
      </c>
    </row>
    <row r="315">
      <c r="A315" t="s">
        <v>809</v>
      </c>
      <c r="B315" t="s">
        <v>207</v>
      </c>
      <c r="C315" t="s">
        <v>233</v>
      </c>
      <c r="D315" t="s">
        <v>233</v>
      </c>
      <c r="E315" t="s">
        <v>233</v>
      </c>
      <c r="F315" t="s">
        <v>233</v>
      </c>
      <c r="G315" t="s">
        <v>233</v>
      </c>
      <c r="H315" t="s">
        <v>233</v>
      </c>
    </row>
    <row r="316">
      <c r="A316" t="s">
        <v>812</v>
      </c>
      <c r="B316" t="s">
        <v>207</v>
      </c>
      <c r="C316" t="s">
        <v>233</v>
      </c>
      <c r="D316" t="s">
        <v>233</v>
      </c>
      <c r="E316" t="s">
        <v>233</v>
      </c>
      <c r="F316" t="s">
        <v>233</v>
      </c>
      <c r="G316" t="s">
        <v>233</v>
      </c>
      <c r="H316" t="s">
        <v>233</v>
      </c>
    </row>
    <row r="317">
      <c r="A317" t="s">
        <v>813</v>
      </c>
      <c r="B317" t="s">
        <v>207</v>
      </c>
      <c r="C317" t="s">
        <v>233</v>
      </c>
      <c r="D317" t="s">
        <v>233</v>
      </c>
      <c r="E317" t="s">
        <v>233</v>
      </c>
      <c r="F317" t="s">
        <v>233</v>
      </c>
      <c r="G317" t="s">
        <v>233</v>
      </c>
      <c r="H317" t="s">
        <v>233</v>
      </c>
    </row>
    <row r="318">
      <c r="A318" t="s">
        <v>815</v>
      </c>
      <c r="B318" t="s">
        <v>207</v>
      </c>
      <c r="C318" t="s">
        <v>233</v>
      </c>
      <c r="D318" t="s">
        <v>233</v>
      </c>
      <c r="E318" t="s">
        <v>233</v>
      </c>
      <c r="F318" t="s">
        <v>233</v>
      </c>
      <c r="G318" t="s">
        <v>233</v>
      </c>
      <c r="H318" t="s">
        <v>233</v>
      </c>
    </row>
    <row r="319">
      <c r="A319" t="s">
        <v>816</v>
      </c>
      <c r="B319" t="s">
        <v>207</v>
      </c>
      <c r="C319" t="s">
        <v>233</v>
      </c>
      <c r="D319" t="s">
        <v>233</v>
      </c>
      <c r="E319" t="s">
        <v>233</v>
      </c>
      <c r="F319" t="s">
        <v>233</v>
      </c>
      <c r="G319" t="s">
        <v>233</v>
      </c>
      <c r="H319" t="s">
        <v>233</v>
      </c>
    </row>
    <row r="320">
      <c r="A320" t="s">
        <v>817</v>
      </c>
      <c r="B320" t="s">
        <v>207</v>
      </c>
      <c r="C320" t="s">
        <v>233</v>
      </c>
      <c r="D320" t="s">
        <v>233</v>
      </c>
      <c r="E320" t="s">
        <v>233</v>
      </c>
      <c r="F320" t="s">
        <v>233</v>
      </c>
      <c r="G320" t="s">
        <v>233</v>
      </c>
      <c r="H320" t="s">
        <v>233</v>
      </c>
    </row>
    <row r="321">
      <c r="A321" t="s">
        <v>818</v>
      </c>
      <c r="B321" t="s">
        <v>207</v>
      </c>
      <c r="C321" t="s">
        <v>233</v>
      </c>
      <c r="D321" t="s">
        <v>233</v>
      </c>
      <c r="E321" t="s">
        <v>233</v>
      </c>
      <c r="F321" t="s">
        <v>233</v>
      </c>
      <c r="G321" t="s">
        <v>233</v>
      </c>
      <c r="H321" t="s">
        <v>233</v>
      </c>
    </row>
    <row r="322">
      <c r="A322" t="s">
        <v>819</v>
      </c>
      <c r="B322" t="s">
        <v>207</v>
      </c>
      <c r="C322" t="s">
        <v>233</v>
      </c>
      <c r="D322" t="s">
        <v>233</v>
      </c>
      <c r="E322" t="s">
        <v>233</v>
      </c>
      <c r="F322" t="s">
        <v>233</v>
      </c>
      <c r="G322" t="s">
        <v>233</v>
      </c>
      <c r="H322" t="s">
        <v>233</v>
      </c>
    </row>
    <row r="323">
      <c r="A323" t="s">
        <v>820</v>
      </c>
      <c r="B323" t="s">
        <v>207</v>
      </c>
      <c r="C323" t="s">
        <v>233</v>
      </c>
      <c r="D323" t="s">
        <v>233</v>
      </c>
      <c r="E323" t="s">
        <v>233</v>
      </c>
      <c r="F323" t="s">
        <v>233</v>
      </c>
      <c r="G323" t="s">
        <v>233</v>
      </c>
      <c r="H323" t="s">
        <v>233</v>
      </c>
    </row>
    <row r="324">
      <c r="A324" t="s">
        <v>821</v>
      </c>
      <c r="B324" t="s">
        <v>207</v>
      </c>
      <c r="C324" t="s">
        <v>233</v>
      </c>
      <c r="D324" t="s">
        <v>233</v>
      </c>
      <c r="E324" t="s">
        <v>233</v>
      </c>
      <c r="F324" t="s">
        <v>233</v>
      </c>
      <c r="G324" t="s">
        <v>233</v>
      </c>
      <c r="H324" t="s">
        <v>233</v>
      </c>
    </row>
    <row r="325">
      <c r="A325" t="s">
        <v>822</v>
      </c>
      <c r="B325" t="s">
        <v>207</v>
      </c>
      <c r="C325" t="s">
        <v>233</v>
      </c>
      <c r="D325" t="s">
        <v>233</v>
      </c>
      <c r="E325" t="s">
        <v>233</v>
      </c>
      <c r="F325" t="s">
        <v>233</v>
      </c>
      <c r="G325" t="s">
        <v>233</v>
      </c>
      <c r="H325" t="s">
        <v>233</v>
      </c>
    </row>
    <row r="326">
      <c r="A326" t="s">
        <v>823</v>
      </c>
      <c r="B326" t="s">
        <v>207</v>
      </c>
      <c r="C326" t="s">
        <v>233</v>
      </c>
      <c r="D326" t="s">
        <v>233</v>
      </c>
      <c r="E326" t="s">
        <v>233</v>
      </c>
      <c r="F326" t="s">
        <v>233</v>
      </c>
      <c r="G326" t="s">
        <v>233</v>
      </c>
      <c r="H326" t="s">
        <v>233</v>
      </c>
    </row>
    <row r="327">
      <c r="A327" t="s">
        <v>824</v>
      </c>
      <c r="B327" t="s">
        <v>207</v>
      </c>
      <c r="C327" t="s">
        <v>233</v>
      </c>
      <c r="D327" t="s">
        <v>233</v>
      </c>
      <c r="E327" t="s">
        <v>233</v>
      </c>
      <c r="F327" t="s">
        <v>233</v>
      </c>
      <c r="G327" t="s">
        <v>233</v>
      </c>
      <c r="H327" t="s">
        <v>233</v>
      </c>
    </row>
    <row r="328">
      <c r="A328" t="s">
        <v>825</v>
      </c>
      <c r="B328" t="s">
        <v>207</v>
      </c>
      <c r="C328" t="s">
        <v>233</v>
      </c>
      <c r="D328" t="s">
        <v>233</v>
      </c>
      <c r="E328" t="s">
        <v>233</v>
      </c>
      <c r="F328" t="s">
        <v>233</v>
      </c>
      <c r="G328" t="s">
        <v>233</v>
      </c>
      <c r="H328" t="s">
        <v>233</v>
      </c>
    </row>
    <row r="329">
      <c r="A329" t="s">
        <v>826</v>
      </c>
      <c r="B329" t="s">
        <v>207</v>
      </c>
      <c r="C329" t="s">
        <v>233</v>
      </c>
      <c r="D329" t="s">
        <v>233</v>
      </c>
      <c r="E329" t="s">
        <v>233</v>
      </c>
      <c r="F329" t="s">
        <v>233</v>
      </c>
      <c r="G329" t="s">
        <v>233</v>
      </c>
      <c r="H329" t="s">
        <v>233</v>
      </c>
    </row>
    <row r="330">
      <c r="A330" t="s">
        <v>827</v>
      </c>
      <c r="B330" t="s">
        <v>207</v>
      </c>
      <c r="C330" t="s">
        <v>233</v>
      </c>
      <c r="D330" t="s">
        <v>233</v>
      </c>
      <c r="E330" t="s">
        <v>233</v>
      </c>
      <c r="F330" t="s">
        <v>233</v>
      </c>
      <c r="G330" t="s">
        <v>233</v>
      </c>
      <c r="H330" t="s">
        <v>233</v>
      </c>
    </row>
    <row r="331">
      <c r="A331" t="s">
        <v>828</v>
      </c>
      <c r="B331" t="s">
        <v>207</v>
      </c>
      <c r="C331" t="s">
        <v>233</v>
      </c>
      <c r="D331" t="s">
        <v>233</v>
      </c>
      <c r="E331" t="s">
        <v>233</v>
      </c>
      <c r="F331" t="s">
        <v>233</v>
      </c>
      <c r="G331" t="s">
        <v>233</v>
      </c>
      <c r="H331" t="s">
        <v>233</v>
      </c>
    </row>
    <row r="332">
      <c r="A332" t="s">
        <v>829</v>
      </c>
      <c r="B332" t="s">
        <v>207</v>
      </c>
      <c r="C332" t="s">
        <v>233</v>
      </c>
      <c r="D332" t="s">
        <v>233</v>
      </c>
      <c r="E332" t="s">
        <v>233</v>
      </c>
      <c r="F332" t="s">
        <v>233</v>
      </c>
      <c r="G332" t="s">
        <v>233</v>
      </c>
      <c r="H332" t="s">
        <v>233</v>
      </c>
    </row>
    <row r="333">
      <c r="A333" t="s">
        <v>830</v>
      </c>
      <c r="B333" t="s">
        <v>207</v>
      </c>
      <c r="C333" t="s">
        <v>233</v>
      </c>
      <c r="D333" t="s">
        <v>233</v>
      </c>
      <c r="E333" t="s">
        <v>233</v>
      </c>
      <c r="F333" t="s">
        <v>233</v>
      </c>
      <c r="G333" t="s">
        <v>233</v>
      </c>
      <c r="H333" t="s">
        <v>233</v>
      </c>
    </row>
    <row r="334">
      <c r="A334" t="s">
        <v>831</v>
      </c>
      <c r="B334" t="s">
        <v>207</v>
      </c>
      <c r="C334" t="s">
        <v>233</v>
      </c>
      <c r="D334" t="s">
        <v>233</v>
      </c>
      <c r="E334" t="s">
        <v>233</v>
      </c>
      <c r="F334" t="s">
        <v>233</v>
      </c>
      <c r="G334" t="s">
        <v>233</v>
      </c>
      <c r="H334" t="s">
        <v>233</v>
      </c>
    </row>
    <row r="335">
      <c r="A335" t="s">
        <v>832</v>
      </c>
      <c r="B335" t="s">
        <v>207</v>
      </c>
      <c r="C335" t="s">
        <v>233</v>
      </c>
      <c r="D335" t="s">
        <v>233</v>
      </c>
      <c r="E335" t="s">
        <v>233</v>
      </c>
      <c r="F335" t="s">
        <v>233</v>
      </c>
      <c r="G335" t="s">
        <v>233</v>
      </c>
      <c r="H335" t="s">
        <v>233</v>
      </c>
    </row>
    <row r="336">
      <c r="A336" t="s">
        <v>833</v>
      </c>
      <c r="B336" t="s">
        <v>207</v>
      </c>
      <c r="C336" t="s">
        <v>233</v>
      </c>
      <c r="D336" t="s">
        <v>233</v>
      </c>
      <c r="E336" t="s">
        <v>233</v>
      </c>
      <c r="F336" t="s">
        <v>233</v>
      </c>
      <c r="G336" t="s">
        <v>233</v>
      </c>
      <c r="H336" t="s">
        <v>233</v>
      </c>
    </row>
    <row r="337">
      <c r="A337" t="s">
        <v>834</v>
      </c>
      <c r="B337" t="s">
        <v>207</v>
      </c>
      <c r="C337" t="s">
        <v>233</v>
      </c>
      <c r="D337" t="s">
        <v>233</v>
      </c>
      <c r="E337" t="s">
        <v>233</v>
      </c>
      <c r="F337" t="s">
        <v>233</v>
      </c>
      <c r="G337" t="s">
        <v>233</v>
      </c>
      <c r="H337" t="s">
        <v>233</v>
      </c>
    </row>
    <row r="338">
      <c r="A338" t="s">
        <v>835</v>
      </c>
      <c r="B338" t="s">
        <v>207</v>
      </c>
      <c r="C338" t="s">
        <v>233</v>
      </c>
      <c r="D338" t="s">
        <v>233</v>
      </c>
      <c r="E338" t="s">
        <v>233</v>
      </c>
      <c r="F338" t="s">
        <v>233</v>
      </c>
      <c r="G338" t="s">
        <v>233</v>
      </c>
      <c r="H338" t="s">
        <v>233</v>
      </c>
    </row>
    <row r="339">
      <c r="A339" t="s">
        <v>836</v>
      </c>
      <c r="B339" t="s">
        <v>837</v>
      </c>
      <c r="C339" t="s">
        <v>233</v>
      </c>
      <c r="D339" t="s">
        <v>233</v>
      </c>
      <c r="E339" t="s">
        <v>233</v>
      </c>
      <c r="F339" t="s">
        <v>233</v>
      </c>
      <c r="G339" t="s">
        <v>233</v>
      </c>
      <c r="H339" t="s">
        <v>233</v>
      </c>
    </row>
    <row r="340">
      <c r="A340" t="s">
        <v>838</v>
      </c>
      <c r="B340" t="s">
        <v>837</v>
      </c>
      <c r="C340" t="s">
        <v>233</v>
      </c>
      <c r="D340" t="s">
        <v>233</v>
      </c>
      <c r="E340" t="s">
        <v>233</v>
      </c>
      <c r="F340" t="s">
        <v>233</v>
      </c>
      <c r="G340" t="s">
        <v>233</v>
      </c>
      <c r="H340" t="s">
        <v>233</v>
      </c>
    </row>
    <row r="341">
      <c r="A341" t="s">
        <v>839</v>
      </c>
      <c r="B341" t="s">
        <v>837</v>
      </c>
      <c r="C341" t="s">
        <v>233</v>
      </c>
      <c r="D341" t="s">
        <v>233</v>
      </c>
      <c r="E341" t="s">
        <v>233</v>
      </c>
      <c r="F341" t="s">
        <v>233</v>
      </c>
      <c r="G341" t="s">
        <v>233</v>
      </c>
      <c r="H341" t="s">
        <v>233</v>
      </c>
    </row>
    <row r="342">
      <c r="A342" t="s">
        <v>840</v>
      </c>
      <c r="B342" t="s">
        <v>837</v>
      </c>
      <c r="C342" t="s">
        <v>233</v>
      </c>
      <c r="D342" t="s">
        <v>233</v>
      </c>
      <c r="E342" t="s">
        <v>233</v>
      </c>
      <c r="F342" t="s">
        <v>233</v>
      </c>
      <c r="G342" t="s">
        <v>233</v>
      </c>
      <c r="H342" t="s">
        <v>233</v>
      </c>
    </row>
    <row r="343">
      <c r="A343" t="s">
        <v>841</v>
      </c>
      <c r="B343" t="s">
        <v>837</v>
      </c>
      <c r="C343" t="s">
        <v>233</v>
      </c>
      <c r="D343" t="s">
        <v>233</v>
      </c>
      <c r="E343" t="s">
        <v>233</v>
      </c>
      <c r="F343" t="s">
        <v>233</v>
      </c>
      <c r="G343" t="s">
        <v>233</v>
      </c>
      <c r="H343" t="s">
        <v>233</v>
      </c>
    </row>
    <row r="344">
      <c r="A344" t="s">
        <v>842</v>
      </c>
      <c r="B344" t="s">
        <v>837</v>
      </c>
      <c r="C344" t="s">
        <v>233</v>
      </c>
      <c r="D344" t="s">
        <v>233</v>
      </c>
      <c r="E344" t="s">
        <v>233</v>
      </c>
      <c r="F344" t="s">
        <v>233</v>
      </c>
      <c r="G344" t="s">
        <v>233</v>
      </c>
      <c r="H344" t="s">
        <v>233</v>
      </c>
    </row>
    <row r="345">
      <c r="A345" t="s">
        <v>843</v>
      </c>
      <c r="B345" t="s">
        <v>837</v>
      </c>
      <c r="C345" t="s">
        <v>233</v>
      </c>
      <c r="D345" t="s">
        <v>233</v>
      </c>
      <c r="E345" t="s">
        <v>233</v>
      </c>
      <c r="F345" t="s">
        <v>233</v>
      </c>
      <c r="G345" t="s">
        <v>233</v>
      </c>
      <c r="H345" t="s">
        <v>233</v>
      </c>
    </row>
    <row r="346">
      <c r="A346" t="s">
        <v>844</v>
      </c>
      <c r="B346" t="s">
        <v>837</v>
      </c>
      <c r="C346" t="s">
        <v>233</v>
      </c>
      <c r="D346" t="s">
        <v>233</v>
      </c>
      <c r="E346" t="s">
        <v>233</v>
      </c>
      <c r="F346" t="s">
        <v>233</v>
      </c>
      <c r="G346" t="s">
        <v>233</v>
      </c>
      <c r="H346" t="s">
        <v>233</v>
      </c>
    </row>
    <row r="347">
      <c r="A347" t="s">
        <v>845</v>
      </c>
      <c r="B347" t="s">
        <v>837</v>
      </c>
      <c r="C347" t="s">
        <v>233</v>
      </c>
      <c r="D347" t="s">
        <v>233</v>
      </c>
      <c r="E347" t="s">
        <v>233</v>
      </c>
      <c r="F347" t="s">
        <v>233</v>
      </c>
      <c r="G347" t="s">
        <v>233</v>
      </c>
      <c r="H347" t="s">
        <v>233</v>
      </c>
    </row>
    <row r="348">
      <c r="A348" t="s">
        <v>846</v>
      </c>
      <c r="B348" t="s">
        <v>847</v>
      </c>
      <c r="C348" t="s">
        <v>233</v>
      </c>
      <c r="D348" t="s">
        <v>233</v>
      </c>
      <c r="E348" t="s">
        <v>233</v>
      </c>
      <c r="F348" t="s">
        <v>233</v>
      </c>
      <c r="G348" t="s">
        <v>233</v>
      </c>
      <c r="H348" t="s">
        <v>233</v>
      </c>
    </row>
    <row r="349">
      <c r="A349" t="s">
        <v>848</v>
      </c>
      <c r="B349" t="s">
        <v>847</v>
      </c>
      <c r="C349" t="s">
        <v>233</v>
      </c>
      <c r="D349" t="s">
        <v>233</v>
      </c>
      <c r="E349" t="s">
        <v>233</v>
      </c>
      <c r="F349" t="s">
        <v>233</v>
      </c>
      <c r="G349" t="s">
        <v>233</v>
      </c>
      <c r="H349" t="s">
        <v>233</v>
      </c>
    </row>
    <row r="350">
      <c r="A350" t="s">
        <v>849</v>
      </c>
      <c r="B350" t="s">
        <v>847</v>
      </c>
      <c r="C350" t="s">
        <v>233</v>
      </c>
      <c r="D350" t="s">
        <v>233</v>
      </c>
      <c r="E350" t="s">
        <v>233</v>
      </c>
      <c r="F350" t="s">
        <v>233</v>
      </c>
      <c r="G350" t="s">
        <v>233</v>
      </c>
      <c r="H350" t="s">
        <v>233</v>
      </c>
    </row>
    <row r="351">
      <c r="A351" t="s">
        <v>850</v>
      </c>
      <c r="B351" t="s">
        <v>847</v>
      </c>
      <c r="C351" t="s">
        <v>233</v>
      </c>
      <c r="D351" t="s">
        <v>233</v>
      </c>
      <c r="E351" t="s">
        <v>233</v>
      </c>
      <c r="F351" t="s">
        <v>233</v>
      </c>
      <c r="G351" t="s">
        <v>233</v>
      </c>
      <c r="H351" t="s">
        <v>233</v>
      </c>
    </row>
    <row r="352">
      <c r="A352" t="s">
        <v>851</v>
      </c>
      <c r="B352" t="s">
        <v>847</v>
      </c>
      <c r="C352" t="s">
        <v>233</v>
      </c>
      <c r="D352" t="s">
        <v>233</v>
      </c>
      <c r="E352" t="s">
        <v>233</v>
      </c>
      <c r="F352" t="s">
        <v>233</v>
      </c>
      <c r="G352" t="s">
        <v>233</v>
      </c>
      <c r="H352" t="s">
        <v>233</v>
      </c>
    </row>
    <row r="353">
      <c r="A353" t="s">
        <v>852</v>
      </c>
      <c r="B353" t="s">
        <v>847</v>
      </c>
      <c r="C353" t="s">
        <v>233</v>
      </c>
      <c r="D353" t="s">
        <v>233</v>
      </c>
      <c r="E353" t="s">
        <v>233</v>
      </c>
      <c r="F353" t="s">
        <v>233</v>
      </c>
      <c r="G353" t="s">
        <v>233</v>
      </c>
      <c r="H353" t="s">
        <v>233</v>
      </c>
    </row>
    <row r="354">
      <c r="A354" t="s">
        <v>853</v>
      </c>
      <c r="B354" t="s">
        <v>854</v>
      </c>
      <c r="C354" t="s">
        <v>233</v>
      </c>
      <c r="D354">
        <v>0.0</v>
      </c>
      <c r="E354" t="s">
        <v>233</v>
      </c>
      <c r="F354" t="s">
        <v>233</v>
      </c>
      <c r="G354" t="s">
        <v>233</v>
      </c>
      <c r="H354" t="s">
        <v>233</v>
      </c>
    </row>
    <row r="355">
      <c r="A355" t="s">
        <v>855</v>
      </c>
      <c r="B355" t="s">
        <v>544</v>
      </c>
      <c r="C355" t="s">
        <v>233</v>
      </c>
      <c r="D355">
        <v>13.0</v>
      </c>
      <c r="E355" t="s">
        <v>233</v>
      </c>
      <c r="F355" t="s">
        <v>233</v>
      </c>
      <c r="G355" t="s">
        <v>233</v>
      </c>
      <c r="H355" t="s">
        <v>233</v>
      </c>
    </row>
    <row r="356">
      <c r="A356" t="s">
        <v>856</v>
      </c>
      <c r="B356" t="s">
        <v>544</v>
      </c>
      <c r="C356" t="s">
        <v>233</v>
      </c>
      <c r="D356">
        <v>13.0</v>
      </c>
      <c r="E356" t="s">
        <v>233</v>
      </c>
      <c r="F356" t="s">
        <v>233</v>
      </c>
      <c r="G356" t="s">
        <v>233</v>
      </c>
      <c r="H356" t="s">
        <v>233</v>
      </c>
    </row>
    <row r="357">
      <c r="A357" t="s">
        <v>857</v>
      </c>
      <c r="B357" t="s">
        <v>544</v>
      </c>
      <c r="C357" t="s">
        <v>233</v>
      </c>
      <c r="D357">
        <v>13.0</v>
      </c>
      <c r="E357" t="s">
        <v>233</v>
      </c>
      <c r="F357" t="s">
        <v>233</v>
      </c>
      <c r="G357" t="s">
        <v>233</v>
      </c>
      <c r="H357" t="s">
        <v>233</v>
      </c>
    </row>
    <row r="358">
      <c r="A358" t="s">
        <v>858</v>
      </c>
      <c r="B358" t="s">
        <v>544</v>
      </c>
      <c r="C358" t="s">
        <v>233</v>
      </c>
      <c r="D358">
        <v>13.0</v>
      </c>
      <c r="E358" t="s">
        <v>233</v>
      </c>
      <c r="F358" t="s">
        <v>233</v>
      </c>
      <c r="G358" t="s">
        <v>233</v>
      </c>
      <c r="H358" t="s">
        <v>233</v>
      </c>
    </row>
    <row r="359">
      <c r="A359" t="s">
        <v>859</v>
      </c>
      <c r="B359" t="s">
        <v>380</v>
      </c>
      <c r="C359" t="s">
        <v>233</v>
      </c>
      <c r="D359">
        <v>34.0</v>
      </c>
      <c r="E359" t="s">
        <v>233</v>
      </c>
      <c r="F359" t="s">
        <v>233</v>
      </c>
      <c r="G359" t="s">
        <v>233</v>
      </c>
      <c r="H359" t="s">
        <v>233</v>
      </c>
    </row>
    <row r="360">
      <c r="A360" t="s">
        <v>860</v>
      </c>
      <c r="B360" t="s">
        <v>380</v>
      </c>
      <c r="C360" t="s">
        <v>233</v>
      </c>
      <c r="D360">
        <v>34.0</v>
      </c>
      <c r="E360" t="s">
        <v>233</v>
      </c>
      <c r="F360" t="s">
        <v>233</v>
      </c>
      <c r="G360" t="s">
        <v>233</v>
      </c>
      <c r="H360" t="s">
        <v>233</v>
      </c>
    </row>
    <row r="361">
      <c r="A361" t="s">
        <v>861</v>
      </c>
      <c r="B361" t="s">
        <v>380</v>
      </c>
      <c r="C361" t="s">
        <v>233</v>
      </c>
      <c r="D361">
        <v>34.0</v>
      </c>
      <c r="E361" t="s">
        <v>233</v>
      </c>
      <c r="F361" t="s">
        <v>233</v>
      </c>
      <c r="G361" t="s">
        <v>233</v>
      </c>
      <c r="H361" t="s">
        <v>233</v>
      </c>
    </row>
    <row r="362">
      <c r="A362" t="s">
        <v>862</v>
      </c>
      <c r="B362" t="s">
        <v>380</v>
      </c>
      <c r="C362" t="s">
        <v>233</v>
      </c>
      <c r="D362">
        <v>34.0</v>
      </c>
      <c r="E362" t="s">
        <v>233</v>
      </c>
      <c r="F362" t="s">
        <v>233</v>
      </c>
      <c r="G362" t="s">
        <v>233</v>
      </c>
      <c r="H362" t="s">
        <v>233</v>
      </c>
    </row>
    <row r="363">
      <c r="A363" t="s">
        <v>863</v>
      </c>
      <c r="B363" t="s">
        <v>380</v>
      </c>
      <c r="C363" t="s">
        <v>233</v>
      </c>
      <c r="D363">
        <v>34.0</v>
      </c>
      <c r="E363" t="s">
        <v>233</v>
      </c>
      <c r="F363" t="s">
        <v>233</v>
      </c>
      <c r="G363" t="s">
        <v>233</v>
      </c>
      <c r="H363" t="s">
        <v>233</v>
      </c>
    </row>
    <row r="364">
      <c r="A364" t="s">
        <v>864</v>
      </c>
      <c r="B364" t="s">
        <v>380</v>
      </c>
      <c r="C364" t="s">
        <v>233</v>
      </c>
      <c r="D364">
        <v>34.0</v>
      </c>
      <c r="E364" t="s">
        <v>233</v>
      </c>
      <c r="F364" t="s">
        <v>233</v>
      </c>
      <c r="G364" t="s">
        <v>233</v>
      </c>
      <c r="H364" t="s">
        <v>233</v>
      </c>
    </row>
    <row r="365">
      <c r="A365" t="s">
        <v>865</v>
      </c>
      <c r="B365" t="s">
        <v>201</v>
      </c>
      <c r="C365" t="s">
        <v>233</v>
      </c>
      <c r="D365">
        <v>35.0</v>
      </c>
      <c r="E365" t="s">
        <v>233</v>
      </c>
      <c r="F365" t="s">
        <v>233</v>
      </c>
      <c r="G365" t="s">
        <v>233</v>
      </c>
      <c r="H365" t="s">
        <v>233</v>
      </c>
    </row>
    <row r="366">
      <c r="A366" t="s">
        <v>866</v>
      </c>
      <c r="B366" t="s">
        <v>201</v>
      </c>
      <c r="C366" t="s">
        <v>233</v>
      </c>
      <c r="D366">
        <v>35.0</v>
      </c>
      <c r="E366" t="s">
        <v>233</v>
      </c>
      <c r="F366" t="s">
        <v>233</v>
      </c>
      <c r="G366" t="s">
        <v>233</v>
      </c>
      <c r="H366" t="s">
        <v>233</v>
      </c>
    </row>
    <row r="367">
      <c r="A367" t="s">
        <v>867</v>
      </c>
      <c r="B367" t="s">
        <v>201</v>
      </c>
      <c r="C367" t="s">
        <v>233</v>
      </c>
      <c r="D367">
        <v>35.0</v>
      </c>
      <c r="E367" t="s">
        <v>233</v>
      </c>
      <c r="F367" t="s">
        <v>233</v>
      </c>
      <c r="G367" t="s">
        <v>233</v>
      </c>
      <c r="H367" t="s">
        <v>233</v>
      </c>
    </row>
    <row r="368">
      <c r="A368" t="s">
        <v>868</v>
      </c>
      <c r="B368" t="s">
        <v>201</v>
      </c>
      <c r="C368" t="s">
        <v>233</v>
      </c>
      <c r="D368">
        <v>35.0</v>
      </c>
      <c r="E368" t="s">
        <v>233</v>
      </c>
      <c r="F368" t="s">
        <v>233</v>
      </c>
      <c r="G368" t="s">
        <v>233</v>
      </c>
      <c r="H368" t="s">
        <v>233</v>
      </c>
    </row>
    <row r="369">
      <c r="A369" t="s">
        <v>869</v>
      </c>
      <c r="B369" t="s">
        <v>201</v>
      </c>
      <c r="C369" t="s">
        <v>233</v>
      </c>
      <c r="D369">
        <v>35.0</v>
      </c>
      <c r="E369" t="s">
        <v>233</v>
      </c>
      <c r="F369" t="s">
        <v>233</v>
      </c>
      <c r="G369" t="s">
        <v>233</v>
      </c>
      <c r="H369" t="s">
        <v>233</v>
      </c>
    </row>
    <row r="370">
      <c r="A370" t="s">
        <v>870</v>
      </c>
      <c r="B370" t="s">
        <v>201</v>
      </c>
      <c r="C370" t="s">
        <v>233</v>
      </c>
      <c r="D370">
        <v>35.0</v>
      </c>
      <c r="E370" t="s">
        <v>233</v>
      </c>
      <c r="F370" t="s">
        <v>233</v>
      </c>
      <c r="G370" t="s">
        <v>233</v>
      </c>
      <c r="H370" t="s">
        <v>233</v>
      </c>
    </row>
    <row r="371">
      <c r="A371" t="s">
        <v>871</v>
      </c>
      <c r="B371" t="s">
        <v>872</v>
      </c>
      <c r="C371" t="s">
        <v>233</v>
      </c>
      <c r="D371" t="s">
        <v>233</v>
      </c>
      <c r="E371" t="s">
        <v>233</v>
      </c>
      <c r="F371" t="s">
        <v>233</v>
      </c>
      <c r="G371" t="s">
        <v>233</v>
      </c>
      <c r="H371" t="s">
        <v>233</v>
      </c>
    </row>
    <row r="372">
      <c r="A372" t="s">
        <v>873</v>
      </c>
      <c r="B372" t="s">
        <v>872</v>
      </c>
      <c r="C372" t="s">
        <v>233</v>
      </c>
      <c r="D372" t="s">
        <v>233</v>
      </c>
      <c r="E372" t="s">
        <v>233</v>
      </c>
      <c r="F372" t="s">
        <v>233</v>
      </c>
      <c r="G372" t="s">
        <v>233</v>
      </c>
      <c r="H372" t="s">
        <v>233</v>
      </c>
    </row>
    <row r="373">
      <c r="A373" t="s">
        <v>874</v>
      </c>
      <c r="B373" t="s">
        <v>875</v>
      </c>
      <c r="C373" t="s">
        <v>233</v>
      </c>
      <c r="D373">
        <v>502.0</v>
      </c>
      <c r="E373" t="s">
        <v>233</v>
      </c>
      <c r="F373" t="s">
        <v>233</v>
      </c>
      <c r="G373" t="s">
        <v>233</v>
      </c>
      <c r="H373" t="s">
        <v>233</v>
      </c>
    </row>
    <row r="374">
      <c r="A374" t="s">
        <v>135</v>
      </c>
      <c r="B374" t="s">
        <v>875</v>
      </c>
      <c r="C374" t="s">
        <v>233</v>
      </c>
      <c r="D374">
        <v>502.0</v>
      </c>
      <c r="E374" t="s">
        <v>233</v>
      </c>
      <c r="F374" t="s">
        <v>233</v>
      </c>
      <c r="G374" t="s">
        <v>233</v>
      </c>
      <c r="H374" t="s">
        <v>233</v>
      </c>
    </row>
    <row r="375">
      <c r="A375" t="s">
        <v>876</v>
      </c>
      <c r="B375" t="s">
        <v>875</v>
      </c>
      <c r="C375" t="s">
        <v>233</v>
      </c>
      <c r="D375">
        <v>502.0</v>
      </c>
      <c r="E375" t="s">
        <v>233</v>
      </c>
      <c r="F375" t="s">
        <v>233</v>
      </c>
      <c r="G375" t="s">
        <v>233</v>
      </c>
      <c r="H375" t="s">
        <v>233</v>
      </c>
    </row>
    <row r="376">
      <c r="A376" t="s">
        <v>877</v>
      </c>
      <c r="B376" t="s">
        <v>875</v>
      </c>
      <c r="C376" t="s">
        <v>233</v>
      </c>
      <c r="D376">
        <v>502.0</v>
      </c>
      <c r="E376" t="s">
        <v>233</v>
      </c>
      <c r="F376" t="s">
        <v>233</v>
      </c>
      <c r="G376" t="s">
        <v>233</v>
      </c>
      <c r="H376" t="s">
        <v>233</v>
      </c>
    </row>
    <row r="377">
      <c r="A377" t="s">
        <v>878</v>
      </c>
      <c r="B377" t="s">
        <v>875</v>
      </c>
      <c r="C377" t="s">
        <v>233</v>
      </c>
      <c r="D377">
        <v>502.0</v>
      </c>
      <c r="E377" t="s">
        <v>233</v>
      </c>
      <c r="F377" t="s">
        <v>233</v>
      </c>
      <c r="G377" t="s">
        <v>233</v>
      </c>
      <c r="H377" t="s">
        <v>233</v>
      </c>
    </row>
    <row r="378">
      <c r="A378" t="s">
        <v>879</v>
      </c>
      <c r="B378" t="s">
        <v>875</v>
      </c>
      <c r="C378" t="s">
        <v>233</v>
      </c>
      <c r="D378">
        <v>502.0</v>
      </c>
      <c r="E378" t="s">
        <v>233</v>
      </c>
      <c r="F378" t="s">
        <v>233</v>
      </c>
      <c r="G378" t="s">
        <v>233</v>
      </c>
      <c r="H378" t="s">
        <v>233</v>
      </c>
    </row>
    <row r="379">
      <c r="A379" t="s">
        <v>880</v>
      </c>
      <c r="B379" t="s">
        <v>875</v>
      </c>
      <c r="C379" t="s">
        <v>233</v>
      </c>
      <c r="D379">
        <v>502.0</v>
      </c>
      <c r="E379" t="s">
        <v>233</v>
      </c>
      <c r="F379" t="s">
        <v>233</v>
      </c>
      <c r="G379" t="s">
        <v>233</v>
      </c>
      <c r="H379" t="s">
        <v>233</v>
      </c>
    </row>
    <row r="380">
      <c r="A380" t="s">
        <v>881</v>
      </c>
      <c r="B380" t="s">
        <v>875</v>
      </c>
      <c r="C380" t="s">
        <v>233</v>
      </c>
      <c r="D380">
        <v>502.0</v>
      </c>
      <c r="E380" t="s">
        <v>233</v>
      </c>
      <c r="F380" t="s">
        <v>233</v>
      </c>
      <c r="G380" t="s">
        <v>233</v>
      </c>
      <c r="H380" t="s">
        <v>233</v>
      </c>
    </row>
    <row r="381">
      <c r="A381" t="s">
        <v>882</v>
      </c>
      <c r="B381" t="s">
        <v>875</v>
      </c>
      <c r="C381" t="s">
        <v>233</v>
      </c>
      <c r="D381">
        <v>502.0</v>
      </c>
      <c r="E381" t="s">
        <v>233</v>
      </c>
      <c r="F381" t="s">
        <v>233</v>
      </c>
      <c r="G381" t="s">
        <v>233</v>
      </c>
      <c r="H381" t="s">
        <v>233</v>
      </c>
    </row>
    <row r="382">
      <c r="A382" t="s">
        <v>883</v>
      </c>
      <c r="B382" t="s">
        <v>875</v>
      </c>
      <c r="C382" t="s">
        <v>233</v>
      </c>
      <c r="D382">
        <v>502.0</v>
      </c>
      <c r="E382" t="s">
        <v>233</v>
      </c>
      <c r="F382" t="s">
        <v>233</v>
      </c>
      <c r="G382" t="s">
        <v>233</v>
      </c>
      <c r="H382" t="s">
        <v>233</v>
      </c>
    </row>
    <row r="383">
      <c r="A383" t="s">
        <v>884</v>
      </c>
      <c r="B383" t="s">
        <v>885</v>
      </c>
      <c r="C383" t="s">
        <v>233</v>
      </c>
      <c r="D383" t="s">
        <v>233</v>
      </c>
      <c r="E383" t="s">
        <v>233</v>
      </c>
      <c r="F383" t="s">
        <v>233</v>
      </c>
      <c r="G383" t="s">
        <v>233</v>
      </c>
      <c r="H383" t="s">
        <v>233</v>
      </c>
    </row>
    <row r="384">
      <c r="A384" t="s">
        <v>886</v>
      </c>
      <c r="B384" t="s">
        <v>887</v>
      </c>
      <c r="C384" t="s">
        <v>233</v>
      </c>
      <c r="D384" t="s">
        <v>233</v>
      </c>
      <c r="E384" t="s">
        <v>233</v>
      </c>
      <c r="F384" t="s">
        <v>233</v>
      </c>
      <c r="G384" t="s">
        <v>233</v>
      </c>
      <c r="H384" t="s">
        <v>233</v>
      </c>
    </row>
    <row r="385">
      <c r="A385" t="s">
        <v>888</v>
      </c>
      <c r="B385" t="s">
        <v>887</v>
      </c>
      <c r="C385" t="s">
        <v>233</v>
      </c>
      <c r="D385" t="s">
        <v>233</v>
      </c>
      <c r="E385" t="s">
        <v>233</v>
      </c>
      <c r="F385" t="s">
        <v>233</v>
      </c>
      <c r="G385" t="s">
        <v>233</v>
      </c>
      <c r="H385" t="s">
        <v>233</v>
      </c>
    </row>
    <row r="386">
      <c r="A386" t="s">
        <v>889</v>
      </c>
      <c r="B386" t="s">
        <v>887</v>
      </c>
      <c r="C386" t="s">
        <v>233</v>
      </c>
      <c r="D386" t="s">
        <v>233</v>
      </c>
      <c r="E386" t="s">
        <v>233</v>
      </c>
      <c r="F386" t="s">
        <v>233</v>
      </c>
      <c r="G386" t="s">
        <v>233</v>
      </c>
      <c r="H386" t="s">
        <v>233</v>
      </c>
    </row>
    <row r="387">
      <c r="A387" t="s">
        <v>890</v>
      </c>
      <c r="B387" t="s">
        <v>887</v>
      </c>
      <c r="C387" t="s">
        <v>233</v>
      </c>
      <c r="D387" t="s">
        <v>233</v>
      </c>
      <c r="E387" t="s">
        <v>233</v>
      </c>
      <c r="F387" t="s">
        <v>233</v>
      </c>
      <c r="G387" t="s">
        <v>233</v>
      </c>
      <c r="H387" t="s">
        <v>233</v>
      </c>
    </row>
    <row r="388">
      <c r="A388" t="s">
        <v>891</v>
      </c>
      <c r="B388" t="s">
        <v>887</v>
      </c>
      <c r="C388" t="s">
        <v>233</v>
      </c>
      <c r="D388" t="s">
        <v>233</v>
      </c>
      <c r="E388" t="s">
        <v>233</v>
      </c>
      <c r="F388" t="s">
        <v>233</v>
      </c>
      <c r="G388" t="s">
        <v>233</v>
      </c>
      <c r="H388" t="s">
        <v>233</v>
      </c>
    </row>
    <row r="389">
      <c r="A389" t="s">
        <v>892</v>
      </c>
      <c r="B389" t="s">
        <v>893</v>
      </c>
      <c r="C389" t="s">
        <v>233</v>
      </c>
      <c r="D389" t="s">
        <v>233</v>
      </c>
      <c r="E389" t="s">
        <v>233</v>
      </c>
      <c r="F389" t="s">
        <v>233</v>
      </c>
      <c r="G389" t="s">
        <v>233</v>
      </c>
      <c r="H389" t="s">
        <v>233</v>
      </c>
    </row>
    <row r="390">
      <c r="A390" t="s">
        <v>894</v>
      </c>
      <c r="B390" t="s">
        <v>893</v>
      </c>
      <c r="C390" t="s">
        <v>233</v>
      </c>
      <c r="D390" t="s">
        <v>233</v>
      </c>
      <c r="E390" t="s">
        <v>233</v>
      </c>
      <c r="F390" t="s">
        <v>233</v>
      </c>
      <c r="G390" t="s">
        <v>233</v>
      </c>
      <c r="H390" t="s">
        <v>233</v>
      </c>
    </row>
    <row r="391">
      <c r="A391" t="s">
        <v>895</v>
      </c>
      <c r="B391" t="s">
        <v>893</v>
      </c>
      <c r="C391" t="s">
        <v>233</v>
      </c>
      <c r="D391" t="s">
        <v>233</v>
      </c>
      <c r="E391" t="s">
        <v>233</v>
      </c>
      <c r="F391" t="s">
        <v>233</v>
      </c>
      <c r="G391" t="s">
        <v>233</v>
      </c>
      <c r="H391" t="s">
        <v>233</v>
      </c>
    </row>
    <row r="392">
      <c r="A392" t="s">
        <v>896</v>
      </c>
      <c r="B392" t="s">
        <v>893</v>
      </c>
      <c r="C392" t="s">
        <v>233</v>
      </c>
      <c r="D392" t="s">
        <v>233</v>
      </c>
      <c r="E392" t="s">
        <v>233</v>
      </c>
      <c r="F392" t="s">
        <v>233</v>
      </c>
      <c r="G392" t="s">
        <v>233</v>
      </c>
      <c r="H392" t="s">
        <v>233</v>
      </c>
    </row>
    <row r="393">
      <c r="A393" t="s">
        <v>897</v>
      </c>
      <c r="B393" t="s">
        <v>893</v>
      </c>
      <c r="C393" t="s">
        <v>233</v>
      </c>
      <c r="D393" t="s">
        <v>233</v>
      </c>
      <c r="E393" t="s">
        <v>233</v>
      </c>
      <c r="F393" t="s">
        <v>233</v>
      </c>
      <c r="G393" t="s">
        <v>233</v>
      </c>
      <c r="H393" t="s">
        <v>233</v>
      </c>
    </row>
    <row r="394">
      <c r="A394" t="s">
        <v>898</v>
      </c>
      <c r="B394" t="s">
        <v>893</v>
      </c>
      <c r="C394" t="s">
        <v>233</v>
      </c>
      <c r="D394" t="s">
        <v>233</v>
      </c>
      <c r="E394" t="s">
        <v>233</v>
      </c>
      <c r="F394" t="s">
        <v>233</v>
      </c>
      <c r="G394" t="s">
        <v>233</v>
      </c>
      <c r="H394" t="s">
        <v>233</v>
      </c>
    </row>
    <row r="395">
      <c r="A395" t="s">
        <v>899</v>
      </c>
      <c r="B395" t="s">
        <v>900</v>
      </c>
      <c r="C395" t="s">
        <v>233</v>
      </c>
      <c r="D395">
        <v>500.0</v>
      </c>
      <c r="E395" t="s">
        <v>233</v>
      </c>
      <c r="F395" t="s">
        <v>233</v>
      </c>
      <c r="G395" t="s">
        <v>233</v>
      </c>
      <c r="H395" t="s">
        <v>233</v>
      </c>
    </row>
    <row r="396">
      <c r="A396" t="s">
        <v>163</v>
      </c>
      <c r="B396" t="s">
        <v>900</v>
      </c>
      <c r="C396" t="s">
        <v>233</v>
      </c>
      <c r="D396">
        <v>500.0</v>
      </c>
      <c r="E396" t="s">
        <v>233</v>
      </c>
      <c r="F396" t="s">
        <v>233</v>
      </c>
      <c r="G396" t="s">
        <v>233</v>
      </c>
      <c r="H396" t="s">
        <v>233</v>
      </c>
    </row>
    <row r="397">
      <c r="A397" t="s">
        <v>901</v>
      </c>
      <c r="B397" t="s">
        <v>902</v>
      </c>
      <c r="C397" t="s">
        <v>233</v>
      </c>
      <c r="D397">
        <v>501.0</v>
      </c>
      <c r="E397" t="s">
        <v>233</v>
      </c>
      <c r="F397" t="s">
        <v>233</v>
      </c>
      <c r="G397" t="s">
        <v>233</v>
      </c>
      <c r="H397" t="s">
        <v>233</v>
      </c>
    </row>
    <row r="398">
      <c r="A398" t="s">
        <v>903</v>
      </c>
      <c r="B398" t="s">
        <v>902</v>
      </c>
      <c r="C398" t="s">
        <v>233</v>
      </c>
      <c r="D398">
        <v>501.0</v>
      </c>
      <c r="E398" t="s">
        <v>233</v>
      </c>
      <c r="F398" t="s">
        <v>233</v>
      </c>
      <c r="G398" t="s">
        <v>233</v>
      </c>
      <c r="H398" t="s">
        <v>233</v>
      </c>
    </row>
    <row r="399">
      <c r="A399" t="s">
        <v>904</v>
      </c>
      <c r="B399" t="s">
        <v>902</v>
      </c>
      <c r="C399" t="s">
        <v>233</v>
      </c>
      <c r="D399">
        <v>501.0</v>
      </c>
      <c r="E399" t="s">
        <v>233</v>
      </c>
      <c r="F399" t="s">
        <v>233</v>
      </c>
      <c r="G399" t="s">
        <v>233</v>
      </c>
      <c r="H399" t="s">
        <v>233</v>
      </c>
    </row>
    <row r="400">
      <c r="A400" t="s">
        <v>905</v>
      </c>
      <c r="B400" t="s">
        <v>902</v>
      </c>
      <c r="C400" t="s">
        <v>233</v>
      </c>
      <c r="D400">
        <v>501.0</v>
      </c>
      <c r="E400" t="s">
        <v>233</v>
      </c>
      <c r="F400" t="s">
        <v>233</v>
      </c>
      <c r="G400" t="s">
        <v>233</v>
      </c>
      <c r="H400" t="s">
        <v>233</v>
      </c>
    </row>
    <row r="401">
      <c r="A401" t="s">
        <v>906</v>
      </c>
      <c r="B401" t="s">
        <v>907</v>
      </c>
      <c r="C401" t="s">
        <v>233</v>
      </c>
      <c r="D401">
        <v>502.0</v>
      </c>
      <c r="E401" t="s">
        <v>233</v>
      </c>
      <c r="F401" t="s">
        <v>233</v>
      </c>
      <c r="G401" t="s">
        <v>600</v>
      </c>
      <c r="H401" t="s">
        <v>233</v>
      </c>
    </row>
    <row r="402">
      <c r="A402" t="s">
        <v>908</v>
      </c>
      <c r="B402" t="s">
        <v>909</v>
      </c>
      <c r="C402" t="s">
        <v>233</v>
      </c>
      <c r="D402">
        <v>502.0</v>
      </c>
      <c r="E402" t="s">
        <v>233</v>
      </c>
      <c r="F402" t="s">
        <v>233</v>
      </c>
      <c r="G402" t="s">
        <v>600</v>
      </c>
      <c r="H402" t="s">
        <v>233</v>
      </c>
    </row>
    <row r="403">
      <c r="A403" t="s">
        <v>910</v>
      </c>
      <c r="B403" t="s">
        <v>911</v>
      </c>
      <c r="C403" t="s">
        <v>912</v>
      </c>
      <c r="D403" t="s">
        <v>913</v>
      </c>
      <c r="E403">
        <v>400.0</v>
      </c>
    </row>
  </sheetData>
  <hyperlinks>
    <hyperlink r:id="rId1" ref="A1"/>
  </hyperlinks>
  <drawing r:id="rId2"/>
</worksheet>
</file>