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CED30DD8-F24A-4D46-BE0D-06E0CFAD93B0}"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11" l="1"/>
  <c r="E14" i="11"/>
  <c r="E15" i="11"/>
  <c r="E25" i="11"/>
  <c r="F25" i="11" s="1"/>
  <c r="E26" i="11" s="1"/>
  <c r="F26" i="11" s="1"/>
  <c r="E28" i="11" s="1"/>
  <c r="F28" i="11" s="1"/>
  <c r="E29" i="11" s="1"/>
  <c r="F29" i="11" s="1"/>
  <c r="E32" i="11" s="1"/>
  <c r="F32" i="11" s="1"/>
  <c r="E30" i="11" s="1"/>
  <c r="F30" i="11" s="1"/>
  <c r="E33" i="11" s="1"/>
  <c r="F33" i="11" s="1"/>
  <c r="E34" i="11" s="1"/>
  <c r="F34" i="11" s="1"/>
  <c r="E37" i="11" s="1"/>
  <c r="F37" i="11" s="1"/>
  <c r="E36" i="11" s="1"/>
  <c r="F36" i="11" s="1"/>
  <c r="E35" i="11"/>
  <c r="F35" i="11" s="1"/>
  <c r="E13" i="11"/>
  <c r="F9" i="11"/>
  <c r="E31" i="11" l="1"/>
  <c r="F31" i="11" s="1"/>
  <c r="F13" i="11"/>
  <c r="F14" i="11" s="1"/>
  <c r="E16" i="11" s="1"/>
  <c r="F16" i="11" s="1"/>
  <c r="H7" i="11"/>
  <c r="F17" i="11" l="1"/>
  <c r="E20" i="11" s="1"/>
  <c r="F20" i="11" s="1"/>
  <c r="E22" i="11" s="1"/>
  <c r="F23" i="11" s="1"/>
  <c r="E27" i="11" s="1"/>
  <c r="F27" i="11" s="1"/>
  <c r="E17" i="11"/>
  <c r="F22" i="11"/>
  <c r="E10" i="11"/>
  <c r="I5" i="11"/>
  <c r="H39" i="11"/>
  <c r="H38" i="11"/>
  <c r="H28" i="11"/>
  <c r="H26" i="11"/>
  <c r="H24" i="11"/>
  <c r="H22" i="11"/>
  <c r="H21" i="11"/>
  <c r="H12" i="11"/>
  <c r="H8" i="11"/>
  <c r="H27" i="11" l="1"/>
  <c r="H23" i="11"/>
  <c r="F10" i="11"/>
  <c r="E11" i="11" s="1"/>
  <c r="F11" i="11" s="1"/>
  <c r="H9" i="11"/>
  <c r="I6" i="11"/>
  <c r="H11" i="11" l="1"/>
  <c r="H25" i="11"/>
  <c r="H10" i="11"/>
  <c r="H13" i="11"/>
  <c r="J5" i="11"/>
  <c r="K5" i="11" s="1"/>
  <c r="L5" i="11" s="1"/>
  <c r="M5" i="11" s="1"/>
  <c r="N5" i="11" s="1"/>
  <c r="O5" i="11" s="1"/>
  <c r="P5" i="11" s="1"/>
  <c r="I4" i="11"/>
  <c r="H14" i="11" l="1"/>
  <c r="F15" i="11"/>
  <c r="E18" i="11" s="1"/>
  <c r="F18" i="11" s="1"/>
  <c r="E19" i="11" s="1"/>
  <c r="F19" i="11" s="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<sst xmlns="http://schemas.openxmlformats.org/spreadsheetml/2006/main" count="103" uniqueCount="79">
  <si>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</si>
  <si>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</si>
  <si>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</si>
  <si>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</si>
  <si>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</si>
  <si>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</si>
  <si>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</si>
  <si>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</si>
  <si>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</si>
  <si>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</si>
  <si>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</si>
  <si>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</si>
  <si>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</si>
  <si>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</si>
  <si>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</si>
  <si>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</si>
  <si>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</si>
  <si>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</si>
  <si>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</si>
  <si>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</si>
  <si>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</si>
  <si>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</si>
  <si>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</si>
  <si>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</si>
  <si>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</si>
  <si>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</si>
  <si>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</si>
  <si>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</si>
  <si>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</si>
  <si>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</si>
  <si>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</si>
  <si>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</si>
  <si>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</si>
  <si>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</si>
  <si>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</si>
  <si>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</si>
  <si>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</si>
  <si>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</si>
  <si>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</si>
  <si>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</si>
  <si>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Project Lead For The Week:   Jacob Wiles</t>
  </si>
  <si>
    <t>Edit Database</t>
  </si>
  <si>
    <t>Create this Gantt Chart</t>
  </si>
  <si>
    <t>Editing Shopping Menu</t>
  </si>
  <si>
    <t>Chris</t>
  </si>
  <si>
    <t>Jacob</t>
  </si>
  <si>
    <t>Mike</t>
  </si>
  <si>
    <t>Add "Purchase" Option to Menu</t>
  </si>
  <si>
    <t>Decrease Bought Books in Database</t>
  </si>
  <si>
    <t>Calculate Total Purchase Cost</t>
  </si>
  <si>
    <t>Increase Shopper's TOTAL_SPENT</t>
  </si>
  <si>
    <t>Display Receipt</t>
  </si>
  <si>
    <t>Developing Our Own New Feature (Additional Searching Options)</t>
  </si>
  <si>
    <t>Add Additional Searching Options</t>
  </si>
  <si>
    <t>Cleanup &amp; Fixing previous Issues</t>
  </si>
  <si>
    <t>(Listed as Chris's responsibility, but Jacob can take it if needed.)</t>
  </si>
  <si>
    <t>Test that Week5's Details Still Work</t>
  </si>
  <si>
    <t>Test that Week6's Details Work Now</t>
  </si>
  <si>
    <t>Issue ID 4: Let User Name their Export File</t>
  </si>
  <si>
    <t>Issue ID 3: Setup User Validation Functions</t>
  </si>
  <si>
    <t>(Listed as Jacob's responsibility, but our new feature can fix this.)</t>
  </si>
  <si>
    <t>Issue ID 6: Boost not working</t>
  </si>
  <si>
    <t>Issue ID 8: Import files into database</t>
  </si>
  <si>
    <t>Remove Uneeded Comments</t>
  </si>
  <si>
    <t>Delete Uneeded Files and Folders</t>
  </si>
  <si>
    <t>Ensure Front and Back Seperation</t>
  </si>
  <si>
    <t>Allow User to Exit With Escape Key</t>
  </si>
  <si>
    <t>Prompt to make new shopper</t>
  </si>
  <si>
    <t>Create Pick Search Mode Menu</t>
  </si>
  <si>
    <t>Issue ID 7: Shop List not made yet</t>
  </si>
  <si>
    <t>Issue ID 5: Not Adding to Book List with 2+ results</t>
  </si>
  <si>
    <t>Get Admin Login Errors be More Exact</t>
  </si>
  <si>
    <t>Add new shopper to DB</t>
  </si>
  <si>
    <t>Modify Qantity to a Random #</t>
  </si>
  <si>
    <t>Create SHOPPERS Table</t>
  </si>
  <si>
    <t>Create the Menu if not made yet</t>
  </si>
  <si>
    <t>Legend:</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</si>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</sst>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color theme="1"/>
      <name val="Calibri"/>
      <family val="2"/>
      <scheme val="minor"/>
    </font>
    <font>
      <sz val="8.5"/>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25" fillId="10" borderId="2" xfId="12" applyFont="1" applyFill="1" applyAlignment="1">
      <alignment horizontal="left" vertical="center" wrapText="1" indent="2"/>
    </xf>
    <xf numFmtId="0" fontId="26" fillId="10" borderId="2" xfId="12" applyFont="1" applyFill="1" applyAlignment="1">
      <alignment horizontal="left" vertical="center" wrapText="1" indent="2"/>
    </xf>
    <xf numFmtId="0" fontId="9" fillId="10"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5" borderId="10" xfId="0" applyFill="1" applyBorder="1" applyAlignment="1">
      <alignment horizontal="center" vertical="center"/>
    </xf>
    <xf numFmtId="0" fontId="0" fillId="14"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2"/>
  <sheetViews>
    <sheetView showGridLines="0" tabSelected="1" showRuler="0" zoomScaleNormal="100" zoomScalePageLayoutView="70" workbookViewId="0">
      <pane ySplit="6" topLeftCell="A8" activePane="bottomLeft" state="frozen"/>
      <selection pane="bottomLeft" activeCell="G22" sqref="G22"/>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38</v>
      </c>
      <c r="C1" s="1"/>
      <c r="D1" s="2"/>
      <c r="E1" s="4"/>
      <c r="F1" s="47"/>
      <c r="H1" s="2"/>
      <c r="I1" s="80" t="s">
        <v>12</v>
      </c>
    </row>
    <row r="2" spans="1:64" ht="30" customHeight="1" x14ac:dyDescent="0.3">
      <c r="A2" s="58" t="s">
        <v>24</v>
      </c>
      <c r="B2" s="63" t="s">
        <v>39</v>
      </c>
      <c r="I2" s="81" t="s">
        <v>17</v>
      </c>
    </row>
    <row r="3" spans="1:64" ht="30" customHeight="1" x14ac:dyDescent="0.25">
      <c r="A3" s="58" t="s">
        <v>35</v>
      </c>
      <c r="B3" s="91" t="s">
        <v>40</v>
      </c>
      <c r="C3" s="96" t="s">
        <v>1</v>
      </c>
      <c r="D3" s="97"/>
      <c r="E3" s="95">
        <v>44951</v>
      </c>
      <c r="F3" s="95"/>
      <c r="I3" s="3" t="s">
        <v>76</v>
      </c>
      <c r="J3" s="3"/>
      <c r="K3" s="3"/>
      <c r="L3" s="3"/>
      <c r="M3" s="98" t="s">
        <v>77</v>
      </c>
      <c r="N3" s="98"/>
      <c r="O3" s="98"/>
      <c r="P3" s="98"/>
      <c r="Q3" s="98"/>
      <c r="R3" s="3"/>
      <c r="S3" s="99" t="s">
        <v>78</v>
      </c>
      <c r="T3" s="99"/>
      <c r="U3" s="99"/>
      <c r="V3" s="99"/>
      <c r="W3" s="99"/>
      <c r="X3" s="99"/>
      <c r="Y3" s="3"/>
      <c r="Z3" s="3"/>
      <c r="AA3" s="3"/>
      <c r="AB3" s="3"/>
    </row>
    <row r="4" spans="1:64" ht="30" customHeight="1" x14ac:dyDescent="0.25">
      <c r="A4" s="59" t="s">
        <v>29</v>
      </c>
      <c r="B4" s="91"/>
      <c r="C4" s="96" t="s">
        <v>8</v>
      </c>
      <c r="D4" s="97"/>
      <c r="E4" s="7">
        <v>5</v>
      </c>
      <c r="I4" s="92">
        <f>I5</f>
        <v>44977</v>
      </c>
      <c r="J4" s="93"/>
      <c r="K4" s="93"/>
      <c r="L4" s="93"/>
      <c r="M4" s="93"/>
      <c r="N4" s="93"/>
      <c r="O4" s="94"/>
      <c r="P4" s="92">
        <f>P5</f>
        <v>44984</v>
      </c>
      <c r="Q4" s="93"/>
      <c r="R4" s="93"/>
      <c r="S4" s="93"/>
      <c r="T4" s="93"/>
      <c r="U4" s="93"/>
      <c r="V4" s="94"/>
      <c r="W4" s="92">
        <f>W5</f>
        <v>44991</v>
      </c>
      <c r="X4" s="93"/>
      <c r="Y4" s="93"/>
      <c r="Z4" s="93"/>
      <c r="AA4" s="93"/>
      <c r="AB4" s="93"/>
      <c r="AC4" s="94"/>
      <c r="AD4" s="92">
        <f>AD5</f>
        <v>44998</v>
      </c>
      <c r="AE4" s="93"/>
      <c r="AF4" s="93"/>
      <c r="AG4" s="93"/>
      <c r="AH4" s="93"/>
      <c r="AI4" s="93"/>
      <c r="AJ4" s="94"/>
      <c r="AK4" s="92">
        <f>AK5</f>
        <v>45005</v>
      </c>
      <c r="AL4" s="93"/>
      <c r="AM4" s="93"/>
      <c r="AN4" s="93"/>
      <c r="AO4" s="93"/>
      <c r="AP4" s="93"/>
      <c r="AQ4" s="94"/>
      <c r="AR4" s="92">
        <f>AR5</f>
        <v>45012</v>
      </c>
      <c r="AS4" s="93"/>
      <c r="AT4" s="93"/>
      <c r="AU4" s="93"/>
      <c r="AV4" s="93"/>
      <c r="AW4" s="93"/>
      <c r="AX4" s="94"/>
      <c r="AY4" s="92">
        <f>AY5</f>
        <v>45019</v>
      </c>
      <c r="AZ4" s="93"/>
      <c r="BA4" s="93"/>
      <c r="BB4" s="93"/>
      <c r="BC4" s="93"/>
      <c r="BD4" s="93"/>
      <c r="BE4" s="94"/>
      <c r="BF4" s="92">
        <f>BF5</f>
        <v>45026</v>
      </c>
      <c r="BG4" s="93"/>
      <c r="BH4" s="93"/>
      <c r="BI4" s="93"/>
      <c r="BJ4" s="93"/>
      <c r="BK4" s="93"/>
      <c r="BL4" s="94"/>
    </row>
    <row r="5" spans="1:64" ht="15" customHeight="1" x14ac:dyDescent="0.25">
      <c r="A5" s="59" t="s">
        <v>30</v>
      </c>
      <c r="B5" s="79"/>
      <c r="C5" s="79"/>
      <c r="D5" s="79"/>
      <c r="E5" s="79"/>
      <c r="F5" s="79"/>
      <c r="G5" s="79"/>
      <c r="I5" s="11">
        <f>Project_Start-WEEKDAY(Project_Start,1)+2+7*(Display_Week-1)</f>
        <v>44977</v>
      </c>
      <c r="J5" s="10">
        <f>I5+1</f>
        <v>44978</v>
      </c>
      <c r="K5" s="10">
        <f t="shared" ref="K5:AX5" si="0">J5+1</f>
        <v>44979</v>
      </c>
      <c r="L5" s="10">
        <f t="shared" si="0"/>
        <v>44980</v>
      </c>
      <c r="M5" s="10">
        <f t="shared" si="0"/>
        <v>44981</v>
      </c>
      <c r="N5" s="10">
        <f t="shared" si="0"/>
        <v>44982</v>
      </c>
      <c r="O5" s="12">
        <f t="shared" si="0"/>
        <v>44983</v>
      </c>
      <c r="P5" s="11">
        <f>O5+1</f>
        <v>44984</v>
      </c>
      <c r="Q5" s="10">
        <f>P5+1</f>
        <v>44985</v>
      </c>
      <c r="R5" s="10">
        <f t="shared" si="0"/>
        <v>44986</v>
      </c>
      <c r="S5" s="10">
        <f t="shared" si="0"/>
        <v>44987</v>
      </c>
      <c r="T5" s="10">
        <f t="shared" si="0"/>
        <v>44988</v>
      </c>
      <c r="U5" s="10">
        <f t="shared" si="0"/>
        <v>44989</v>
      </c>
      <c r="V5" s="12">
        <f t="shared" si="0"/>
        <v>44990</v>
      </c>
      <c r="W5" s="11">
        <f>V5+1</f>
        <v>44991</v>
      </c>
      <c r="X5" s="10">
        <f>W5+1</f>
        <v>44992</v>
      </c>
      <c r="Y5" s="10">
        <f t="shared" si="0"/>
        <v>44993</v>
      </c>
      <c r="Z5" s="10">
        <f t="shared" si="0"/>
        <v>44994</v>
      </c>
      <c r="AA5" s="10">
        <f t="shared" si="0"/>
        <v>44995</v>
      </c>
      <c r="AB5" s="10">
        <f t="shared" si="0"/>
        <v>44996</v>
      </c>
      <c r="AC5" s="12">
        <f t="shared" si="0"/>
        <v>44997</v>
      </c>
      <c r="AD5" s="11">
        <f>AC5+1</f>
        <v>44998</v>
      </c>
      <c r="AE5" s="10">
        <f>AD5+1</f>
        <v>44999</v>
      </c>
      <c r="AF5" s="10">
        <f t="shared" si="0"/>
        <v>45000</v>
      </c>
      <c r="AG5" s="10">
        <f t="shared" si="0"/>
        <v>45001</v>
      </c>
      <c r="AH5" s="10">
        <f t="shared" si="0"/>
        <v>45002</v>
      </c>
      <c r="AI5" s="10">
        <f t="shared" si="0"/>
        <v>45003</v>
      </c>
      <c r="AJ5" s="12">
        <f t="shared" si="0"/>
        <v>45004</v>
      </c>
      <c r="AK5" s="11">
        <f>AJ5+1</f>
        <v>45005</v>
      </c>
      <c r="AL5" s="10">
        <f>AK5+1</f>
        <v>45006</v>
      </c>
      <c r="AM5" s="10">
        <f t="shared" si="0"/>
        <v>45007</v>
      </c>
      <c r="AN5" s="10">
        <f t="shared" si="0"/>
        <v>45008</v>
      </c>
      <c r="AO5" s="10">
        <f t="shared" si="0"/>
        <v>45009</v>
      </c>
      <c r="AP5" s="10">
        <f t="shared" si="0"/>
        <v>45010</v>
      </c>
      <c r="AQ5" s="12">
        <f t="shared" si="0"/>
        <v>45011</v>
      </c>
      <c r="AR5" s="11">
        <f>AQ5+1</f>
        <v>45012</v>
      </c>
      <c r="AS5" s="10">
        <f>AR5+1</f>
        <v>45013</v>
      </c>
      <c r="AT5" s="10">
        <f t="shared" si="0"/>
        <v>45014</v>
      </c>
      <c r="AU5" s="10">
        <f t="shared" si="0"/>
        <v>45015</v>
      </c>
      <c r="AV5" s="10">
        <f t="shared" si="0"/>
        <v>45016</v>
      </c>
      <c r="AW5" s="10">
        <f t="shared" si="0"/>
        <v>45017</v>
      </c>
      <c r="AX5" s="12">
        <f t="shared" si="0"/>
        <v>45018</v>
      </c>
      <c r="AY5" s="11">
        <f>AX5+1</f>
        <v>45019</v>
      </c>
      <c r="AZ5" s="10">
        <f>AY5+1</f>
        <v>45020</v>
      </c>
      <c r="BA5" s="10">
        <f t="shared" ref="BA5:BE5" si="1">AZ5+1</f>
        <v>45021</v>
      </c>
      <c r="BB5" s="10">
        <f t="shared" si="1"/>
        <v>45022</v>
      </c>
      <c r="BC5" s="10">
        <f t="shared" si="1"/>
        <v>45023</v>
      </c>
      <c r="BD5" s="10">
        <f t="shared" si="1"/>
        <v>45024</v>
      </c>
      <c r="BE5" s="12">
        <f t="shared" si="1"/>
        <v>45025</v>
      </c>
      <c r="BF5" s="11">
        <f>BE5+1</f>
        <v>45026</v>
      </c>
      <c r="BG5" s="10">
        <f>BF5+1</f>
        <v>45027</v>
      </c>
      <c r="BH5" s="10">
        <f t="shared" ref="BH5:BL5" si="2">BG5+1</f>
        <v>45028</v>
      </c>
      <c r="BI5" s="10">
        <f t="shared" si="2"/>
        <v>45029</v>
      </c>
      <c r="BJ5" s="10">
        <f t="shared" si="2"/>
        <v>45030</v>
      </c>
      <c r="BK5" s="10">
        <f t="shared" si="2"/>
        <v>45031</v>
      </c>
      <c r="BL5" s="12">
        <f t="shared" si="2"/>
        <v>45032</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41</v>
      </c>
      <c r="C8" s="69"/>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3" t="s">
        <v>42</v>
      </c>
      <c r="C9" s="70" t="s">
        <v>45</v>
      </c>
      <c r="D9" s="22">
        <v>1</v>
      </c>
      <c r="E9" s="64">
        <v>44980</v>
      </c>
      <c r="F9" s="64">
        <f>E9</f>
        <v>44980</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83" t="s">
        <v>74</v>
      </c>
      <c r="C10" s="70" t="s">
        <v>45</v>
      </c>
      <c r="D10" s="22">
        <v>1</v>
      </c>
      <c r="E10" s="64">
        <f>F9</f>
        <v>44980</v>
      </c>
      <c r="F10" s="64">
        <f>E10</f>
        <v>44980</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3" t="s">
        <v>73</v>
      </c>
      <c r="C11" s="70" t="s">
        <v>45</v>
      </c>
      <c r="D11" s="22">
        <v>1</v>
      </c>
      <c r="E11" s="64">
        <f>F10</f>
        <v>44980</v>
      </c>
      <c r="F11" s="64">
        <f>E11</f>
        <v>44980</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43</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4" t="s">
        <v>75</v>
      </c>
      <c r="C13" s="72" t="s">
        <v>44</v>
      </c>
      <c r="D13" s="27">
        <v>0.95</v>
      </c>
      <c r="E13" s="65">
        <f>E9</f>
        <v>44980</v>
      </c>
      <c r="F13" s="65">
        <f>E13+1</f>
        <v>44981</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90" t="s">
        <v>67</v>
      </c>
      <c r="C14" s="72" t="s">
        <v>46</v>
      </c>
      <c r="D14" s="27">
        <v>1</v>
      </c>
      <c r="E14" s="65">
        <f>E9+2</f>
        <v>44982</v>
      </c>
      <c r="F14" s="65">
        <f>E14</f>
        <v>44982</v>
      </c>
      <c r="G14" s="17"/>
      <c r="H14" s="17">
        <f t="shared" si="6"/>
        <v>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4" t="s">
        <v>72</v>
      </c>
      <c r="C15" s="72" t="s">
        <v>44</v>
      </c>
      <c r="D15" s="27">
        <v>0</v>
      </c>
      <c r="E15" s="65">
        <f>F13</f>
        <v>44981</v>
      </c>
      <c r="F15" s="65">
        <f>E15+1</f>
        <v>44982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4" t="s">
        <v>47</v>
      </c>
      <c r="C16" s="72" t="s">
        <v>46</v>
      </c>
      <c r="D16" s="27">
        <v>0.95</v>
      </c>
      <c r="E16" s="65">
        <f>F14</f>
        <v>44982</v>
      </c>
      <c r="F16" s="65">
        <f>E16+1</f>
        <v>44983</v>
      </c>
      <c r="G16" s="17"/>
      <c r="H16" s="17">
        <f t="shared" si="6"/>
        <v>2</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4" t="s">
        <v>49</v>
      </c>
      <c r="C17" s="72" t="s">
        <v>46</v>
      </c>
      <c r="D17" s="27">
        <v>0.1</v>
      </c>
      <c r="E17" s="65">
        <f>F16</f>
        <v>44983</v>
      </c>
      <c r="F17" s="65">
        <f>E17</f>
        <v>44983</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4" t="s">
        <v>50</v>
      </c>
      <c r="C18" s="72" t="s">
        <v>44</v>
      </c>
      <c r="D18" s="27">
        <v>0</v>
      </c>
      <c r="E18" s="65">
        <f>F15</f>
        <v>44982</v>
      </c>
      <c r="F18" s="65">
        <f>E18</f>
        <v>44982</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4" t="s">
        <v>48</v>
      </c>
      <c r="C19" s="72" t="s">
        <v>44</v>
      </c>
      <c r="D19" s="27">
        <v>0</v>
      </c>
      <c r="E19" s="65">
        <f>F18</f>
        <v>44982</v>
      </c>
      <c r="F19" s="65">
        <f>E19</f>
        <v>44982</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4" t="s">
        <v>51</v>
      </c>
      <c r="C20" s="72" t="s">
        <v>46</v>
      </c>
      <c r="D20" s="27">
        <v>0.1</v>
      </c>
      <c r="E20" s="65">
        <f>F17</f>
        <v>44983</v>
      </c>
      <c r="F20" s="65">
        <f>E20</f>
        <v>44983</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25</v>
      </c>
      <c r="B21" s="28" t="s">
        <v>52</v>
      </c>
      <c r="C21" s="73"/>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5" t="s">
        <v>68</v>
      </c>
      <c r="C22" s="74" t="s">
        <v>46</v>
      </c>
      <c r="D22" s="32">
        <v>0.25</v>
      </c>
      <c r="E22" s="66">
        <f>F20+1</f>
        <v>44984</v>
      </c>
      <c r="F22" s="66">
        <f>E22+1</f>
        <v>44985</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5" t="s">
        <v>53</v>
      </c>
      <c r="C23" s="74" t="s">
        <v>44</v>
      </c>
      <c r="D23" s="32">
        <v>0</v>
      </c>
      <c r="E23" s="66">
        <f>F19+1</f>
        <v>44983</v>
      </c>
      <c r="F23" s="66">
        <f>E23+1</f>
        <v>44984</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25</v>
      </c>
      <c r="B24" s="33" t="s">
        <v>54</v>
      </c>
      <c r="C24" s="75"/>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6" t="s">
        <v>56</v>
      </c>
      <c r="C25" s="76" t="s">
        <v>45</v>
      </c>
      <c r="D25" s="37">
        <v>1</v>
      </c>
      <c r="E25" s="67">
        <f>E9</f>
        <v>44980</v>
      </c>
      <c r="F25" s="67">
        <f>E25</f>
        <v>44980</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6" t="s">
        <v>57</v>
      </c>
      <c r="C26" s="76" t="s">
        <v>45</v>
      </c>
      <c r="D26" s="37">
        <v>1</v>
      </c>
      <c r="E26" s="67">
        <f>F25</f>
        <v>44980</v>
      </c>
      <c r="F26" s="67">
        <f>E26+1</f>
        <v>44981</v>
      </c>
      <c r="G26" s="17"/>
      <c r="H26" s="17">
        <f t="shared" si="6"/>
        <v>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8" t="s">
        <v>59</v>
      </c>
      <c r="C27" s="89" t="s">
        <v>55</v>
      </c>
      <c r="D27" s="37">
        <v>0.05</v>
      </c>
      <c r="E27" s="67">
        <f>F23</f>
        <v>44984</v>
      </c>
      <c r="F27" s="67">
        <f>E27+1</f>
        <v>44985</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58</v>
      </c>
      <c r="C28" s="76" t="s">
        <v>45</v>
      </c>
      <c r="D28" s="37">
        <v>1</v>
      </c>
      <c r="E28" s="67">
        <f>F26</f>
        <v>44981</v>
      </c>
      <c r="F28" s="67">
        <f>E28</f>
        <v>44981</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7" t="s">
        <v>70</v>
      </c>
      <c r="C29" s="89" t="s">
        <v>60</v>
      </c>
      <c r="D29" s="37">
        <v>0</v>
      </c>
      <c r="E29" s="67">
        <f>F28</f>
        <v>44981</v>
      </c>
      <c r="F29" s="67">
        <f>E29+2</f>
        <v>44983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61</v>
      </c>
      <c r="C30" s="89" t="s">
        <v>55</v>
      </c>
      <c r="D30" s="37">
        <v>1</v>
      </c>
      <c r="E30" s="67">
        <f>F32</f>
        <v>44984</v>
      </c>
      <c r="F30" s="67">
        <f>E30</f>
        <v>44984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69</v>
      </c>
      <c r="C31" s="89" t="s">
        <v>44</v>
      </c>
      <c r="D31" s="37">
        <v>0.95</v>
      </c>
      <c r="E31" s="67">
        <f>E13</f>
        <v>44980</v>
      </c>
      <c r="F31" s="67">
        <f>E31+1</f>
        <v>44981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62</v>
      </c>
      <c r="C32" s="89" t="s">
        <v>45</v>
      </c>
      <c r="D32" s="37">
        <v>0.85</v>
      </c>
      <c r="E32" s="67">
        <f>F29</f>
        <v>44983</v>
      </c>
      <c r="F32" s="67">
        <f>E32+1</f>
        <v>44984</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63</v>
      </c>
      <c r="C33" s="89" t="s">
        <v>45</v>
      </c>
      <c r="D33" s="37">
        <v>0.95</v>
      </c>
      <c r="E33" s="67">
        <f>F30</f>
        <v>44984</v>
      </c>
      <c r="F33" s="67">
        <f>E33</f>
        <v>44984</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64</v>
      </c>
      <c r="C34" s="89" t="s">
        <v>45</v>
      </c>
      <c r="D34" s="37">
        <v>0.95</v>
      </c>
      <c r="E34" s="67">
        <f>F33</f>
        <v>44984</v>
      </c>
      <c r="F34" s="67">
        <f>E34</f>
        <v>44984</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65</v>
      </c>
      <c r="C35" s="89" t="s">
        <v>45</v>
      </c>
      <c r="D35" s="37">
        <v>0.6</v>
      </c>
      <c r="E35" s="67">
        <f>E9</f>
        <v>44980</v>
      </c>
      <c r="F35" s="67">
        <f>E35+6</f>
        <v>44986</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6" t="s">
        <v>66</v>
      </c>
      <c r="C36" s="89" t="s">
        <v>45</v>
      </c>
      <c r="D36" s="37">
        <v>0.1</v>
      </c>
      <c r="E36" s="67">
        <f>F37</f>
        <v>44985</v>
      </c>
      <c r="F36" s="67">
        <f>E36+1</f>
        <v>44986</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71</v>
      </c>
      <c r="C37" s="89" t="s">
        <v>45</v>
      </c>
      <c r="D37" s="37">
        <v>0.01</v>
      </c>
      <c r="E37" s="67">
        <f>F34</f>
        <v>44984</v>
      </c>
      <c r="F37" s="67">
        <f>E37+1</f>
        <v>44985</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t="s">
        <v>27</v>
      </c>
      <c r="B38" s="78"/>
      <c r="C38" s="77"/>
      <c r="D38" s="16"/>
      <c r="E38" s="68"/>
      <c r="F38" s="68"/>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9" t="s">
        <v>26</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25">
      <c r="G40" s="6"/>
    </row>
    <row r="41" spans="1:64" ht="30" customHeight="1" x14ac:dyDescent="0.25">
      <c r="C41" s="14"/>
      <c r="F41" s="60"/>
    </row>
    <row r="42" spans="1:64" ht="30" customHeight="1" x14ac:dyDescent="0.25">
      <c r="C42"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gridLines="1"/>
  <pageMargins left="0.35" right="0.35" top="0.35" bottom="0.5" header="0.3" footer="0.3"/>
  <pageSetup scale="95"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2"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2023-03-01T07:23:56Z</dcterms:modified>
</cp:coreProperties>
</file>