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filterPrivacy="1" defaultThemeVersion="124226"/>
  <xr:revisionPtr revIDLastSave="0" documentId="13_ncr:1_{6FE8F12A-82B3-420E-9DFD-D67E6100312B}" xr6:coauthVersionLast="46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Feuil1" sheetId="1" r:id="rId1"/>
    <sheet name="Feuil2" sheetId="2" r:id="rId2"/>
    <sheet name="Feuil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13" i="1"/>
  <c r="C9" i="1"/>
  <c r="G10" i="1"/>
  <c r="G11" i="1"/>
  <c r="G12" i="1"/>
  <c r="G13" i="1"/>
  <c r="G9" i="1"/>
  <c r="A7" i="1"/>
</calcChain>
</file>

<file path=xl/sharedStrings.xml><?xml version="1.0" encoding="utf-8"?>
<sst xmlns="http://schemas.openxmlformats.org/spreadsheetml/2006/main" count="24" uniqueCount="24">
  <si>
    <t>nb.                  SLICES</t>
  </si>
  <si>
    <t>Commentaire</t>
  </si>
  <si>
    <t>nb.                              IOB                    (entrées/sorties)</t>
  </si>
  <si>
    <t>Groupe</t>
  </si>
  <si>
    <t>CHRONOSCORE_PHASE_2</t>
  </si>
  <si>
    <t>chronometer</t>
  </si>
  <si>
    <t>equ45min</t>
  </si>
  <si>
    <t>register_1b_R</t>
  </si>
  <si>
    <t>counterSen_4b_RE</t>
  </si>
  <si>
    <t>counterDec_4b_RE</t>
  </si>
  <si>
    <t>FPGA utilisé : ARTIX XC7A100T</t>
  </si>
  <si>
    <t>Taux occupation                 (/15850)</t>
  </si>
  <si>
    <t>nb.                  SLICES LUTS</t>
  </si>
  <si>
    <t>nb.                                     SLICES REGISTER/IOB FLIP-FLOP</t>
  </si>
  <si>
    <t>Taux occupation                 (/210)</t>
  </si>
  <si>
    <t>temps propagation le plus long               (séq : clk--&gt;Q)                         (ns)</t>
  </si>
  <si>
    <t>temps propagation                 BUFFER_IN                         (ns)</t>
  </si>
  <si>
    <t>temps propagation                 BUFFER_OUT                          (ns)</t>
  </si>
  <si>
    <t>temps propagation combinatoire  + fils                         (ns)</t>
  </si>
  <si>
    <t>temps initialisation   bascules                             (ns)</t>
  </si>
  <si>
    <t>Deschamps Corto</t>
  </si>
  <si>
    <t>Garcia Elliot</t>
  </si>
  <si>
    <t>François Axel</t>
  </si>
  <si>
    <t>Le Corre Sarah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</si>
</sst>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2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2" borderId="8" xfId="0" applyFont="1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2" fillId="0" borderId="10" xfId="0" applyFont="1" applyBorder="1"/>
    <xf numFmtId="0" fontId="2" fillId="2" borderId="3" xfId="0" applyFont="1" applyFill="1" applyBorder="1" applyAlignment="1">
      <alignment vertical="center"/>
    </xf>
    <xf numFmtId="0" fontId="2" fillId="0" borderId="13" xfId="0" applyFont="1" applyBorder="1"/>
    <xf numFmtId="0" fontId="2" fillId="0" borderId="14" xfId="0" applyFont="1" applyBorder="1"/>
    <xf numFmtId="0" fontId="0" fillId="3" borderId="15" xfId="0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3" fillId="4" borderId="2" xfId="0" applyFont="1" applyFill="1" applyBorder="1" applyAlignment="1">
      <alignment vertical="center"/>
    </xf>
    <xf numFmtId="0" fontId="0" fillId="0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5" fontId="0" fillId="4" borderId="6" xfId="0" applyNumberFormat="1" applyFill="1" applyBorder="1" applyAlignment="1">
      <alignment horizontal="center" vertical="center" wrapText="1"/>
    </xf>
    <xf numFmtId="165" fontId="0" fillId="4" borderId="1" xfId="0" applyNumberFormat="1" applyFill="1" applyBorder="1" applyAlignment="1">
      <alignment horizontal="center" vertical="center" wrapText="1"/>
    </xf>
    <xf numFmtId="165" fontId="0" fillId="4" borderId="18" xfId="0" applyNumberFormat="1" applyFill="1" applyBorder="1" applyAlignment="1">
      <alignment horizontal="center" vertical="center" wrapText="1"/>
    </xf>
    <xf numFmtId="165" fontId="0" fillId="4" borderId="17" xfId="0" applyNumberFormat="1" applyFill="1" applyBorder="1" applyAlignment="1">
      <alignment horizontal="center" vertical="center" wrapText="1"/>
    </xf>
    <xf numFmtId="165" fontId="0" fillId="4" borderId="7" xfId="0" applyNumberFormat="1" applyFill="1" applyBorder="1" applyAlignment="1">
      <alignment horizontal="center" vertical="center" wrapText="1"/>
    </xf>
    <xf numFmtId="165" fontId="0" fillId="4" borderId="5" xfId="0" applyNumberFormat="1" applyFill="1" applyBorder="1" applyAlignment="1">
      <alignment horizontal="center" vertical="center" wrapText="1"/>
    </xf>
    <xf numFmtId="165" fontId="0" fillId="4" borderId="1" xfId="0" applyNumberFormat="1" applyFill="1" applyBorder="1" applyAlignment="1">
      <alignment horizontal="center" vertical="center"/>
    </xf>
    <xf numFmtId="0" fontId="2" fillId="2" borderId="23" xfId="0" applyFont="1" applyFill="1" applyBorder="1" applyAlignment="1">
      <alignment vertical="center"/>
    </xf>
    <xf numFmtId="0" fontId="0" fillId="4" borderId="19" xfId="0" applyFill="1" applyBorder="1" applyAlignment="1">
      <alignment horizontal="center" vertical="center" wrapText="1"/>
    </xf>
    <xf numFmtId="0" fontId="0" fillId="4" borderId="24" xfId="0" applyFill="1" applyBorder="1" applyAlignment="1">
      <alignment horizontal="center" vertical="center" wrapText="1"/>
    </xf>
    <xf numFmtId="0" fontId="0" fillId="4" borderId="25" xfId="0" applyFill="1" applyBorder="1" applyAlignment="1">
      <alignment horizontal="center" vertical="center" wrapText="1"/>
    </xf>
    <xf numFmtId="165" fontId="0" fillId="4" borderId="6" xfId="0" applyNumberFormat="1" applyFill="1" applyBorder="1" applyAlignment="1">
      <alignment horizontal="center" vertical="center"/>
    </xf>
    <xf numFmtId="0" fontId="0" fillId="4" borderId="18" xfId="0" applyNumberFormat="1" applyFill="1" applyBorder="1" applyAlignment="1">
      <alignment horizontal="center" vertical="center" wrapText="1"/>
    </xf>
    <xf numFmtId="0" fontId="0" fillId="4" borderId="19" xfId="0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164" fontId="0" fillId="0" borderId="5" xfId="1" applyNumberFormat="1" applyFont="1" applyFill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3"/>
  <sheetViews>
    <sheetView tabSelected="1"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A2" sqref="A2:G13"/>
    </sheetView>
  </sheetViews>
  <sheetFormatPr baseColWidth="10" defaultColWidth="9.140625" defaultRowHeight="15" x14ac:dyDescent="0.25"/>
  <cols>
    <col min="1" max="1" width="25.7109375" customWidth="1"/>
    <col min="2" max="2" width="15.7109375" style="1" customWidth="1"/>
    <col min="3" max="3" width="18.7109375" style="1" customWidth="1"/>
    <col min="4" max="5" width="15.7109375" style="1" customWidth="1"/>
    <col min="6" max="12" width="18.7109375" style="1" customWidth="1"/>
    <col min="13" max="13" width="19" style="1" customWidth="1"/>
  </cols>
  <sheetData>
    <row r="1" spans="1:13" ht="15.75" thickBot="1" x14ac:dyDescent="0.3">
      <c r="A1" s="2" t="s">
        <v>10</v>
      </c>
    </row>
    <row r="2" spans="1:13" s="2" customFormat="1" ht="18.75" customHeight="1" x14ac:dyDescent="0.25">
      <c r="A2" s="11" t="s">
        <v>3</v>
      </c>
      <c r="B2" s="36" t="s">
        <v>0</v>
      </c>
      <c r="C2" s="36" t="s">
        <v>11</v>
      </c>
      <c r="D2" s="36" t="s">
        <v>12</v>
      </c>
      <c r="E2" s="36" t="s">
        <v>13</v>
      </c>
      <c r="F2" s="36" t="s">
        <v>2</v>
      </c>
      <c r="G2" s="36" t="s">
        <v>14</v>
      </c>
      <c r="H2" s="36" t="s">
        <v>15</v>
      </c>
      <c r="I2" s="36" t="s">
        <v>16</v>
      </c>
      <c r="J2" s="36" t="s">
        <v>17</v>
      </c>
      <c r="K2" s="36" t="s">
        <v>18</v>
      </c>
      <c r="L2" s="36" t="s">
        <v>19</v>
      </c>
      <c r="M2" s="39" t="s">
        <v>1</v>
      </c>
    </row>
    <row r="3" spans="1:13" s="2" customFormat="1" x14ac:dyDescent="0.25">
      <c r="A3" s="13" t="s">
        <v>20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40"/>
    </row>
    <row r="4" spans="1:13" s="2" customFormat="1" x14ac:dyDescent="0.25">
      <c r="A4" s="13" t="s">
        <v>22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40"/>
    </row>
    <row r="5" spans="1:13" s="2" customFormat="1" x14ac:dyDescent="0.25">
      <c r="A5" s="13" t="s">
        <v>21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40"/>
    </row>
    <row r="6" spans="1:13" s="2" customFormat="1" x14ac:dyDescent="0.25">
      <c r="A6" s="13" t="s">
        <v>23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40"/>
    </row>
    <row r="7" spans="1:13" s="2" customFormat="1" ht="15.75" thickBot="1" x14ac:dyDescent="0.3">
      <c r="A7" s="14">
        <f ca="1">A7:A8</f>
        <v>0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41"/>
    </row>
    <row r="8" spans="1:13" s="7" customFormat="1" ht="20.100000000000001" customHeight="1" x14ac:dyDescent="0.25">
      <c r="A8" s="12" t="s">
        <v>4</v>
      </c>
      <c r="B8" s="3"/>
      <c r="C8" s="3"/>
      <c r="D8" s="3"/>
      <c r="E8" s="3"/>
      <c r="F8" s="3"/>
      <c r="G8" s="3"/>
      <c r="H8" s="8"/>
      <c r="I8" s="3"/>
      <c r="J8" s="3"/>
      <c r="K8" s="3"/>
      <c r="L8" s="8"/>
      <c r="M8" s="29"/>
    </row>
    <row r="9" spans="1:13" s="5" customFormat="1" ht="20.100000000000001" customHeight="1" x14ac:dyDescent="0.25">
      <c r="A9" s="19" t="s">
        <v>5</v>
      </c>
      <c r="B9" s="6">
        <v>9</v>
      </c>
      <c r="C9" s="10">
        <f>B9/15850</f>
        <v>5.6782334384858043E-4</v>
      </c>
      <c r="D9" s="6">
        <v>24</v>
      </c>
      <c r="E9" s="6">
        <v>20</v>
      </c>
      <c r="F9" s="6">
        <v>21</v>
      </c>
      <c r="G9" s="10">
        <f>F9/210</f>
        <v>0.1</v>
      </c>
      <c r="H9" s="22"/>
      <c r="I9" s="23"/>
      <c r="J9" s="23"/>
      <c r="K9" s="28"/>
      <c r="L9" s="22"/>
      <c r="M9" s="30"/>
    </row>
    <row r="10" spans="1:13" s="5" customFormat="1" ht="20.100000000000001" customHeight="1" x14ac:dyDescent="0.25">
      <c r="A10" s="9" t="s">
        <v>6</v>
      </c>
      <c r="B10" s="4">
        <v>1</v>
      </c>
      <c r="C10" s="10">
        <f t="shared" ref="C10:C13" si="0">B10/15850</f>
        <v>6.3091482649842276E-5</v>
      </c>
      <c r="D10" s="6">
        <v>2</v>
      </c>
      <c r="E10" s="21"/>
      <c r="F10" s="4">
        <v>9</v>
      </c>
      <c r="G10" s="10">
        <f t="shared" ref="G10:G13" si="1">F10/210</f>
        <v>4.2857142857142858E-2</v>
      </c>
      <c r="H10" s="24"/>
      <c r="I10" s="33"/>
      <c r="J10" s="25"/>
      <c r="K10" s="28"/>
      <c r="L10" s="34"/>
      <c r="M10" s="35"/>
    </row>
    <row r="11" spans="1:13" s="5" customFormat="1" ht="20.100000000000001" customHeight="1" x14ac:dyDescent="0.25">
      <c r="A11" s="16" t="s">
        <v>7</v>
      </c>
      <c r="B11" s="17">
        <v>0</v>
      </c>
      <c r="C11" s="10">
        <f t="shared" si="0"/>
        <v>0</v>
      </c>
      <c r="D11" s="18">
        <v>0</v>
      </c>
      <c r="E11" s="17">
        <v>1</v>
      </c>
      <c r="F11" s="17">
        <v>4</v>
      </c>
      <c r="G11" s="10">
        <f t="shared" si="1"/>
        <v>1.9047619047619049E-2</v>
      </c>
      <c r="H11" s="24"/>
      <c r="I11" s="33"/>
      <c r="J11" s="25"/>
      <c r="K11" s="28"/>
      <c r="L11" s="34"/>
      <c r="M11" s="35"/>
    </row>
    <row r="12" spans="1:13" s="5" customFormat="1" ht="20.100000000000001" customHeight="1" x14ac:dyDescent="0.25">
      <c r="A12" s="16" t="s">
        <v>8</v>
      </c>
      <c r="B12" s="18">
        <v>2</v>
      </c>
      <c r="C12" s="10">
        <f t="shared" si="0"/>
        <v>1.2618296529968455E-4</v>
      </c>
      <c r="D12" s="18">
        <v>4</v>
      </c>
      <c r="E12" s="18">
        <v>4</v>
      </c>
      <c r="F12" s="18">
        <v>8</v>
      </c>
      <c r="G12" s="10">
        <f t="shared" si="1"/>
        <v>3.8095238095238099E-2</v>
      </c>
      <c r="H12" s="24"/>
      <c r="I12" s="23"/>
      <c r="J12" s="25"/>
      <c r="K12" s="23"/>
      <c r="L12" s="24"/>
      <c r="M12" s="31"/>
    </row>
    <row r="13" spans="1:13" s="5" customFormat="1" ht="20.100000000000001" customHeight="1" thickBot="1" x14ac:dyDescent="0.3">
      <c r="A13" s="15" t="s">
        <v>9</v>
      </c>
      <c r="B13" s="20">
        <v>2</v>
      </c>
      <c r="C13" s="42">
        <f t="shared" si="0"/>
        <v>1.2618296529968455E-4</v>
      </c>
      <c r="D13" s="20">
        <v>5</v>
      </c>
      <c r="E13" s="20">
        <v>5</v>
      </c>
      <c r="F13" s="20">
        <v>8</v>
      </c>
      <c r="G13" s="42">
        <f t="shared" si="1"/>
        <v>3.8095238095238099E-2</v>
      </c>
      <c r="H13" s="26"/>
      <c r="I13" s="27"/>
      <c r="J13" s="27"/>
      <c r="K13" s="27"/>
      <c r="L13" s="26"/>
      <c r="M13" s="32"/>
    </row>
  </sheetData>
  <mergeCells count="12">
    <mergeCell ref="I2:I7"/>
    <mergeCell ref="J2:J7"/>
    <mergeCell ref="M2:M7"/>
    <mergeCell ref="K2:K7"/>
    <mergeCell ref="H2:H7"/>
    <mergeCell ref="L2:L7"/>
    <mergeCell ref="G2:G7"/>
    <mergeCell ref="B2:B7"/>
    <mergeCell ref="C2:C7"/>
    <mergeCell ref="D2:D7"/>
    <mergeCell ref="E2:E7"/>
    <mergeCell ref="F2:F7"/>
  </mergeCells>
  <printOptions horizontalCentered="1" verticalCentered="1"/>
  <pageMargins left="0" right="0" top="0.74803149606299213" bottom="0.74803149606299213" header="0.31496062992125984" footer="0.31496062992125984"/>
  <pageSetup paperSize="9" scale="59" orientation="landscape" r:id="rId1"/>
  <headerFooter>
    <oddHeader>&amp;LCPE Lyon&amp;C&amp;"-,Gras"Module ELN2 : Approfondissements des systèmes d'électronique numérique
Projet Chronoscore_Phase_2 : bilan des éléments et temps de propagation de chronometer
GROUPE_X - EQUIPE_N&amp;RAnnée Universitaire 2019-2020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2021-04-24T12:34:31Z</dcterms:modified>
</cp:coreProperties>
</file>