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ih0\Desktop\Информатика\Лабораторные\Лабораторная 5\"/>
    </mc:Choice>
  </mc:AlternateContent>
  <bookViews>
    <workbookView xWindow="0" yWindow="0" windowWidth="17256" windowHeight="5664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K36" i="1"/>
  <c r="P36" i="1"/>
  <c r="U36" i="1"/>
  <c r="K28" i="1"/>
  <c r="P28" i="1"/>
  <c r="U28" i="1"/>
  <c r="K20" i="1"/>
  <c r="P20" i="1"/>
  <c r="U20" i="1"/>
  <c r="K5" i="1" l="1"/>
  <c r="P5" i="1"/>
  <c r="U5" i="1"/>
  <c r="K6" i="1"/>
  <c r="P6" i="1"/>
  <c r="U6" i="1"/>
  <c r="K7" i="1"/>
  <c r="P7" i="1"/>
  <c r="U7" i="1"/>
  <c r="K8" i="1"/>
  <c r="P8" i="1"/>
  <c r="U8" i="1"/>
  <c r="K9" i="1"/>
  <c r="P9" i="1"/>
  <c r="U9" i="1"/>
  <c r="K10" i="1"/>
  <c r="P10" i="1"/>
  <c r="U10" i="1"/>
  <c r="K11" i="1"/>
  <c r="K59" i="1" s="1"/>
  <c r="P11" i="1"/>
  <c r="P59" i="1" s="1"/>
  <c r="U11" i="1"/>
  <c r="U59" i="1" s="1"/>
  <c r="K12" i="1"/>
  <c r="K51" i="1" s="1"/>
  <c r="P12" i="1"/>
  <c r="P51" i="1" s="1"/>
  <c r="U12" i="1"/>
  <c r="U51" i="1" s="1"/>
  <c r="K13" i="1"/>
  <c r="P13" i="1"/>
  <c r="U13" i="1"/>
  <c r="K14" i="1"/>
  <c r="K66" i="1" s="1"/>
  <c r="P14" i="1"/>
  <c r="P66" i="1" s="1"/>
  <c r="U14" i="1"/>
  <c r="U66" i="1" s="1"/>
  <c r="K15" i="1"/>
  <c r="P15" i="1"/>
  <c r="U15" i="1"/>
  <c r="K4" i="1"/>
  <c r="P4" i="1"/>
  <c r="U4" i="1"/>
  <c r="C8" i="1"/>
  <c r="Q8" i="1" s="1"/>
  <c r="C7" i="1"/>
  <c r="V7" i="1" s="1"/>
  <c r="C6" i="1"/>
  <c r="G5" i="1"/>
  <c r="H4" i="1"/>
  <c r="H18" i="1" l="1"/>
  <c r="H58" i="1"/>
  <c r="U27" i="1"/>
  <c r="U60" i="1" s="1"/>
  <c r="U67" i="1"/>
  <c r="P27" i="1"/>
  <c r="P60" i="1" s="1"/>
  <c r="P67" i="1"/>
  <c r="T7" i="1"/>
  <c r="U18" i="1"/>
  <c r="U58" i="1"/>
  <c r="K27" i="1"/>
  <c r="K60" i="1" s="1"/>
  <c r="K67" i="1"/>
  <c r="J4" i="1"/>
  <c r="AD58" i="1"/>
  <c r="V4" i="1"/>
  <c r="I4" i="1"/>
  <c r="G4" i="1"/>
  <c r="W4" i="1"/>
  <c r="T4" i="1"/>
  <c r="P18" i="1"/>
  <c r="P58" i="1"/>
  <c r="S6" i="1"/>
  <c r="AD67" i="1"/>
  <c r="S4" i="1"/>
  <c r="K18" i="1"/>
  <c r="K58" i="1"/>
  <c r="M4" i="1"/>
  <c r="L4" i="1"/>
  <c r="N4" i="1"/>
  <c r="Y4" i="1"/>
  <c r="O4" i="1"/>
  <c r="X4" i="1"/>
  <c r="O6" i="1"/>
  <c r="G6" i="1"/>
  <c r="I7" i="1"/>
  <c r="X5" i="1"/>
  <c r="X19" i="1" s="1"/>
  <c r="Y7" i="1"/>
  <c r="H7" i="1"/>
  <c r="W5" i="1"/>
  <c r="W26" i="1" s="1"/>
  <c r="J5" i="1"/>
  <c r="J26" i="1" s="1"/>
  <c r="X7" i="1"/>
  <c r="Y6" i="1"/>
  <c r="V5" i="1"/>
  <c r="V19" i="1" s="1"/>
  <c r="I5" i="1"/>
  <c r="I34" i="1" s="1"/>
  <c r="S5" i="1"/>
  <c r="S19" i="1" s="1"/>
  <c r="R5" i="1"/>
  <c r="R34" i="1" s="1"/>
  <c r="M7" i="1"/>
  <c r="M6" i="1"/>
  <c r="L7" i="1"/>
  <c r="N5" i="1"/>
  <c r="N34" i="1" s="1"/>
  <c r="J7" i="1"/>
  <c r="L5" i="1"/>
  <c r="L34" i="1" s="1"/>
  <c r="W7" i="1"/>
  <c r="H5" i="1"/>
  <c r="H34" i="1" s="1"/>
  <c r="N6" i="1"/>
  <c r="Q5" i="1"/>
  <c r="Q19" i="1" s="1"/>
  <c r="M5" i="1"/>
  <c r="M34" i="1" s="1"/>
  <c r="Y5" i="1"/>
  <c r="Y34" i="1" s="1"/>
  <c r="T5" i="1"/>
  <c r="T19" i="1" s="1"/>
  <c r="K43" i="1"/>
  <c r="K50" i="1"/>
  <c r="K44" i="1"/>
  <c r="M8" i="1"/>
  <c r="L8" i="1"/>
  <c r="K42" i="1"/>
  <c r="K35" i="1"/>
  <c r="K68" i="1" s="1"/>
  <c r="Y8" i="1"/>
  <c r="X8" i="1"/>
  <c r="K34" i="1"/>
  <c r="K19" i="1"/>
  <c r="K52" i="1" s="1"/>
  <c r="K26" i="1"/>
  <c r="U44" i="1"/>
  <c r="U43" i="1"/>
  <c r="U50" i="1"/>
  <c r="R8" i="1"/>
  <c r="C12" i="1"/>
  <c r="AD51" i="1" s="1"/>
  <c r="AD27" i="1"/>
  <c r="H6" i="1"/>
  <c r="T6" i="1"/>
  <c r="I6" i="1"/>
  <c r="J6" i="1"/>
  <c r="V6" i="1"/>
  <c r="W6" i="1"/>
  <c r="L6" i="1"/>
  <c r="X6" i="1"/>
  <c r="R6" i="1"/>
  <c r="U34" i="1"/>
  <c r="U19" i="1"/>
  <c r="U52" i="1" s="1"/>
  <c r="U26" i="1"/>
  <c r="C13" i="1"/>
  <c r="N7" i="1"/>
  <c r="O7" i="1"/>
  <c r="G7" i="1"/>
  <c r="Q7" i="1"/>
  <c r="R7" i="1"/>
  <c r="P42" i="1"/>
  <c r="P35" i="1"/>
  <c r="P68" i="1" s="1"/>
  <c r="S7" i="1"/>
  <c r="Q6" i="1"/>
  <c r="C14" i="1"/>
  <c r="AD66" i="1" s="1"/>
  <c r="G8" i="1"/>
  <c r="S8" i="1"/>
  <c r="H8" i="1"/>
  <c r="T8" i="1"/>
  <c r="I8" i="1"/>
  <c r="J8" i="1"/>
  <c r="V8" i="1"/>
  <c r="W8" i="1"/>
  <c r="O8" i="1"/>
  <c r="N8" i="1"/>
  <c r="P50" i="1"/>
  <c r="P43" i="1"/>
  <c r="P44" i="1"/>
  <c r="G26" i="1"/>
  <c r="G34" i="1"/>
  <c r="G19" i="1"/>
  <c r="U42" i="1"/>
  <c r="U35" i="1"/>
  <c r="U68" i="1" s="1"/>
  <c r="C10" i="1"/>
  <c r="AD18" i="1"/>
  <c r="R4" i="1"/>
  <c r="P19" i="1"/>
  <c r="P52" i="1" s="1"/>
  <c r="P26" i="1"/>
  <c r="P34" i="1"/>
  <c r="C11" i="1"/>
  <c r="AD19" i="1"/>
  <c r="AD34" i="1"/>
  <c r="AD26" i="1"/>
  <c r="Q4" i="1"/>
  <c r="O5" i="1"/>
  <c r="C9" i="1"/>
  <c r="L26" i="1" l="1"/>
  <c r="L19" i="1"/>
  <c r="S34" i="1"/>
  <c r="AD68" i="1"/>
  <c r="W19" i="1"/>
  <c r="W34" i="1"/>
  <c r="Y19" i="1"/>
  <c r="M19" i="1"/>
  <c r="Q34" i="1"/>
  <c r="J18" i="1"/>
  <c r="J58" i="1"/>
  <c r="S18" i="1"/>
  <c r="S58" i="1"/>
  <c r="G27" i="1"/>
  <c r="G67" i="1"/>
  <c r="S27" i="1"/>
  <c r="S67" i="1"/>
  <c r="AD28" i="1"/>
  <c r="X27" i="1"/>
  <c r="X67" i="1"/>
  <c r="Y26" i="1"/>
  <c r="Y28" i="1" s="1"/>
  <c r="O27" i="1"/>
  <c r="O67" i="1"/>
  <c r="R27" i="1"/>
  <c r="R67" i="1"/>
  <c r="W27" i="1"/>
  <c r="W67" i="1"/>
  <c r="N27" i="1"/>
  <c r="N67" i="1"/>
  <c r="O18" i="1"/>
  <c r="O58" i="1"/>
  <c r="T18" i="1"/>
  <c r="T58" i="1"/>
  <c r="M27" i="1"/>
  <c r="M67" i="1"/>
  <c r="L27" i="1"/>
  <c r="L67" i="1"/>
  <c r="X18" i="1"/>
  <c r="X58" i="1"/>
  <c r="V27" i="1"/>
  <c r="V67" i="1"/>
  <c r="Y27" i="1"/>
  <c r="Y67" i="1"/>
  <c r="Y18" i="1"/>
  <c r="Y17" i="1" s="1"/>
  <c r="Y58" i="1"/>
  <c r="W18" i="1"/>
  <c r="W58" i="1"/>
  <c r="Q18" i="1"/>
  <c r="Q58" i="1"/>
  <c r="J27" i="1"/>
  <c r="J67" i="1"/>
  <c r="N18" i="1"/>
  <c r="N58" i="1"/>
  <c r="G18" i="1"/>
  <c r="G17" i="1" s="1"/>
  <c r="H22" i="1" s="1"/>
  <c r="G58" i="1"/>
  <c r="I27" i="1"/>
  <c r="I67" i="1"/>
  <c r="L18" i="1"/>
  <c r="L58" i="1"/>
  <c r="I18" i="1"/>
  <c r="I58" i="1"/>
  <c r="T27" i="1"/>
  <c r="T67" i="1"/>
  <c r="M18" i="1"/>
  <c r="M58" i="1"/>
  <c r="V18" i="1"/>
  <c r="V58" i="1"/>
  <c r="Q27" i="1"/>
  <c r="Q67" i="1"/>
  <c r="AD59" i="1"/>
  <c r="AD60" i="1" s="1"/>
  <c r="AD50" i="1"/>
  <c r="AD52" i="1" s="1"/>
  <c r="S26" i="1"/>
  <c r="R18" i="1"/>
  <c r="R58" i="1"/>
  <c r="H27" i="1"/>
  <c r="H67" i="1"/>
  <c r="M26" i="1"/>
  <c r="R26" i="1"/>
  <c r="T34" i="1"/>
  <c r="R19" i="1"/>
  <c r="T26" i="1"/>
  <c r="X26" i="1"/>
  <c r="N26" i="1"/>
  <c r="I19" i="1"/>
  <c r="I26" i="1"/>
  <c r="Q26" i="1"/>
  <c r="V34" i="1"/>
  <c r="H26" i="1"/>
  <c r="H19" i="1"/>
  <c r="J34" i="1"/>
  <c r="J19" i="1"/>
  <c r="X34" i="1"/>
  <c r="N19" i="1"/>
  <c r="V26" i="1"/>
  <c r="Y25" i="1"/>
  <c r="Q14" i="1"/>
  <c r="Q66" i="1" s="1"/>
  <c r="R14" i="1"/>
  <c r="R66" i="1" s="1"/>
  <c r="G14" i="1"/>
  <c r="G66" i="1" s="1"/>
  <c r="S14" i="1"/>
  <c r="S66" i="1" s="1"/>
  <c r="H14" i="1"/>
  <c r="H66" i="1" s="1"/>
  <c r="T14" i="1"/>
  <c r="T66" i="1" s="1"/>
  <c r="M14" i="1"/>
  <c r="M66" i="1" s="1"/>
  <c r="N14" i="1"/>
  <c r="N66" i="1" s="1"/>
  <c r="O14" i="1"/>
  <c r="O66" i="1" s="1"/>
  <c r="V14" i="1"/>
  <c r="V66" i="1" s="1"/>
  <c r="W14" i="1"/>
  <c r="W66" i="1" s="1"/>
  <c r="X14" i="1"/>
  <c r="X66" i="1" s="1"/>
  <c r="I14" i="1"/>
  <c r="I66" i="1" s="1"/>
  <c r="Y14" i="1"/>
  <c r="Y66" i="1" s="1"/>
  <c r="J14" i="1"/>
  <c r="J66" i="1" s="1"/>
  <c r="L14" i="1"/>
  <c r="L66" i="1" s="1"/>
  <c r="Y13" i="1"/>
  <c r="W13" i="1"/>
  <c r="L13" i="1"/>
  <c r="X13" i="1"/>
  <c r="M13" i="1"/>
  <c r="N13" i="1"/>
  <c r="O13" i="1"/>
  <c r="Q13" i="1"/>
  <c r="R13" i="1"/>
  <c r="S13" i="1"/>
  <c r="T13" i="1"/>
  <c r="G13" i="1"/>
  <c r="V13" i="1"/>
  <c r="H13" i="1"/>
  <c r="I13" i="1"/>
  <c r="J13" i="1"/>
  <c r="AD20" i="1"/>
  <c r="AD35" i="1"/>
  <c r="AD36" i="1" s="1"/>
  <c r="AD42" i="1"/>
  <c r="T10" i="1"/>
  <c r="R10" i="1"/>
  <c r="G10" i="1"/>
  <c r="S10" i="1"/>
  <c r="H10" i="1"/>
  <c r="I10" i="1"/>
  <c r="V10" i="1"/>
  <c r="J10" i="1"/>
  <c r="W10" i="1"/>
  <c r="N10" i="1"/>
  <c r="O10" i="1"/>
  <c r="Q10" i="1"/>
  <c r="X10" i="1"/>
  <c r="Y10" i="1"/>
  <c r="L10" i="1"/>
  <c r="M10" i="1"/>
  <c r="O26" i="1"/>
  <c r="O34" i="1"/>
  <c r="O19" i="1"/>
  <c r="Y12" i="1"/>
  <c r="Y51" i="1" s="1"/>
  <c r="Q12" i="1"/>
  <c r="Q51" i="1" s="1"/>
  <c r="R12" i="1"/>
  <c r="R51" i="1" s="1"/>
  <c r="G12" i="1"/>
  <c r="G51" i="1" s="1"/>
  <c r="S12" i="1"/>
  <c r="S51" i="1" s="1"/>
  <c r="H12" i="1"/>
  <c r="H51" i="1" s="1"/>
  <c r="T12" i="1"/>
  <c r="T51" i="1" s="1"/>
  <c r="I12" i="1"/>
  <c r="I51" i="1" s="1"/>
  <c r="N12" i="1"/>
  <c r="N51" i="1" s="1"/>
  <c r="O12" i="1"/>
  <c r="O51" i="1" s="1"/>
  <c r="V12" i="1"/>
  <c r="V51" i="1" s="1"/>
  <c r="W12" i="1"/>
  <c r="W51" i="1" s="1"/>
  <c r="X12" i="1"/>
  <c r="X51" i="1" s="1"/>
  <c r="J12" i="1"/>
  <c r="J51" i="1" s="1"/>
  <c r="L12" i="1"/>
  <c r="L51" i="1" s="1"/>
  <c r="M12" i="1"/>
  <c r="M51" i="1" s="1"/>
  <c r="Y20" i="1"/>
  <c r="C15" i="1"/>
  <c r="L9" i="1"/>
  <c r="X9" i="1"/>
  <c r="M9" i="1"/>
  <c r="Y9" i="1"/>
  <c r="N9" i="1"/>
  <c r="O9" i="1"/>
  <c r="Q9" i="1"/>
  <c r="R9" i="1"/>
  <c r="S9" i="1"/>
  <c r="T9" i="1"/>
  <c r="V9" i="1"/>
  <c r="G9" i="1"/>
  <c r="W9" i="1"/>
  <c r="H9" i="1"/>
  <c r="I9" i="1"/>
  <c r="J9" i="1"/>
  <c r="AD43" i="1"/>
  <c r="L11" i="1"/>
  <c r="L59" i="1" s="1"/>
  <c r="X11" i="1"/>
  <c r="M11" i="1"/>
  <c r="M59" i="1" s="1"/>
  <c r="Y11" i="1"/>
  <c r="Y59" i="1" s="1"/>
  <c r="N11" i="1"/>
  <c r="N59" i="1" s="1"/>
  <c r="O11" i="1"/>
  <c r="O59" i="1" s="1"/>
  <c r="R11" i="1"/>
  <c r="R59" i="1" s="1"/>
  <c r="S11" i="1"/>
  <c r="S59" i="1" s="1"/>
  <c r="T11" i="1"/>
  <c r="T59" i="1" s="1"/>
  <c r="V11" i="1"/>
  <c r="V59" i="1" s="1"/>
  <c r="G11" i="1"/>
  <c r="G59" i="1" s="1"/>
  <c r="W11" i="1"/>
  <c r="W59" i="1" s="1"/>
  <c r="H11" i="1"/>
  <c r="H59" i="1" s="1"/>
  <c r="H57" i="1" s="1"/>
  <c r="I11" i="1"/>
  <c r="I59" i="1" s="1"/>
  <c r="J11" i="1"/>
  <c r="J59" i="1" s="1"/>
  <c r="Q11" i="1"/>
  <c r="Q59" i="1" s="1"/>
  <c r="Y65" i="1" l="1"/>
  <c r="G57" i="1"/>
  <c r="H62" i="1" s="1"/>
  <c r="X17" i="1"/>
  <c r="W17" i="1" s="1"/>
  <c r="V20" i="1" s="1"/>
  <c r="L57" i="1"/>
  <c r="K57" i="1" s="1"/>
  <c r="J57" i="1" s="1"/>
  <c r="I57" i="1" s="1"/>
  <c r="H60" i="1" s="1"/>
  <c r="X65" i="1"/>
  <c r="W65" i="1" s="1"/>
  <c r="V65" i="1" s="1"/>
  <c r="U65" i="1" s="1"/>
  <c r="I60" i="1"/>
  <c r="X59" i="1"/>
  <c r="AD44" i="1"/>
  <c r="V25" i="1"/>
  <c r="U25" i="1" s="1"/>
  <c r="N30" i="1" s="1"/>
  <c r="W57" i="1"/>
  <c r="V60" i="1" s="1"/>
  <c r="G60" i="1"/>
  <c r="Y57" i="1"/>
  <c r="X25" i="1"/>
  <c r="W25" i="1" s="1"/>
  <c r="V28" i="1" s="1"/>
  <c r="Y60" i="1"/>
  <c r="X28" i="1"/>
  <c r="X20" i="1"/>
  <c r="O42" i="1"/>
  <c r="O35" i="1"/>
  <c r="O43" i="1"/>
  <c r="O50" i="1"/>
  <c r="I15" i="1"/>
  <c r="W15" i="1"/>
  <c r="L15" i="1"/>
  <c r="X15" i="1"/>
  <c r="M15" i="1"/>
  <c r="Y15" i="1"/>
  <c r="N15" i="1"/>
  <c r="O15" i="1"/>
  <c r="Q15" i="1"/>
  <c r="R15" i="1"/>
  <c r="S15" i="1"/>
  <c r="T15" i="1"/>
  <c r="V15" i="1"/>
  <c r="G15" i="1"/>
  <c r="H15" i="1"/>
  <c r="J15" i="1"/>
  <c r="N42" i="1"/>
  <c r="N35" i="1"/>
  <c r="N43" i="1"/>
  <c r="N50" i="1"/>
  <c r="Q50" i="1"/>
  <c r="Q43" i="1"/>
  <c r="J42" i="1"/>
  <c r="J35" i="1"/>
  <c r="J43" i="1"/>
  <c r="J50" i="1"/>
  <c r="M43" i="1"/>
  <c r="M50" i="1"/>
  <c r="V42" i="1"/>
  <c r="V35" i="1"/>
  <c r="I50" i="1"/>
  <c r="I43" i="1"/>
  <c r="X50" i="1"/>
  <c r="X43" i="1"/>
  <c r="I42" i="1"/>
  <c r="I35" i="1"/>
  <c r="H50" i="1"/>
  <c r="H43" i="1"/>
  <c r="L43" i="1"/>
  <c r="L50" i="1"/>
  <c r="H42" i="1"/>
  <c r="H35" i="1"/>
  <c r="W43" i="1"/>
  <c r="W50" i="1"/>
  <c r="M42" i="1"/>
  <c r="M35" i="1"/>
  <c r="S42" i="1"/>
  <c r="S35" i="1"/>
  <c r="G43" i="1"/>
  <c r="G50" i="1"/>
  <c r="L42" i="1"/>
  <c r="L35" i="1"/>
  <c r="G42" i="1"/>
  <c r="G35" i="1"/>
  <c r="V43" i="1"/>
  <c r="V50" i="1"/>
  <c r="Y42" i="1"/>
  <c r="Y35" i="1"/>
  <c r="Y68" i="1" s="1"/>
  <c r="R35" i="1"/>
  <c r="R42" i="1"/>
  <c r="R50" i="1"/>
  <c r="R43" i="1"/>
  <c r="W42" i="1"/>
  <c r="W35" i="1"/>
  <c r="Y43" i="1"/>
  <c r="Y50" i="1"/>
  <c r="Y52" i="1" s="1"/>
  <c r="T43" i="1"/>
  <c r="T50" i="1"/>
  <c r="X42" i="1"/>
  <c r="X35" i="1"/>
  <c r="T42" i="1"/>
  <c r="T35" i="1"/>
  <c r="S50" i="1"/>
  <c r="S43" i="1"/>
  <c r="Q35" i="1"/>
  <c r="Q42" i="1"/>
  <c r="W20" i="1" l="1"/>
  <c r="X68" i="1"/>
  <c r="V17" i="1"/>
  <c r="U17" i="1" s="1"/>
  <c r="N22" i="1" s="1"/>
  <c r="W62" i="1"/>
  <c r="X57" i="1"/>
  <c r="W60" i="1" s="1"/>
  <c r="T17" i="1"/>
  <c r="X60" i="1"/>
  <c r="J60" i="1"/>
  <c r="W28" i="1"/>
  <c r="V57" i="1"/>
  <c r="U57" i="1" s="1"/>
  <c r="T60" i="1" s="1"/>
  <c r="T25" i="1"/>
  <c r="S25" i="1" s="1"/>
  <c r="T62" i="1"/>
  <c r="W68" i="1"/>
  <c r="T65" i="1"/>
  <c r="S65" i="1" s="1"/>
  <c r="R65" i="1" s="1"/>
  <c r="Q65" i="1" s="1"/>
  <c r="P65" i="1" s="1"/>
  <c r="O65" i="1" s="1"/>
  <c r="N70" i="1"/>
  <c r="V68" i="1"/>
  <c r="T68" i="1"/>
  <c r="T28" i="1"/>
  <c r="Y44" i="1"/>
  <c r="T20" i="1"/>
  <c r="Y49" i="1"/>
  <c r="X49" i="1" s="1"/>
  <c r="W52" i="1" s="1"/>
  <c r="Y36" i="1"/>
  <c r="Y33" i="1"/>
  <c r="X36" i="1" s="1"/>
  <c r="Y41" i="1"/>
  <c r="X44" i="1" s="1"/>
  <c r="R28" i="1" l="1"/>
  <c r="R25" i="1"/>
  <c r="W49" i="1"/>
  <c r="V49" i="1" s="1"/>
  <c r="U49" i="1" s="1"/>
  <c r="N54" i="1" s="1"/>
  <c r="S17" i="1"/>
  <c r="S20" i="1"/>
  <c r="S28" i="1"/>
  <c r="N68" i="1"/>
  <c r="N65" i="1"/>
  <c r="N62" i="1"/>
  <c r="T57" i="1"/>
  <c r="Q68" i="1"/>
  <c r="S68" i="1"/>
  <c r="X52" i="1"/>
  <c r="O68" i="1"/>
  <c r="R68" i="1"/>
  <c r="T52" i="1"/>
  <c r="T49" i="1"/>
  <c r="X41" i="1"/>
  <c r="X33" i="1"/>
  <c r="V52" i="1" l="1"/>
  <c r="R20" i="1"/>
  <c r="R17" i="1"/>
  <c r="S52" i="1"/>
  <c r="S49" i="1"/>
  <c r="Q25" i="1"/>
  <c r="P25" i="1" s="1"/>
  <c r="Q28" i="1"/>
  <c r="K30" i="1" s="1"/>
  <c r="M17" i="1"/>
  <c r="S60" i="1"/>
  <c r="S57" i="1"/>
  <c r="M65" i="1"/>
  <c r="M68" i="1"/>
  <c r="K70" i="1"/>
  <c r="W33" i="1"/>
  <c r="W36" i="1"/>
  <c r="W41" i="1"/>
  <c r="W44" i="1"/>
  <c r="R52" i="1" l="1"/>
  <c r="R49" i="1"/>
  <c r="Q20" i="1"/>
  <c r="K22" i="1" s="1"/>
  <c r="Q17" i="1"/>
  <c r="P17" i="1" s="1"/>
  <c r="L20" i="1"/>
  <c r="L17" i="1"/>
  <c r="K17" i="1" s="1"/>
  <c r="O25" i="1"/>
  <c r="O28" i="1"/>
  <c r="V36" i="1"/>
  <c r="V33" i="1"/>
  <c r="U33" i="1" s="1"/>
  <c r="T33" i="1" s="1"/>
  <c r="R57" i="1"/>
  <c r="R60" i="1"/>
  <c r="L65" i="1"/>
  <c r="K65" i="1" s="1"/>
  <c r="L68" i="1"/>
  <c r="V41" i="1"/>
  <c r="U41" i="1" s="1"/>
  <c r="V44" i="1"/>
  <c r="Q52" i="1" l="1"/>
  <c r="K54" i="1" s="1"/>
  <c r="Q49" i="1"/>
  <c r="P49" i="1" s="1"/>
  <c r="S33" i="1"/>
  <c r="S36" i="1"/>
  <c r="O17" i="1"/>
  <c r="O20" i="1"/>
  <c r="N28" i="1"/>
  <c r="N25" i="1"/>
  <c r="J20" i="1"/>
  <c r="J17" i="1"/>
  <c r="Q33" i="1"/>
  <c r="P33" i="1" s="1"/>
  <c r="T36" i="1"/>
  <c r="N38" i="1"/>
  <c r="Q57" i="1"/>
  <c r="P57" i="1" s="1"/>
  <c r="Q60" i="1"/>
  <c r="K62" i="1" s="1"/>
  <c r="J65" i="1"/>
  <c r="J68" i="1"/>
  <c r="T41" i="1"/>
  <c r="N46" i="1"/>
  <c r="T44" i="1"/>
  <c r="O52" i="1" l="1"/>
  <c r="O49" i="1"/>
  <c r="M28" i="1"/>
  <c r="M25" i="1"/>
  <c r="N17" i="1"/>
  <c r="M20" i="1" s="1"/>
  <c r="N20" i="1"/>
  <c r="R36" i="1"/>
  <c r="R33" i="1"/>
  <c r="Q36" i="1" s="1"/>
  <c r="K38" i="1" s="1"/>
  <c r="I17" i="1"/>
  <c r="I20" i="1"/>
  <c r="O36" i="1"/>
  <c r="O33" i="1"/>
  <c r="O57" i="1"/>
  <c r="O60" i="1"/>
  <c r="I65" i="1"/>
  <c r="I68" i="1"/>
  <c r="S41" i="1"/>
  <c r="S44" i="1"/>
  <c r="N52" i="1" l="1"/>
  <c r="N49" i="1"/>
  <c r="L28" i="1"/>
  <c r="L25" i="1"/>
  <c r="K25" i="1" s="1"/>
  <c r="H17" i="1"/>
  <c r="H20" i="1"/>
  <c r="L49" i="1"/>
  <c r="K49" i="1" s="1"/>
  <c r="N57" i="1"/>
  <c r="N60" i="1"/>
  <c r="N33" i="1"/>
  <c r="N36" i="1"/>
  <c r="H65" i="1"/>
  <c r="H68" i="1"/>
  <c r="R41" i="1"/>
  <c r="R44" i="1"/>
  <c r="M52" i="1" l="1"/>
  <c r="M49" i="1"/>
  <c r="L52" i="1" s="1"/>
  <c r="J28" i="1"/>
  <c r="J25" i="1"/>
  <c r="G20" i="1"/>
  <c r="W22" i="1"/>
  <c r="M33" i="1"/>
  <c r="M36" i="1"/>
  <c r="J52" i="1"/>
  <c r="J49" i="1"/>
  <c r="M57" i="1"/>
  <c r="L60" i="1" s="1"/>
  <c r="M60" i="1"/>
  <c r="G65" i="1"/>
  <c r="G68" i="1"/>
  <c r="Q41" i="1"/>
  <c r="P41" i="1" s="1"/>
  <c r="Q44" i="1"/>
  <c r="K46" i="1" s="1"/>
  <c r="I28" i="1" l="1"/>
  <c r="I25" i="1"/>
  <c r="AA20" i="1"/>
  <c r="AF20" i="1" s="1"/>
  <c r="T22" i="1"/>
  <c r="Q22" i="1"/>
  <c r="I52" i="1"/>
  <c r="I49" i="1"/>
  <c r="Q62" i="1"/>
  <c r="AA60" i="1"/>
  <c r="AF60" i="1" s="1"/>
  <c r="L33" i="1"/>
  <c r="K33" i="1" s="1"/>
  <c r="L36" i="1"/>
  <c r="T70" i="1"/>
  <c r="AA68" i="1"/>
  <c r="Q70" i="1"/>
  <c r="H70" i="1"/>
  <c r="W70" i="1"/>
  <c r="O41" i="1"/>
  <c r="O44" i="1"/>
  <c r="H28" i="1" l="1"/>
  <c r="H25" i="1"/>
  <c r="J36" i="1"/>
  <c r="J33" i="1"/>
  <c r="H52" i="1"/>
  <c r="H49" i="1"/>
  <c r="AF68" i="1"/>
  <c r="N44" i="1"/>
  <c r="N41" i="1"/>
  <c r="G25" i="1" l="1"/>
  <c r="G28" i="1"/>
  <c r="G52" i="1"/>
  <c r="G49" i="1"/>
  <c r="I36" i="1"/>
  <c r="I33" i="1"/>
  <c r="M41" i="1"/>
  <c r="M44" i="1"/>
  <c r="H30" i="1" l="1"/>
  <c r="W30" i="1"/>
  <c r="T30" i="1"/>
  <c r="AA28" i="1"/>
  <c r="AF28" i="1" s="1"/>
  <c r="Q30" i="1"/>
  <c r="H33" i="1"/>
  <c r="H36" i="1"/>
  <c r="W54" i="1"/>
  <c r="H54" i="1"/>
  <c r="T54" i="1"/>
  <c r="Q54" i="1"/>
  <c r="AA52" i="1"/>
  <c r="AF52" i="1" s="1"/>
  <c r="L41" i="1"/>
  <c r="K41" i="1" s="1"/>
  <c r="L44" i="1"/>
  <c r="G33" i="1" l="1"/>
  <c r="G36" i="1"/>
  <c r="J41" i="1"/>
  <c r="J44" i="1"/>
  <c r="T38" i="1" l="1"/>
  <c r="Q38" i="1"/>
  <c r="AA36" i="1"/>
  <c r="W38" i="1"/>
  <c r="H38" i="1"/>
  <c r="I41" i="1"/>
  <c r="I44" i="1"/>
  <c r="AF36" i="1" l="1"/>
  <c r="H41" i="1"/>
  <c r="H44" i="1"/>
  <c r="G41" i="1" l="1"/>
  <c r="G44" i="1"/>
  <c r="T46" i="1" l="1"/>
  <c r="Q46" i="1"/>
  <c r="AA44" i="1"/>
  <c r="W46" i="1"/>
  <c r="H46" i="1"/>
  <c r="AF44" i="1" l="1"/>
</calcChain>
</file>

<file path=xl/sharedStrings.xml><?xml version="1.0" encoding="utf-8"?>
<sst xmlns="http://schemas.openxmlformats.org/spreadsheetml/2006/main" count="160" uniqueCount="77">
  <si>
    <t>A=</t>
  </si>
  <si>
    <t>C=</t>
  </si>
  <si>
    <t>X1=</t>
  </si>
  <si>
    <t>X2=</t>
  </si>
  <si>
    <t>X3=</t>
  </si>
  <si>
    <t>A+C=</t>
  </si>
  <si>
    <t>X4=</t>
  </si>
  <si>
    <t>A+C+C=</t>
  </si>
  <si>
    <t>X5=</t>
  </si>
  <si>
    <t>C-A=</t>
  </si>
  <si>
    <t>X6=</t>
  </si>
  <si>
    <t>65536-X4=</t>
  </si>
  <si>
    <t>X7=</t>
  </si>
  <si>
    <t>-X1=</t>
  </si>
  <si>
    <t>X8=</t>
  </si>
  <si>
    <t>-X2=</t>
  </si>
  <si>
    <t>X9=</t>
  </si>
  <si>
    <t>-X3=</t>
  </si>
  <si>
    <t>X10=</t>
  </si>
  <si>
    <t>-X4=</t>
  </si>
  <si>
    <t>X11=</t>
  </si>
  <si>
    <t>-X5=</t>
  </si>
  <si>
    <t>X12=</t>
  </si>
  <si>
    <t>-X6=</t>
  </si>
  <si>
    <t>B1=</t>
  </si>
  <si>
    <t>B2=</t>
  </si>
  <si>
    <t>B3=</t>
  </si>
  <si>
    <t>B4=</t>
  </si>
  <si>
    <t>B5=</t>
  </si>
  <si>
    <t>B6=</t>
  </si>
  <si>
    <t>B7=</t>
  </si>
  <si>
    <t>-B1=</t>
  </si>
  <si>
    <t>B8=</t>
  </si>
  <si>
    <t>-B2=</t>
  </si>
  <si>
    <t>B9=</t>
  </si>
  <si>
    <t>-B3=</t>
  </si>
  <si>
    <t>B10=</t>
  </si>
  <si>
    <t>-B4=</t>
  </si>
  <si>
    <t>B11=</t>
  </si>
  <si>
    <t>-B5=</t>
  </si>
  <si>
    <t>B12=</t>
  </si>
  <si>
    <t>-B6=</t>
  </si>
  <si>
    <t>.</t>
  </si>
  <si>
    <t>ОДЗ: [-32768; 32767]</t>
  </si>
  <si>
    <t>Результат корректный. Перенос из старшего разряда не учитывается</t>
  </si>
  <si>
    <t>Результат корректный</t>
  </si>
  <si>
    <t>При сложении положительных чисел получен отрицательный результат – ПЕРЕПОЛНЕНИЕ!</t>
  </si>
  <si>
    <t>При сложении отрицательных чисел получен положительный результат – ПЕРЕПОЛНЕНИЕ!</t>
  </si>
  <si>
    <t>B1</t>
  </si>
  <si>
    <t>B2</t>
  </si>
  <si>
    <t>+</t>
  </si>
  <si>
    <t>X1</t>
  </si>
  <si>
    <t>X2</t>
  </si>
  <si>
    <t>(10)</t>
  </si>
  <si>
    <t>CF=</t>
  </si>
  <si>
    <t>PF=</t>
  </si>
  <si>
    <t>AF=</t>
  </si>
  <si>
    <t>ZF=</t>
  </si>
  <si>
    <t>SF=</t>
  </si>
  <si>
    <t>OF=</t>
  </si>
  <si>
    <r>
      <rPr>
        <vertAlign val="subscript"/>
        <sz val="12"/>
        <color theme="1"/>
        <rFont val="Calibri"/>
        <family val="2"/>
        <charset val="204"/>
        <scheme val="minor"/>
      </rPr>
      <t>(2)</t>
    </r>
    <r>
      <rPr>
        <sz val="12"/>
        <color theme="1"/>
        <rFont val="Calibri"/>
        <family val="2"/>
        <charset val="204"/>
        <scheme val="minor"/>
      </rPr>
      <t xml:space="preserve"> =</t>
    </r>
  </si>
  <si>
    <t>А113=</t>
  </si>
  <si>
    <t>А114=</t>
  </si>
  <si>
    <t>А115=</t>
  </si>
  <si>
    <t>А116=</t>
  </si>
  <si>
    <t xml:space="preserve"> 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</si>
  <si>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</si>
  <si>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</si>
  <si>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</si>
  <si>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</si>
  <si>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</si>
  <si>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</si>
  <si>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</si>
  <si>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</si>
  <si>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</si>
  <si>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</si>
  <si>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Вариант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</si>
</sst>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1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729FCF"/>
        <bgColor rgb="FF969696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0" applyBorder="0" applyProtection="0"/>
    <xf numFmtId="0" fontId="1" fillId="3" borderId="0" applyBorder="0" applyProtection="0"/>
  </cellStyleXfs>
  <cellXfs count="27">
    <xf numFmtId="0" fontId="0" fillId="0" borderId="0" xfId="0"/>
    <xf numFmtId="49" fontId="3" fillId="0" borderId="0" xfId="0" applyNumberFormat="1" applyFont="1" applyAlignment="1">
      <alignment horizontal="left"/>
    </xf>
    <xf numFmtId="0" fontId="4" fillId="0" borderId="0" xfId="0" applyFont="1" applyAlignment="1" applyProtection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/>
    <xf numFmtId="0" fontId="5" fillId="0" borderId="0" xfId="1" applyFont="1" applyAlignment="1">
      <alignment horizontal="right"/>
    </xf>
    <xf numFmtId="0" fontId="5" fillId="0" borderId="0" xfId="1" applyFont="1" applyAlignment="1" applyProtection="1">
      <alignment horizontal="right"/>
    </xf>
    <xf numFmtId="0" fontId="6" fillId="0" borderId="0" xfId="1" applyFont="1" applyAlignment="1" applyProtection="1">
      <alignment horizontal="center"/>
    </xf>
    <xf numFmtId="0" fontId="5" fillId="0" borderId="0" xfId="1" applyFont="1" applyFill="1" applyAlignment="1" applyProtection="1">
      <alignment horizontal="right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0" fillId="0" borderId="0" xfId="0" applyFont="1" applyBorder="1" applyAlignment="1">
      <alignment horizontal="right"/>
    </xf>
    <xf numFmtId="0" fontId="5" fillId="4" borderId="0" xfId="0" applyFont="1" applyFill="1" applyAlignment="1">
      <alignment horizontal="center"/>
    </xf>
  </cellXfs>
  <cellStyles count="4">
    <cellStyle name="Без имени1" xfId="2"/>
    <cellStyle name="Без имени2" xfId="3"/>
    <cellStyle name="Обычный" xfId="0" builtinId="0"/>
    <cellStyle name="Обычный 2" xfId="1"/>
  </cellStyles>
  <dxfs count="20">
    <dxf>
      <font>
        <b/>
        <i val="0"/>
      </font>
    </dxf>
    <dxf>
      <fill>
        <patternFill>
          <bgColor theme="9"/>
        </patternFill>
      </fill>
    </dxf>
    <dxf>
      <font>
        <b/>
        <i val="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</dxf>
    <dxf>
      <font>
        <b/>
        <i val="0"/>
      </font>
    </dxf>
    <dxf>
      <font>
        <b/>
        <i val="0"/>
        <strike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311588</xdr:colOff>
      <xdr:row>31</xdr:row>
      <xdr:rowOff>164710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87748" cy="6306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6"/>
  <sheetViews>
    <sheetView tabSelected="1" zoomScaleNormal="100" workbookViewId="0">
      <selection activeCell="AD9" sqref="AD9"/>
    </sheetView>
  </sheetViews>
  <sheetFormatPr defaultRowHeight="15.6" x14ac:dyDescent="0.3"/>
  <cols>
    <col min="1" max="1" width="4.796875" style="4" bestFit="1" customWidth="1"/>
    <col min="2" max="2" width="9" style="4" bestFit="1" customWidth="1"/>
    <col min="3" max="3" width="6.5" style="4" bestFit="1" customWidth="1"/>
    <col min="4" max="4" width="1.8984375" style="3" bestFit="1" customWidth="1"/>
    <col min="5" max="5" width="4.796875" style="3" bestFit="1" customWidth="1"/>
    <col min="6" max="6" width="4.5" style="4" customWidth="1"/>
    <col min="7" max="25" width="3.19921875" style="5" customWidth="1"/>
    <col min="26" max="26" width="4.59765625" style="4" bestFit="1" customWidth="1"/>
    <col min="27" max="27" width="6.5" style="5" bestFit="1" customWidth="1"/>
    <col min="28" max="28" width="4.09765625" style="4" bestFit="1" customWidth="1"/>
    <col min="29" max="29" width="3.8984375" style="3" bestFit="1" customWidth="1"/>
    <col min="30" max="16384" width="8.796875" style="4"/>
  </cols>
  <sheetData>
    <row r="1" spans="1:31" x14ac:dyDescent="0.3">
      <c r="A1" s="13"/>
      <c r="B1" s="14" t="s">
        <v>0</v>
      </c>
      <c r="C1" s="3">
        <v>12682</v>
      </c>
      <c r="F1" s="17" t="s">
        <v>76</v>
      </c>
      <c r="T1" s="18" t="s">
        <v>43</v>
      </c>
      <c r="U1" s="18"/>
      <c r="V1" s="18"/>
      <c r="W1" s="18"/>
      <c r="X1" s="18"/>
      <c r="Y1" s="18"/>
      <c r="AD1" s="17" t="s">
        <v>61</v>
      </c>
      <c r="AE1" s="12" t="s">
        <v>44</v>
      </c>
    </row>
    <row r="2" spans="1:31" x14ac:dyDescent="0.3">
      <c r="A2" s="13"/>
      <c r="B2" s="14" t="s">
        <v>1</v>
      </c>
      <c r="C2" s="3">
        <v>18470</v>
      </c>
      <c r="AA2" s="19" t="s">
        <v>65</v>
      </c>
      <c r="AD2" s="17" t="s">
        <v>62</v>
      </c>
      <c r="AE2" s="12" t="s">
        <v>45</v>
      </c>
    </row>
    <row r="3" spans="1:31" x14ac:dyDescent="0.3">
      <c r="A3" s="13"/>
      <c r="B3" s="13"/>
      <c r="C3" s="3"/>
      <c r="G3" s="15">
        <v>15</v>
      </c>
      <c r="H3" s="15">
        <v>14</v>
      </c>
      <c r="I3" s="15">
        <v>13</v>
      </c>
      <c r="J3" s="15">
        <v>12</v>
      </c>
      <c r="K3" s="15" t="s">
        <v>42</v>
      </c>
      <c r="L3" s="15">
        <v>11</v>
      </c>
      <c r="M3" s="15">
        <v>10</v>
      </c>
      <c r="N3" s="15">
        <v>9</v>
      </c>
      <c r="O3" s="15">
        <v>8</v>
      </c>
      <c r="P3" s="15" t="s">
        <v>42</v>
      </c>
      <c r="Q3" s="15">
        <v>7</v>
      </c>
      <c r="R3" s="15">
        <v>6</v>
      </c>
      <c r="S3" s="15">
        <v>5</v>
      </c>
      <c r="T3" s="15">
        <v>4</v>
      </c>
      <c r="U3" s="15" t="s">
        <v>42</v>
      </c>
      <c r="V3" s="15">
        <v>3</v>
      </c>
      <c r="W3" s="15">
        <v>2</v>
      </c>
      <c r="X3" s="15">
        <v>1</v>
      </c>
      <c r="Y3" s="15">
        <v>0</v>
      </c>
      <c r="AD3" s="17" t="s">
        <v>63</v>
      </c>
      <c r="AE3" s="12" t="s">
        <v>46</v>
      </c>
    </row>
    <row r="4" spans="1:31" x14ac:dyDescent="0.3">
      <c r="A4" s="14" t="s">
        <v>2</v>
      </c>
      <c r="B4" s="14" t="s">
        <v>0</v>
      </c>
      <c r="C4" s="3">
        <f>C1</f>
        <v>12682</v>
      </c>
      <c r="E4" s="14" t="s">
        <v>24</v>
      </c>
      <c r="F4" s="13"/>
      <c r="G4" s="5" t="str">
        <f>IF(G$3=".",".",MID(IF($C4&gt;=0,_xlfn.BASE($C4,2,16),_xlfn.BASE($C4+2^16,2,16)),ABS(G$3-16),1))</f>
        <v>0</v>
      </c>
      <c r="H4" s="5" t="str">
        <f t="shared" ref="H4:Y15" si="0">IF(H$3=".",".",MID(IF($C4&gt;=0,_xlfn.BASE($C4,2,16),_xlfn.BASE($C4+2^16,2,16)),ABS(H$3-16),1))</f>
        <v>0</v>
      </c>
      <c r="I4" s="5" t="str">
        <f t="shared" si="0"/>
        <v>1</v>
      </c>
      <c r="J4" s="5" t="str">
        <f t="shared" si="0"/>
        <v>1</v>
      </c>
      <c r="K4" s="5" t="str">
        <f t="shared" si="0"/>
        <v>.</v>
      </c>
      <c r="L4" s="5" t="str">
        <f t="shared" si="0"/>
        <v>0</v>
      </c>
      <c r="M4" s="5" t="str">
        <f t="shared" si="0"/>
        <v>0</v>
      </c>
      <c r="N4" s="5" t="str">
        <f t="shared" si="0"/>
        <v>0</v>
      </c>
      <c r="O4" s="5" t="str">
        <f t="shared" si="0"/>
        <v>1</v>
      </c>
      <c r="P4" s="5" t="str">
        <f t="shared" si="0"/>
        <v>.</v>
      </c>
      <c r="Q4" s="5" t="str">
        <f t="shared" si="0"/>
        <v>1</v>
      </c>
      <c r="R4" s="5" t="str">
        <f t="shared" si="0"/>
        <v>0</v>
      </c>
      <c r="S4" s="5" t="str">
        <f t="shared" si="0"/>
        <v>0</v>
      </c>
      <c r="T4" s="5" t="str">
        <f t="shared" si="0"/>
        <v>0</v>
      </c>
      <c r="U4" s="5" t="str">
        <f t="shared" si="0"/>
        <v>.</v>
      </c>
      <c r="V4" s="5" t="str">
        <f t="shared" si="0"/>
        <v>1</v>
      </c>
      <c r="W4" s="5" t="str">
        <f t="shared" si="0"/>
        <v>0</v>
      </c>
      <c r="X4" s="5" t="str">
        <f t="shared" si="0"/>
        <v>1</v>
      </c>
      <c r="Y4" s="5" t="str">
        <f t="shared" si="0"/>
        <v>0</v>
      </c>
      <c r="AD4" s="17" t="s">
        <v>64</v>
      </c>
      <c r="AE4" s="2" t="s">
        <v>47</v>
      </c>
    </row>
    <row r="5" spans="1:31" x14ac:dyDescent="0.3">
      <c r="A5" s="14" t="s">
        <v>3</v>
      </c>
      <c r="B5" s="14" t="s">
        <v>1</v>
      </c>
      <c r="C5" s="3">
        <f>C2</f>
        <v>18470</v>
      </c>
      <c r="E5" s="14" t="s">
        <v>25</v>
      </c>
      <c r="F5" s="13"/>
      <c r="G5" s="5" t="str">
        <f t="shared" ref="G5:G15" si="1">IF(G$3=".",".",MID(IF($C5&gt;=0,_xlfn.BASE($C5,2,16),_xlfn.BASE($C5+2^16,2,16)),ABS(G$3-16),1))</f>
        <v>0</v>
      </c>
      <c r="H5" s="5" t="str">
        <f t="shared" si="0"/>
        <v>1</v>
      </c>
      <c r="I5" s="5" t="str">
        <f t="shared" si="0"/>
        <v>0</v>
      </c>
      <c r="J5" s="5" t="str">
        <f t="shared" si="0"/>
        <v>0</v>
      </c>
      <c r="K5" s="5" t="str">
        <f t="shared" si="0"/>
        <v>.</v>
      </c>
      <c r="L5" s="5" t="str">
        <f t="shared" si="0"/>
        <v>1</v>
      </c>
      <c r="M5" s="5" t="str">
        <f t="shared" si="0"/>
        <v>0</v>
      </c>
      <c r="N5" s="5" t="str">
        <f t="shared" si="0"/>
        <v>0</v>
      </c>
      <c r="O5" s="5" t="str">
        <f t="shared" si="0"/>
        <v>0</v>
      </c>
      <c r="P5" s="5" t="str">
        <f t="shared" si="0"/>
        <v>.</v>
      </c>
      <c r="Q5" s="5" t="str">
        <f t="shared" si="0"/>
        <v>0</v>
      </c>
      <c r="R5" s="5" t="str">
        <f t="shared" si="0"/>
        <v>0</v>
      </c>
      <c r="S5" s="5" t="str">
        <f t="shared" si="0"/>
        <v>1</v>
      </c>
      <c r="T5" s="5" t="str">
        <f t="shared" si="0"/>
        <v>0</v>
      </c>
      <c r="U5" s="5" t="str">
        <f t="shared" si="0"/>
        <v>.</v>
      </c>
      <c r="V5" s="5" t="str">
        <f t="shared" si="0"/>
        <v>0</v>
      </c>
      <c r="W5" s="5" t="str">
        <f t="shared" si="0"/>
        <v>1</v>
      </c>
      <c r="X5" s="5" t="str">
        <f t="shared" si="0"/>
        <v>1</v>
      </c>
      <c r="Y5" s="5" t="str">
        <f t="shared" si="0"/>
        <v>0</v>
      </c>
    </row>
    <row r="6" spans="1:31" x14ac:dyDescent="0.3">
      <c r="A6" s="14" t="s">
        <v>4</v>
      </c>
      <c r="B6" s="14" t="s">
        <v>5</v>
      </c>
      <c r="C6" s="3">
        <f>C1+C2</f>
        <v>31152</v>
      </c>
      <c r="E6" s="14" t="s">
        <v>26</v>
      </c>
      <c r="F6" s="13"/>
      <c r="G6" s="5" t="str">
        <f t="shared" si="1"/>
        <v>0</v>
      </c>
      <c r="H6" s="5" t="str">
        <f t="shared" si="0"/>
        <v>1</v>
      </c>
      <c r="I6" s="5" t="str">
        <f t="shared" si="0"/>
        <v>1</v>
      </c>
      <c r="J6" s="5" t="str">
        <f t="shared" si="0"/>
        <v>1</v>
      </c>
      <c r="K6" s="5" t="str">
        <f t="shared" si="0"/>
        <v>.</v>
      </c>
      <c r="L6" s="5" t="str">
        <f t="shared" si="0"/>
        <v>1</v>
      </c>
      <c r="M6" s="5" t="str">
        <f t="shared" si="0"/>
        <v>0</v>
      </c>
      <c r="N6" s="5" t="str">
        <f t="shared" si="0"/>
        <v>0</v>
      </c>
      <c r="O6" s="5" t="str">
        <f t="shared" si="0"/>
        <v>1</v>
      </c>
      <c r="P6" s="5" t="str">
        <f t="shared" si="0"/>
        <v>.</v>
      </c>
      <c r="Q6" s="5" t="str">
        <f t="shared" si="0"/>
        <v>1</v>
      </c>
      <c r="R6" s="5" t="str">
        <f t="shared" si="0"/>
        <v>0</v>
      </c>
      <c r="S6" s="5" t="str">
        <f t="shared" si="0"/>
        <v>1</v>
      </c>
      <c r="T6" s="5" t="str">
        <f t="shared" si="0"/>
        <v>1</v>
      </c>
      <c r="U6" s="5" t="str">
        <f t="shared" si="0"/>
        <v>.</v>
      </c>
      <c r="V6" s="5" t="str">
        <f t="shared" si="0"/>
        <v>0</v>
      </c>
      <c r="W6" s="5" t="str">
        <f t="shared" si="0"/>
        <v>0</v>
      </c>
      <c r="X6" s="5" t="str">
        <f t="shared" si="0"/>
        <v>0</v>
      </c>
      <c r="Y6" s="5" t="str">
        <f t="shared" si="0"/>
        <v>0</v>
      </c>
      <c r="AD6" s="3"/>
    </row>
    <row r="7" spans="1:31" x14ac:dyDescent="0.3">
      <c r="A7" s="14" t="s">
        <v>6</v>
      </c>
      <c r="B7" s="14" t="s">
        <v>7</v>
      </c>
      <c r="C7" s="3">
        <f>C1+C2+C2</f>
        <v>49622</v>
      </c>
      <c r="E7" s="14" t="s">
        <v>27</v>
      </c>
      <c r="F7" s="13"/>
      <c r="G7" s="6" t="str">
        <f>IF(G$3=".",".",MID(IF($C7&gt;=0,_xlfn.BASE($C7,2,16),_xlfn.BASE($C7+2^16,2,16)),ABS(G$3-16),1))</f>
        <v>1</v>
      </c>
      <c r="H7" s="5" t="str">
        <f t="shared" si="0"/>
        <v>1</v>
      </c>
      <c r="I7" s="5" t="str">
        <f t="shared" si="0"/>
        <v>0</v>
      </c>
      <c r="J7" s="5" t="str">
        <f t="shared" si="0"/>
        <v>0</v>
      </c>
      <c r="K7" s="5" t="str">
        <f t="shared" si="0"/>
        <v>.</v>
      </c>
      <c r="L7" s="5" t="str">
        <f t="shared" si="0"/>
        <v>0</v>
      </c>
      <c r="M7" s="5" t="str">
        <f t="shared" si="0"/>
        <v>0</v>
      </c>
      <c r="N7" s="5" t="str">
        <f t="shared" si="0"/>
        <v>0</v>
      </c>
      <c r="O7" s="5" t="str">
        <f t="shared" si="0"/>
        <v>1</v>
      </c>
      <c r="P7" s="5" t="str">
        <f t="shared" si="0"/>
        <v>.</v>
      </c>
      <c r="Q7" s="5" t="str">
        <f t="shared" si="0"/>
        <v>1</v>
      </c>
      <c r="R7" s="5" t="str">
        <f t="shared" si="0"/>
        <v>1</v>
      </c>
      <c r="S7" s="5" t="str">
        <f t="shared" si="0"/>
        <v>0</v>
      </c>
      <c r="T7" s="5" t="str">
        <f t="shared" si="0"/>
        <v>1</v>
      </c>
      <c r="U7" s="5" t="str">
        <f t="shared" si="0"/>
        <v>.</v>
      </c>
      <c r="V7" s="5" t="str">
        <f t="shared" si="0"/>
        <v>0</v>
      </c>
      <c r="W7" s="5" t="str">
        <f t="shared" si="0"/>
        <v>1</v>
      </c>
      <c r="X7" s="5" t="str">
        <f t="shared" si="0"/>
        <v>1</v>
      </c>
      <c r="Y7" s="5" t="str">
        <f t="shared" si="0"/>
        <v>0</v>
      </c>
      <c r="AD7" s="3"/>
    </row>
    <row r="8" spans="1:31" x14ac:dyDescent="0.3">
      <c r="A8" s="14" t="s">
        <v>8</v>
      </c>
      <c r="B8" s="14" t="s">
        <v>9</v>
      </c>
      <c r="C8" s="3">
        <f>C2-C1</f>
        <v>5788</v>
      </c>
      <c r="E8" s="14" t="s">
        <v>28</v>
      </c>
      <c r="F8" s="13"/>
      <c r="G8" s="5" t="str">
        <f t="shared" si="1"/>
        <v>0</v>
      </c>
      <c r="H8" s="5" t="str">
        <f t="shared" si="0"/>
        <v>0</v>
      </c>
      <c r="I8" s="5" t="str">
        <f t="shared" si="0"/>
        <v>0</v>
      </c>
      <c r="J8" s="5" t="str">
        <f t="shared" si="0"/>
        <v>1</v>
      </c>
      <c r="K8" s="5" t="str">
        <f t="shared" si="0"/>
        <v>.</v>
      </c>
      <c r="L8" s="5" t="str">
        <f t="shared" si="0"/>
        <v>0</v>
      </c>
      <c r="M8" s="5" t="str">
        <f t="shared" si="0"/>
        <v>1</v>
      </c>
      <c r="N8" s="5" t="str">
        <f t="shared" si="0"/>
        <v>1</v>
      </c>
      <c r="O8" s="5" t="str">
        <f t="shared" si="0"/>
        <v>0</v>
      </c>
      <c r="P8" s="5" t="str">
        <f t="shared" si="0"/>
        <v>.</v>
      </c>
      <c r="Q8" s="5" t="str">
        <f t="shared" si="0"/>
        <v>1</v>
      </c>
      <c r="R8" s="5" t="str">
        <f t="shared" si="0"/>
        <v>0</v>
      </c>
      <c r="S8" s="5" t="str">
        <f t="shared" si="0"/>
        <v>0</v>
      </c>
      <c r="T8" s="5" t="str">
        <f t="shared" si="0"/>
        <v>1</v>
      </c>
      <c r="U8" s="5" t="str">
        <f t="shared" si="0"/>
        <v>.</v>
      </c>
      <c r="V8" s="5" t="str">
        <f t="shared" si="0"/>
        <v>1</v>
      </c>
      <c r="W8" s="5" t="str">
        <f t="shared" si="0"/>
        <v>1</v>
      </c>
      <c r="X8" s="5" t="str">
        <f t="shared" si="0"/>
        <v>0</v>
      </c>
      <c r="Y8" s="5" t="str">
        <f t="shared" si="0"/>
        <v>0</v>
      </c>
    </row>
    <row r="9" spans="1:31" x14ac:dyDescent="0.3">
      <c r="A9" s="14" t="s">
        <v>10</v>
      </c>
      <c r="B9" s="14" t="s">
        <v>11</v>
      </c>
      <c r="C9" s="3">
        <f>65536-C7</f>
        <v>15914</v>
      </c>
      <c r="E9" s="14" t="s">
        <v>29</v>
      </c>
      <c r="F9" s="13"/>
      <c r="G9" s="5" t="str">
        <f t="shared" si="1"/>
        <v>0</v>
      </c>
      <c r="H9" s="5" t="str">
        <f t="shared" si="0"/>
        <v>0</v>
      </c>
      <c r="I9" s="5" t="str">
        <f t="shared" si="0"/>
        <v>1</v>
      </c>
      <c r="J9" s="5" t="str">
        <f t="shared" si="0"/>
        <v>1</v>
      </c>
      <c r="K9" s="5" t="str">
        <f t="shared" si="0"/>
        <v>.</v>
      </c>
      <c r="L9" s="5" t="str">
        <f t="shared" si="0"/>
        <v>1</v>
      </c>
      <c r="M9" s="5" t="str">
        <f t="shared" si="0"/>
        <v>1</v>
      </c>
      <c r="N9" s="5" t="str">
        <f t="shared" si="0"/>
        <v>1</v>
      </c>
      <c r="O9" s="5" t="str">
        <f t="shared" si="0"/>
        <v>0</v>
      </c>
      <c r="P9" s="5" t="str">
        <f t="shared" si="0"/>
        <v>.</v>
      </c>
      <c r="Q9" s="5" t="str">
        <f t="shared" si="0"/>
        <v>0</v>
      </c>
      <c r="R9" s="5" t="str">
        <f t="shared" si="0"/>
        <v>0</v>
      </c>
      <c r="S9" s="5" t="str">
        <f t="shared" si="0"/>
        <v>1</v>
      </c>
      <c r="T9" s="5" t="str">
        <f t="shared" si="0"/>
        <v>0</v>
      </c>
      <c r="U9" s="5" t="str">
        <f t="shared" si="0"/>
        <v>.</v>
      </c>
      <c r="V9" s="5" t="str">
        <f t="shared" si="0"/>
        <v>1</v>
      </c>
      <c r="W9" s="5" t="str">
        <f t="shared" si="0"/>
        <v>0</v>
      </c>
      <c r="X9" s="5" t="str">
        <f t="shared" si="0"/>
        <v>1</v>
      </c>
      <c r="Y9" s="5" t="str">
        <f t="shared" si="0"/>
        <v>0</v>
      </c>
    </row>
    <row r="10" spans="1:31" x14ac:dyDescent="0.3">
      <c r="A10" s="14" t="s">
        <v>12</v>
      </c>
      <c r="B10" s="14" t="s">
        <v>13</v>
      </c>
      <c r="C10" s="3">
        <f t="shared" ref="C10:C15" si="2">-C4</f>
        <v>-12682</v>
      </c>
      <c r="E10" s="14" t="s">
        <v>30</v>
      </c>
      <c r="F10" s="14" t="s">
        <v>31</v>
      </c>
      <c r="G10" s="5" t="str">
        <f>IF(G$3=".",".",MID(IF($C10&gt;=0,_xlfn.BASE($C10,2,16),_xlfn.BASE($C10+2^16,2,16)),ABS(G$3-16),1))</f>
        <v>1</v>
      </c>
      <c r="H10" s="5" t="str">
        <f t="shared" si="0"/>
        <v>1</v>
      </c>
      <c r="I10" s="5" t="str">
        <f t="shared" si="0"/>
        <v>0</v>
      </c>
      <c r="J10" s="5" t="str">
        <f t="shared" si="0"/>
        <v>0</v>
      </c>
      <c r="K10" s="5" t="str">
        <f t="shared" si="0"/>
        <v>.</v>
      </c>
      <c r="L10" s="5" t="str">
        <f t="shared" si="0"/>
        <v>1</v>
      </c>
      <c r="M10" s="5" t="str">
        <f t="shared" si="0"/>
        <v>1</v>
      </c>
      <c r="N10" s="5" t="str">
        <f t="shared" si="0"/>
        <v>1</v>
      </c>
      <c r="O10" s="5" t="str">
        <f t="shared" si="0"/>
        <v>0</v>
      </c>
      <c r="P10" s="5" t="str">
        <f t="shared" si="0"/>
        <v>.</v>
      </c>
      <c r="Q10" s="5" t="str">
        <f t="shared" si="0"/>
        <v>0</v>
      </c>
      <c r="R10" s="5" t="str">
        <f t="shared" si="0"/>
        <v>1</v>
      </c>
      <c r="S10" s="5" t="str">
        <f t="shared" si="0"/>
        <v>1</v>
      </c>
      <c r="T10" s="5" t="str">
        <f>IF(T$3=".",".",MID(IF($C10&gt;=0,_xlfn.BASE($C10,2,16),_xlfn.BASE($C10+2^16,2,16)),ABS(T$3-16),1))</f>
        <v>1</v>
      </c>
      <c r="U10" s="5" t="str">
        <f t="shared" si="0"/>
        <v>.</v>
      </c>
      <c r="V10" s="5" t="str">
        <f t="shared" si="0"/>
        <v>0</v>
      </c>
      <c r="W10" s="5" t="str">
        <f t="shared" si="0"/>
        <v>1</v>
      </c>
      <c r="X10" s="5" t="str">
        <f t="shared" si="0"/>
        <v>1</v>
      </c>
      <c r="Y10" s="5" t="str">
        <f t="shared" si="0"/>
        <v>0</v>
      </c>
    </row>
    <row r="11" spans="1:31" x14ac:dyDescent="0.3">
      <c r="A11" s="14" t="s">
        <v>14</v>
      </c>
      <c r="B11" s="14" t="s">
        <v>15</v>
      </c>
      <c r="C11" s="3">
        <f t="shared" si="2"/>
        <v>-18470</v>
      </c>
      <c r="E11" s="14" t="s">
        <v>32</v>
      </c>
      <c r="F11" s="14" t="s">
        <v>33</v>
      </c>
      <c r="G11" s="5" t="str">
        <f t="shared" si="1"/>
        <v>1</v>
      </c>
      <c r="H11" s="5" t="str">
        <f t="shared" si="0"/>
        <v>0</v>
      </c>
      <c r="I11" s="5" t="str">
        <f t="shared" si="0"/>
        <v>1</v>
      </c>
      <c r="J11" s="5" t="str">
        <f t="shared" si="0"/>
        <v>1</v>
      </c>
      <c r="K11" s="5" t="str">
        <f t="shared" si="0"/>
        <v>.</v>
      </c>
      <c r="L11" s="5" t="str">
        <f t="shared" si="0"/>
        <v>0</v>
      </c>
      <c r="M11" s="5" t="str">
        <f t="shared" si="0"/>
        <v>1</v>
      </c>
      <c r="N11" s="5" t="str">
        <f t="shared" si="0"/>
        <v>1</v>
      </c>
      <c r="O11" s="5" t="str">
        <f t="shared" si="0"/>
        <v>1</v>
      </c>
      <c r="P11" s="5" t="str">
        <f t="shared" si="0"/>
        <v>.</v>
      </c>
      <c r="Q11" s="5" t="str">
        <f t="shared" si="0"/>
        <v>1</v>
      </c>
      <c r="R11" s="5" t="str">
        <f t="shared" si="0"/>
        <v>1</v>
      </c>
      <c r="S11" s="5" t="str">
        <f t="shared" si="0"/>
        <v>0</v>
      </c>
      <c r="T11" s="5" t="str">
        <f t="shared" si="0"/>
        <v>1</v>
      </c>
      <c r="U11" s="5" t="str">
        <f t="shared" si="0"/>
        <v>.</v>
      </c>
      <c r="V11" s="5" t="str">
        <f t="shared" si="0"/>
        <v>1</v>
      </c>
      <c r="W11" s="5" t="str">
        <f t="shared" si="0"/>
        <v>0</v>
      </c>
      <c r="X11" s="5" t="str">
        <f t="shared" si="0"/>
        <v>1</v>
      </c>
      <c r="Y11" s="5" t="str">
        <f t="shared" si="0"/>
        <v>0</v>
      </c>
    </row>
    <row r="12" spans="1:31" x14ac:dyDescent="0.3">
      <c r="A12" s="14" t="s">
        <v>16</v>
      </c>
      <c r="B12" s="14" t="s">
        <v>17</v>
      </c>
      <c r="C12" s="3">
        <f t="shared" si="2"/>
        <v>-31152</v>
      </c>
      <c r="E12" s="14" t="s">
        <v>34</v>
      </c>
      <c r="F12" s="14" t="s">
        <v>35</v>
      </c>
      <c r="G12" s="5" t="str">
        <f t="shared" si="1"/>
        <v>1</v>
      </c>
      <c r="H12" s="5" t="str">
        <f t="shared" si="0"/>
        <v>0</v>
      </c>
      <c r="I12" s="5" t="str">
        <f t="shared" si="0"/>
        <v>0</v>
      </c>
      <c r="J12" s="5" t="str">
        <f t="shared" si="0"/>
        <v>0</v>
      </c>
      <c r="K12" s="5" t="str">
        <f t="shared" si="0"/>
        <v>.</v>
      </c>
      <c r="L12" s="5" t="str">
        <f t="shared" si="0"/>
        <v>0</v>
      </c>
      <c r="M12" s="5" t="str">
        <f t="shared" si="0"/>
        <v>1</v>
      </c>
      <c r="N12" s="5" t="str">
        <f t="shared" si="0"/>
        <v>1</v>
      </c>
      <c r="O12" s="5" t="str">
        <f t="shared" si="0"/>
        <v>0</v>
      </c>
      <c r="P12" s="5" t="str">
        <f t="shared" si="0"/>
        <v>.</v>
      </c>
      <c r="Q12" s="5" t="str">
        <f t="shared" si="0"/>
        <v>0</v>
      </c>
      <c r="R12" s="5" t="str">
        <f t="shared" si="0"/>
        <v>1</v>
      </c>
      <c r="S12" s="5" t="str">
        <f t="shared" si="0"/>
        <v>0</v>
      </c>
      <c r="T12" s="5" t="str">
        <f t="shared" si="0"/>
        <v>1</v>
      </c>
      <c r="U12" s="5" t="str">
        <f t="shared" si="0"/>
        <v>.</v>
      </c>
      <c r="V12" s="5" t="str">
        <f t="shared" si="0"/>
        <v>0</v>
      </c>
      <c r="W12" s="5" t="str">
        <f t="shared" si="0"/>
        <v>0</v>
      </c>
      <c r="X12" s="5" t="str">
        <f t="shared" si="0"/>
        <v>0</v>
      </c>
      <c r="Y12" s="5" t="str">
        <f>IF(Y$3=".",".",MID(IF($C12&gt;=0,_xlfn.BASE($C12,2,16),_xlfn.BASE($C12+2^16,2,16)),ABS(Y$3-16),1))</f>
        <v>0</v>
      </c>
    </row>
    <row r="13" spans="1:31" x14ac:dyDescent="0.3">
      <c r="A13" s="14" t="s">
        <v>18</v>
      </c>
      <c r="B13" s="14" t="s">
        <v>19</v>
      </c>
      <c r="C13" s="3">
        <f t="shared" si="2"/>
        <v>-49622</v>
      </c>
      <c r="E13" s="14" t="s">
        <v>36</v>
      </c>
      <c r="F13" s="14" t="s">
        <v>37</v>
      </c>
      <c r="G13" s="26" t="str">
        <f t="shared" si="1"/>
        <v>0</v>
      </c>
      <c r="H13" s="5" t="str">
        <f t="shared" si="0"/>
        <v>0</v>
      </c>
      <c r="I13" s="5" t="str">
        <f t="shared" si="0"/>
        <v>1</v>
      </c>
      <c r="J13" s="5" t="str">
        <f t="shared" si="0"/>
        <v>1</v>
      </c>
      <c r="K13" s="5" t="str">
        <f t="shared" si="0"/>
        <v>.</v>
      </c>
      <c r="L13" s="5" t="str">
        <f t="shared" si="0"/>
        <v>1</v>
      </c>
      <c r="M13" s="5" t="str">
        <f t="shared" si="0"/>
        <v>1</v>
      </c>
      <c r="N13" s="5" t="str">
        <f t="shared" si="0"/>
        <v>1</v>
      </c>
      <c r="O13" s="5" t="str">
        <f t="shared" si="0"/>
        <v>0</v>
      </c>
      <c r="P13" s="5" t="str">
        <f t="shared" si="0"/>
        <v>.</v>
      </c>
      <c r="Q13" s="5" t="str">
        <f t="shared" si="0"/>
        <v>0</v>
      </c>
      <c r="R13" s="5" t="str">
        <f t="shared" si="0"/>
        <v>0</v>
      </c>
      <c r="S13" s="5" t="str">
        <f t="shared" si="0"/>
        <v>1</v>
      </c>
      <c r="T13" s="5" t="str">
        <f t="shared" si="0"/>
        <v>0</v>
      </c>
      <c r="U13" s="5" t="str">
        <f t="shared" si="0"/>
        <v>.</v>
      </c>
      <c r="V13" s="5" t="str">
        <f t="shared" si="0"/>
        <v>1</v>
      </c>
      <c r="W13" s="5" t="str">
        <f t="shared" si="0"/>
        <v>0</v>
      </c>
      <c r="X13" s="5" t="str">
        <f t="shared" si="0"/>
        <v>1</v>
      </c>
      <c r="Y13" s="5" t="str">
        <f>IF(Y$3=".",".",MID(IF($C13&gt;=0,_xlfn.BASE($C13,2,16),_xlfn.BASE($C13+2^16,2,16)),ABS(Y$3-16),1))</f>
        <v>0</v>
      </c>
    </row>
    <row r="14" spans="1:31" x14ac:dyDescent="0.3">
      <c r="A14" s="14" t="s">
        <v>20</v>
      </c>
      <c r="B14" s="14" t="s">
        <v>21</v>
      </c>
      <c r="C14" s="3">
        <f t="shared" si="2"/>
        <v>-5788</v>
      </c>
      <c r="E14" s="14" t="s">
        <v>38</v>
      </c>
      <c r="F14" s="14" t="s">
        <v>39</v>
      </c>
      <c r="G14" s="5" t="str">
        <f t="shared" si="1"/>
        <v>1</v>
      </c>
      <c r="H14" s="5" t="str">
        <f t="shared" si="0"/>
        <v>1</v>
      </c>
      <c r="I14" s="5" t="str">
        <f t="shared" si="0"/>
        <v>1</v>
      </c>
      <c r="J14" s="5" t="str">
        <f t="shared" si="0"/>
        <v>0</v>
      </c>
      <c r="K14" s="5" t="str">
        <f t="shared" si="0"/>
        <v>.</v>
      </c>
      <c r="L14" s="5" t="str">
        <f t="shared" si="0"/>
        <v>1</v>
      </c>
      <c r="M14" s="5" t="str">
        <f t="shared" si="0"/>
        <v>0</v>
      </c>
      <c r="N14" s="5" t="str">
        <f t="shared" si="0"/>
        <v>0</v>
      </c>
      <c r="O14" s="5" t="str">
        <f t="shared" si="0"/>
        <v>1</v>
      </c>
      <c r="P14" s="5" t="str">
        <f t="shared" si="0"/>
        <v>.</v>
      </c>
      <c r="Q14" s="5" t="str">
        <f t="shared" si="0"/>
        <v>0</v>
      </c>
      <c r="R14" s="5" t="str">
        <f t="shared" si="0"/>
        <v>1</v>
      </c>
      <c r="S14" s="5" t="str">
        <f t="shared" si="0"/>
        <v>1</v>
      </c>
      <c r="T14" s="5" t="str">
        <f t="shared" si="0"/>
        <v>0</v>
      </c>
      <c r="U14" s="5" t="str">
        <f t="shared" si="0"/>
        <v>.</v>
      </c>
      <c r="V14" s="5" t="str">
        <f t="shared" si="0"/>
        <v>0</v>
      </c>
      <c r="W14" s="5" t="str">
        <f t="shared" si="0"/>
        <v>1</v>
      </c>
      <c r="X14" s="5" t="str">
        <f t="shared" si="0"/>
        <v>0</v>
      </c>
      <c r="Y14" s="5" t="str">
        <f t="shared" si="0"/>
        <v>0</v>
      </c>
    </row>
    <row r="15" spans="1:31" x14ac:dyDescent="0.3">
      <c r="A15" s="14" t="s">
        <v>22</v>
      </c>
      <c r="B15" s="14" t="s">
        <v>23</v>
      </c>
      <c r="C15" s="3">
        <f t="shared" si="2"/>
        <v>-15914</v>
      </c>
      <c r="E15" s="14" t="s">
        <v>40</v>
      </c>
      <c r="F15" s="14" t="s">
        <v>41</v>
      </c>
      <c r="G15" s="5" t="str">
        <f t="shared" si="1"/>
        <v>1</v>
      </c>
      <c r="H15" s="5" t="str">
        <f t="shared" si="0"/>
        <v>1</v>
      </c>
      <c r="I15" s="5" t="str">
        <f>IF(I$3=".",".",MID(IF($C15&gt;=0,_xlfn.BASE($C15,2,16),_xlfn.BASE($C15+2^16,2,16)),ABS(I$3-16),1))</f>
        <v>0</v>
      </c>
      <c r="J15" s="5" t="str">
        <f t="shared" si="0"/>
        <v>0</v>
      </c>
      <c r="K15" s="5" t="str">
        <f t="shared" si="0"/>
        <v>.</v>
      </c>
      <c r="L15" s="5" t="str">
        <f t="shared" si="0"/>
        <v>0</v>
      </c>
      <c r="M15" s="5" t="str">
        <f t="shared" si="0"/>
        <v>0</v>
      </c>
      <c r="N15" s="5" t="str">
        <f t="shared" si="0"/>
        <v>0</v>
      </c>
      <c r="O15" s="5" t="str">
        <f t="shared" si="0"/>
        <v>1</v>
      </c>
      <c r="P15" s="5" t="str">
        <f t="shared" si="0"/>
        <v>.</v>
      </c>
      <c r="Q15" s="5" t="str">
        <f t="shared" si="0"/>
        <v>1</v>
      </c>
      <c r="R15" s="5" t="str">
        <f t="shared" si="0"/>
        <v>1</v>
      </c>
      <c r="S15" s="5" t="str">
        <f t="shared" si="0"/>
        <v>0</v>
      </c>
      <c r="T15" s="5" t="str">
        <f t="shared" si="0"/>
        <v>1</v>
      </c>
      <c r="U15" s="5" t="str">
        <f t="shared" si="0"/>
        <v>.</v>
      </c>
      <c r="V15" s="5" t="str">
        <f t="shared" si="0"/>
        <v>0</v>
      </c>
      <c r="W15" s="5" t="str">
        <f t="shared" si="0"/>
        <v>1</v>
      </c>
      <c r="X15" s="5" t="str">
        <f t="shared" si="0"/>
        <v>1</v>
      </c>
      <c r="Y15" s="5" t="str">
        <f t="shared" si="0"/>
        <v>0</v>
      </c>
    </row>
    <row r="17" spans="4:32" x14ac:dyDescent="0.3">
      <c r="F17" s="5"/>
      <c r="G17" s="5">
        <f t="shared" ref="G17:X17" si="3">IF(G18&lt;&gt;".",IF(G18+G19&lt;&gt;0,IF(G18+G19+H17=3,1,MOD(G18+G19+H17-1,2)),0),H17)</f>
        <v>0</v>
      </c>
      <c r="H17" s="5">
        <f t="shared" si="3"/>
        <v>0</v>
      </c>
      <c r="I17" s="5">
        <f t="shared" si="3"/>
        <v>0</v>
      </c>
      <c r="J17" s="5">
        <f t="shared" si="3"/>
        <v>0</v>
      </c>
      <c r="K17" s="5">
        <f t="shared" si="3"/>
        <v>0</v>
      </c>
      <c r="L17" s="5">
        <f t="shared" si="3"/>
        <v>0</v>
      </c>
      <c r="M17" s="5">
        <f t="shared" si="3"/>
        <v>0</v>
      </c>
      <c r="N17" s="5">
        <f t="shared" si="3"/>
        <v>0</v>
      </c>
      <c r="O17" s="5">
        <f>IF(O18&lt;&gt;".",IF(O18+O19&lt;&gt;0,IF(O18+O19+P17=3,1,MOD(O18+O19+P17-1,2)),0),P17)</f>
        <v>0</v>
      </c>
      <c r="P17" s="5">
        <f t="shared" si="3"/>
        <v>0</v>
      </c>
      <c r="Q17" s="5">
        <f t="shared" si="3"/>
        <v>0</v>
      </c>
      <c r="R17" s="5">
        <f t="shared" si="3"/>
        <v>0</v>
      </c>
      <c r="S17" s="5">
        <f t="shared" si="3"/>
        <v>0</v>
      </c>
      <c r="T17" s="5">
        <f>IF(T18&lt;&gt;".",IF(T18+T19&lt;&gt;0,IF(T18+T19+U17=3,1,MOD(T18+T19+U17-1,2)),0),U17)</f>
        <v>0</v>
      </c>
      <c r="U17" s="5">
        <f>IF(U18&lt;&gt;".",IF(U18+U19&lt;&gt;0,IF(U18+U19+V17=3,1,MOD(U18+U19+V17-1,2)),0),V17)</f>
        <v>1</v>
      </c>
      <c r="V17" s="5">
        <f t="shared" si="3"/>
        <v>1</v>
      </c>
      <c r="W17" s="5">
        <f t="shared" si="3"/>
        <v>1</v>
      </c>
      <c r="X17" s="5">
        <f t="shared" si="3"/>
        <v>1</v>
      </c>
      <c r="Y17" s="5">
        <f>IF(Y18&lt;&gt;".",IF(Y18+Y19&lt;&gt;0,IF(Y18+Y19+Z17=3,1,MOD(Y18+Y19+Z17-1,2)),0),Z17)</f>
        <v>0</v>
      </c>
    </row>
    <row r="18" spans="4:32" x14ac:dyDescent="0.3">
      <c r="E18" s="16" t="s">
        <v>48</v>
      </c>
      <c r="F18" s="5"/>
      <c r="G18" s="7" t="str">
        <f>G4</f>
        <v>0</v>
      </c>
      <c r="H18" s="7" t="str">
        <f>H4</f>
        <v>0</v>
      </c>
      <c r="I18" s="7" t="str">
        <f t="shared" ref="I18:Y18" si="4">I4</f>
        <v>1</v>
      </c>
      <c r="J18" s="7" t="str">
        <f t="shared" si="4"/>
        <v>1</v>
      </c>
      <c r="K18" s="7" t="str">
        <f t="shared" si="4"/>
        <v>.</v>
      </c>
      <c r="L18" s="7" t="str">
        <f t="shared" si="4"/>
        <v>0</v>
      </c>
      <c r="M18" s="7" t="str">
        <f t="shared" si="4"/>
        <v>0</v>
      </c>
      <c r="N18" s="7" t="str">
        <f t="shared" si="4"/>
        <v>0</v>
      </c>
      <c r="O18" s="7" t="str">
        <f t="shared" si="4"/>
        <v>1</v>
      </c>
      <c r="P18" s="7" t="str">
        <f t="shared" si="4"/>
        <v>.</v>
      </c>
      <c r="Q18" s="7" t="str">
        <f t="shared" si="4"/>
        <v>1</v>
      </c>
      <c r="R18" s="7" t="str">
        <f t="shared" si="4"/>
        <v>0</v>
      </c>
      <c r="S18" s="7" t="str">
        <f t="shared" si="4"/>
        <v>0</v>
      </c>
      <c r="T18" s="7" t="str">
        <f t="shared" si="4"/>
        <v>0</v>
      </c>
      <c r="U18" s="7" t="str">
        <f t="shared" si="4"/>
        <v>.</v>
      </c>
      <c r="V18" s="7" t="str">
        <f t="shared" si="4"/>
        <v>1</v>
      </c>
      <c r="W18" s="7" t="str">
        <f t="shared" si="4"/>
        <v>0</v>
      </c>
      <c r="X18" s="7" t="str">
        <f t="shared" si="4"/>
        <v>1</v>
      </c>
      <c r="Y18" s="7" t="str">
        <f t="shared" si="4"/>
        <v>0</v>
      </c>
      <c r="AC18" s="3" t="s">
        <v>51</v>
      </c>
      <c r="AD18" s="4">
        <f>C4</f>
        <v>12682</v>
      </c>
    </row>
    <row r="19" spans="4:32" x14ac:dyDescent="0.3">
      <c r="D19" s="3" t="s">
        <v>50</v>
      </c>
      <c r="E19" s="16" t="s">
        <v>49</v>
      </c>
      <c r="F19" s="5"/>
      <c r="G19" s="5" t="str">
        <f>G5</f>
        <v>0</v>
      </c>
      <c r="H19" s="5" t="str">
        <f>H5</f>
        <v>1</v>
      </c>
      <c r="I19" s="5" t="str">
        <f t="shared" ref="I19:Y19" si="5">I5</f>
        <v>0</v>
      </c>
      <c r="J19" s="5" t="str">
        <f t="shared" si="5"/>
        <v>0</v>
      </c>
      <c r="K19" s="5" t="str">
        <f t="shared" si="5"/>
        <v>.</v>
      </c>
      <c r="L19" s="5" t="str">
        <f t="shared" si="5"/>
        <v>1</v>
      </c>
      <c r="M19" s="5" t="str">
        <f t="shared" si="5"/>
        <v>0</v>
      </c>
      <c r="N19" s="5" t="str">
        <f t="shared" si="5"/>
        <v>0</v>
      </c>
      <c r="O19" s="5" t="str">
        <f t="shared" si="5"/>
        <v>0</v>
      </c>
      <c r="P19" s="5" t="str">
        <f t="shared" si="5"/>
        <v>.</v>
      </c>
      <c r="Q19" s="5" t="str">
        <f t="shared" si="5"/>
        <v>0</v>
      </c>
      <c r="R19" s="5" t="str">
        <f t="shared" si="5"/>
        <v>0</v>
      </c>
      <c r="S19" s="5" t="str">
        <f t="shared" si="5"/>
        <v>1</v>
      </c>
      <c r="T19" s="5" t="str">
        <f t="shared" si="5"/>
        <v>0</v>
      </c>
      <c r="U19" s="5" t="str">
        <f t="shared" si="5"/>
        <v>.</v>
      </c>
      <c r="V19" s="5" t="str">
        <f t="shared" si="5"/>
        <v>0</v>
      </c>
      <c r="W19" s="5" t="str">
        <f t="shared" si="5"/>
        <v>1</v>
      </c>
      <c r="X19" s="5" t="str">
        <f t="shared" si="5"/>
        <v>1</v>
      </c>
      <c r="Y19" s="5" t="str">
        <f t="shared" si="5"/>
        <v>0</v>
      </c>
      <c r="AB19" s="3" t="s">
        <v>50</v>
      </c>
      <c r="AC19" s="3" t="s">
        <v>52</v>
      </c>
      <c r="AD19" s="4">
        <f>C5</f>
        <v>18470</v>
      </c>
    </row>
    <row r="20" spans="4:32" ht="18" x14ac:dyDescent="0.4">
      <c r="D20" s="8"/>
      <c r="E20" s="8"/>
      <c r="F20" s="7"/>
      <c r="G20" s="7">
        <f>IF(G3=".", ".",MOD(G19+G18+H17,2))</f>
        <v>0</v>
      </c>
      <c r="H20" s="7">
        <f>IF(H3=".", ".",MOD(H19+H18+I17,2))</f>
        <v>1</v>
      </c>
      <c r="I20" s="7">
        <f t="shared" ref="I20:Y20" si="6">IF(I3=".", ".",MOD(I19+I18+J17,2))</f>
        <v>1</v>
      </c>
      <c r="J20" s="7">
        <f t="shared" si="6"/>
        <v>1</v>
      </c>
      <c r="K20" s="7" t="str">
        <f t="shared" si="6"/>
        <v>.</v>
      </c>
      <c r="L20" s="7">
        <f t="shared" si="6"/>
        <v>1</v>
      </c>
      <c r="M20" s="7">
        <f t="shared" si="6"/>
        <v>0</v>
      </c>
      <c r="N20" s="7">
        <f t="shared" si="6"/>
        <v>0</v>
      </c>
      <c r="O20" s="7">
        <f t="shared" si="6"/>
        <v>1</v>
      </c>
      <c r="P20" s="7" t="str">
        <f t="shared" si="6"/>
        <v>.</v>
      </c>
      <c r="Q20" s="7">
        <f t="shared" si="6"/>
        <v>1</v>
      </c>
      <c r="R20" s="7">
        <f t="shared" si="6"/>
        <v>0</v>
      </c>
      <c r="S20" s="7">
        <f t="shared" si="6"/>
        <v>1</v>
      </c>
      <c r="T20" s="7">
        <f t="shared" si="6"/>
        <v>1</v>
      </c>
      <c r="U20" s="7" t="str">
        <f t="shared" si="6"/>
        <v>.</v>
      </c>
      <c r="V20" s="7">
        <f t="shared" si="6"/>
        <v>0</v>
      </c>
      <c r="W20" s="7">
        <f t="shared" si="6"/>
        <v>0</v>
      </c>
      <c r="X20" s="7">
        <f>IF(X3=".", ".",MOD(X19+X18+Y17,2))</f>
        <v>0</v>
      </c>
      <c r="Y20" s="7">
        <f>IF(Y3=".", ".",MOD(Y19+Y18+Z17,2))</f>
        <v>0</v>
      </c>
      <c r="Z20" s="4" t="s">
        <v>60</v>
      </c>
      <c r="AA20" s="9">
        <f>IF(G20=0,_xlfn.DECIMAL(H20&amp;I20&amp;J20&amp;L20&amp;M20&amp;N20&amp;O20&amp;Q20&amp;R20&amp;S20&amp;T20&amp;V20&amp;W20&amp;X20&amp;Y20, 2),_xlfn.DECIMAL(H20&amp;I20&amp;J20&amp;L20&amp;M20&amp;N20&amp;O20&amp;Q20&amp;R20&amp;S20&amp;T20&amp;V20&amp;W20&amp;X20&amp;Y20, 2) - 2^15)</f>
        <v>31152</v>
      </c>
      <c r="AB20" s="1" t="s">
        <v>53</v>
      </c>
      <c r="AC20" s="8"/>
      <c r="AD20" s="10">
        <f>AD18+AD19</f>
        <v>31152</v>
      </c>
      <c r="AF20" s="4" t="str">
        <f>IF(W22=0,IF(AND(AA20=AD20,H22=1),A$113,A$114),IF(G20=0,A$116,A$115))</f>
        <v>Результат корректный</v>
      </c>
    </row>
    <row r="22" spans="4:32" x14ac:dyDescent="0.3">
      <c r="G22" s="11" t="s">
        <v>54</v>
      </c>
      <c r="H22" s="11">
        <f>G17</f>
        <v>0</v>
      </c>
      <c r="I22" s="11"/>
      <c r="J22" s="11" t="s">
        <v>55</v>
      </c>
      <c r="K22" s="11">
        <f>MOD(SUM(Q20:Y20)+1,2)</f>
        <v>0</v>
      </c>
      <c r="L22" s="11"/>
      <c r="M22" s="11" t="s">
        <v>56</v>
      </c>
      <c r="N22" s="11">
        <f>U17</f>
        <v>1</v>
      </c>
      <c r="O22" s="11"/>
      <c r="P22" s="11" t="s">
        <v>57</v>
      </c>
      <c r="Q22" s="11">
        <f>1*(SUM(G20:Y20)=0)</f>
        <v>0</v>
      </c>
      <c r="R22" s="11"/>
      <c r="S22" s="11" t="s">
        <v>58</v>
      </c>
      <c r="T22" s="11">
        <f>G20</f>
        <v>0</v>
      </c>
      <c r="U22" s="11"/>
      <c r="V22" s="11" t="s">
        <v>59</v>
      </c>
      <c r="W22" s="11">
        <f>MOD(G17+H17,2)</f>
        <v>0</v>
      </c>
    </row>
    <row r="25" spans="4:32" x14ac:dyDescent="0.3">
      <c r="G25" s="5">
        <f t="shared" ref="G25:X25" si="7">IF(G26&lt;&gt;".",IF(G26+G27&lt;&gt;0,IF(G26+G27+H25=3,1,MOD(G26+G27+H25-1,2)),0),H25)</f>
        <v>0</v>
      </c>
      <c r="H25" s="5">
        <f>IF(H26&lt;&gt;".",IF(H26+H27&lt;&gt;0,IF(H26+H27+I25=3,1,MOD(H26+H27+I25-1,2)),0),I25)</f>
        <v>1</v>
      </c>
      <c r="I25" s="5">
        <f t="shared" si="7"/>
        <v>1</v>
      </c>
      <c r="J25" s="5">
        <f t="shared" si="7"/>
        <v>1</v>
      </c>
      <c r="K25" s="5">
        <f t="shared" si="7"/>
        <v>1</v>
      </c>
      <c r="L25" s="5">
        <f t="shared" si="7"/>
        <v>1</v>
      </c>
      <c r="M25" s="5">
        <f t="shared" si="7"/>
        <v>0</v>
      </c>
      <c r="N25" s="5">
        <f t="shared" si="7"/>
        <v>0</v>
      </c>
      <c r="O25" s="5">
        <f t="shared" si="7"/>
        <v>0</v>
      </c>
      <c r="P25" s="5">
        <f t="shared" si="7"/>
        <v>0</v>
      </c>
      <c r="Q25" s="5">
        <f t="shared" si="7"/>
        <v>0</v>
      </c>
      <c r="R25" s="5">
        <f t="shared" si="7"/>
        <v>0</v>
      </c>
      <c r="S25" s="5">
        <f t="shared" si="7"/>
        <v>1</v>
      </c>
      <c r="T25" s="5">
        <f>IF(T26&lt;&gt;".",IF(T26+T27&lt;&gt;0,IF(T26+T27+U25=3,1,MOD(T26+T27+U25-1,2)),0),U25)</f>
        <v>0</v>
      </c>
      <c r="U25" s="5">
        <f t="shared" si="7"/>
        <v>0</v>
      </c>
      <c r="V25" s="5">
        <f t="shared" si="7"/>
        <v>0</v>
      </c>
      <c r="W25" s="5">
        <f t="shared" si="7"/>
        <v>0</v>
      </c>
      <c r="X25" s="5">
        <f t="shared" si="7"/>
        <v>0</v>
      </c>
      <c r="Y25" s="5">
        <f>IF(Y26&lt;&gt;".",IF(Y26+Y27&lt;&gt;0,IF(Y26+Y27+Z25=3,1,MOD(Y26+Y27+Z25-1,2)),0),Z25)</f>
        <v>0</v>
      </c>
      <c r="AA25" s="19"/>
    </row>
    <row r="26" spans="4:32" x14ac:dyDescent="0.3">
      <c r="E26" s="20" t="s">
        <v>49</v>
      </c>
      <c r="G26" s="7" t="str">
        <f>G5</f>
        <v>0</v>
      </c>
      <c r="H26" s="7" t="str">
        <f t="shared" ref="H26:Y26" si="8">H5</f>
        <v>1</v>
      </c>
      <c r="I26" s="7" t="str">
        <f t="shared" si="8"/>
        <v>0</v>
      </c>
      <c r="J26" s="7" t="str">
        <f t="shared" si="8"/>
        <v>0</v>
      </c>
      <c r="K26" s="7" t="str">
        <f t="shared" si="8"/>
        <v>.</v>
      </c>
      <c r="L26" s="7" t="str">
        <f t="shared" si="8"/>
        <v>1</v>
      </c>
      <c r="M26" s="7" t="str">
        <f t="shared" si="8"/>
        <v>0</v>
      </c>
      <c r="N26" s="7" t="str">
        <f t="shared" si="8"/>
        <v>0</v>
      </c>
      <c r="O26" s="7" t="str">
        <f t="shared" si="8"/>
        <v>0</v>
      </c>
      <c r="P26" s="7" t="str">
        <f t="shared" si="8"/>
        <v>.</v>
      </c>
      <c r="Q26" s="7" t="str">
        <f t="shared" si="8"/>
        <v>0</v>
      </c>
      <c r="R26" s="7" t="str">
        <f t="shared" si="8"/>
        <v>0</v>
      </c>
      <c r="S26" s="7" t="str">
        <f t="shared" si="8"/>
        <v>1</v>
      </c>
      <c r="T26" s="7" t="str">
        <f t="shared" si="8"/>
        <v>0</v>
      </c>
      <c r="U26" s="7" t="str">
        <f t="shared" si="8"/>
        <v>.</v>
      </c>
      <c r="V26" s="7" t="str">
        <f t="shared" si="8"/>
        <v>0</v>
      </c>
      <c r="W26" s="7" t="str">
        <f t="shared" si="8"/>
        <v>1</v>
      </c>
      <c r="X26" s="7" t="str">
        <f t="shared" si="8"/>
        <v>1</v>
      </c>
      <c r="Y26" s="7" t="str">
        <f t="shared" si="8"/>
        <v>0</v>
      </c>
      <c r="AC26" s="20" t="s">
        <v>52</v>
      </c>
      <c r="AD26" s="4">
        <f>C5</f>
        <v>18470</v>
      </c>
    </row>
    <row r="27" spans="4:32" x14ac:dyDescent="0.3">
      <c r="D27" s="21" t="s">
        <v>50</v>
      </c>
      <c r="E27" s="21" t="s">
        <v>66</v>
      </c>
      <c r="F27" s="22"/>
      <c r="G27" s="23" t="str">
        <f>G6</f>
        <v>0</v>
      </c>
      <c r="H27" s="23" t="str">
        <f t="shared" ref="H27:Y27" si="9">H6</f>
        <v>1</v>
      </c>
      <c r="I27" s="23" t="str">
        <f t="shared" si="9"/>
        <v>1</v>
      </c>
      <c r="J27" s="23" t="str">
        <f t="shared" si="9"/>
        <v>1</v>
      </c>
      <c r="K27" s="23" t="str">
        <f t="shared" si="9"/>
        <v>.</v>
      </c>
      <c r="L27" s="23" t="str">
        <f t="shared" si="9"/>
        <v>1</v>
      </c>
      <c r="M27" s="23" t="str">
        <f t="shared" si="9"/>
        <v>0</v>
      </c>
      <c r="N27" s="23" t="str">
        <f t="shared" si="9"/>
        <v>0</v>
      </c>
      <c r="O27" s="23" t="str">
        <f t="shared" si="9"/>
        <v>1</v>
      </c>
      <c r="P27" s="23" t="str">
        <f t="shared" si="9"/>
        <v>.</v>
      </c>
      <c r="Q27" s="23" t="str">
        <f t="shared" si="9"/>
        <v>1</v>
      </c>
      <c r="R27" s="23" t="str">
        <f t="shared" si="9"/>
        <v>0</v>
      </c>
      <c r="S27" s="23" t="str">
        <f t="shared" si="9"/>
        <v>1</v>
      </c>
      <c r="T27" s="23" t="str">
        <f t="shared" si="9"/>
        <v>1</v>
      </c>
      <c r="U27" s="23" t="str">
        <f t="shared" si="9"/>
        <v>.</v>
      </c>
      <c r="V27" s="23" t="str">
        <f t="shared" si="9"/>
        <v>0</v>
      </c>
      <c r="W27" s="23" t="str">
        <f t="shared" si="9"/>
        <v>0</v>
      </c>
      <c r="X27" s="23" t="str">
        <f t="shared" si="9"/>
        <v>0</v>
      </c>
      <c r="Y27" s="23" t="str">
        <f t="shared" si="9"/>
        <v>0</v>
      </c>
      <c r="AB27" s="20" t="s">
        <v>50</v>
      </c>
      <c r="AC27" s="21" t="s">
        <v>67</v>
      </c>
      <c r="AD27" s="22">
        <f>C6</f>
        <v>31152</v>
      </c>
    </row>
    <row r="28" spans="4:32" ht="18" x14ac:dyDescent="0.4">
      <c r="G28" s="5">
        <f t="shared" ref="G28:X28" si="10">IF(G3=".", ".",MOD(G27+G26+H25,2))</f>
        <v>1</v>
      </c>
      <c r="H28" s="5">
        <f t="shared" si="10"/>
        <v>1</v>
      </c>
      <c r="I28" s="5">
        <f t="shared" si="10"/>
        <v>0</v>
      </c>
      <c r="J28" s="5">
        <f t="shared" si="10"/>
        <v>0</v>
      </c>
      <c r="K28" s="5" t="str">
        <f t="shared" si="10"/>
        <v>.</v>
      </c>
      <c r="L28" s="5">
        <f t="shared" si="10"/>
        <v>0</v>
      </c>
      <c r="M28" s="5">
        <f t="shared" si="10"/>
        <v>0</v>
      </c>
      <c r="N28" s="5">
        <f t="shared" si="10"/>
        <v>0</v>
      </c>
      <c r="O28" s="5">
        <f t="shared" si="10"/>
        <v>1</v>
      </c>
      <c r="P28" s="5" t="str">
        <f t="shared" si="10"/>
        <v>.</v>
      </c>
      <c r="Q28" s="5">
        <f t="shared" si="10"/>
        <v>1</v>
      </c>
      <c r="R28" s="5">
        <f t="shared" si="10"/>
        <v>1</v>
      </c>
      <c r="S28" s="5">
        <f t="shared" si="10"/>
        <v>0</v>
      </c>
      <c r="T28" s="5">
        <f t="shared" si="10"/>
        <v>1</v>
      </c>
      <c r="U28" s="5" t="str">
        <f t="shared" si="10"/>
        <v>.</v>
      </c>
      <c r="V28" s="5">
        <f t="shared" si="10"/>
        <v>0</v>
      </c>
      <c r="W28" s="5">
        <f t="shared" si="10"/>
        <v>1</v>
      </c>
      <c r="X28" s="5">
        <f t="shared" si="10"/>
        <v>1</v>
      </c>
      <c r="Y28" s="5">
        <f>IF(Y3=".", ".",MOD(Y27+Y26+Z25,2))</f>
        <v>0</v>
      </c>
      <c r="Z28" s="4" t="s">
        <v>60</v>
      </c>
      <c r="AA28" s="5">
        <f>IF(G28=0,_xlfn.DECIMAL(H28&amp;I28&amp;J28&amp;L28&amp;M28&amp;N28&amp;O28&amp;Q28&amp;R28&amp;S28&amp;T28&amp;V28&amp;W28&amp;X28&amp;Y28, 2),_xlfn.DECIMAL(H28&amp;I28&amp;J28&amp;L28&amp;M28&amp;N28&amp;O28&amp;Q28&amp;R28&amp;S28&amp;T28&amp;V28&amp;W28&amp;X28&amp;Y28, 2) - 2^15)</f>
        <v>-15914</v>
      </c>
      <c r="AB28" s="1" t="s">
        <v>53</v>
      </c>
      <c r="AD28" s="4">
        <f>AD26+AD27</f>
        <v>49622</v>
      </c>
      <c r="AF28" s="4" t="str">
        <f>IF(W30=0,IF(AND(AA28=AD28,H30=1),A$113,A$114),IF(G28=0,A$116,A$115))</f>
        <v>При сложении положительных чисел получен отрицательный результат – ПЕРЕПОЛНЕНИЕ!</v>
      </c>
    </row>
    <row r="30" spans="4:32" x14ac:dyDescent="0.3">
      <c r="G30" s="11" t="s">
        <v>54</v>
      </c>
      <c r="H30" s="11">
        <f>G25</f>
        <v>0</v>
      </c>
      <c r="I30" s="11"/>
      <c r="J30" s="11" t="s">
        <v>55</v>
      </c>
      <c r="K30" s="11">
        <f>MOD(SUM(Q28:Y28)+1,2)</f>
        <v>0</v>
      </c>
      <c r="L30" s="11"/>
      <c r="M30" s="11" t="s">
        <v>56</v>
      </c>
      <c r="N30" s="11">
        <f>U25</f>
        <v>0</v>
      </c>
      <c r="O30" s="11"/>
      <c r="P30" s="11" t="s">
        <v>57</v>
      </c>
      <c r="Q30" s="11">
        <f>1*(SUM(G28:Y28)=0)</f>
        <v>0</v>
      </c>
      <c r="R30" s="11"/>
      <c r="S30" s="11" t="s">
        <v>58</v>
      </c>
      <c r="T30" s="11">
        <f>G28</f>
        <v>1</v>
      </c>
      <c r="U30" s="11"/>
      <c r="V30" s="11" t="s">
        <v>59</v>
      </c>
      <c r="W30" s="11">
        <f>MOD(G25+H25,2)</f>
        <v>1</v>
      </c>
    </row>
    <row r="33" spans="4:32" x14ac:dyDescent="0.3">
      <c r="G33" s="23">
        <f t="shared" ref="G33:X33" si="11">IF(G34&lt;&gt;".",IF(G34+G35&lt;&gt;0,IF(G34+G35+H33=3,1,MOD(G34+G35+H33-1,2)),0),H33)</f>
        <v>1</v>
      </c>
      <c r="H33" s="23">
        <f t="shared" si="11"/>
        <v>1</v>
      </c>
      <c r="I33" s="23">
        <f t="shared" si="11"/>
        <v>0</v>
      </c>
      <c r="J33" s="23">
        <f t="shared" si="11"/>
        <v>0</v>
      </c>
      <c r="K33" s="23">
        <f t="shared" si="11"/>
        <v>1</v>
      </c>
      <c r="L33" s="23">
        <f t="shared" si="11"/>
        <v>1</v>
      </c>
      <c r="M33" s="23">
        <f t="shared" si="11"/>
        <v>0</v>
      </c>
      <c r="N33" s="23">
        <f t="shared" si="11"/>
        <v>0</v>
      </c>
      <c r="O33" s="23">
        <f t="shared" si="11"/>
        <v>0</v>
      </c>
      <c r="P33" s="23">
        <f t="shared" si="11"/>
        <v>0</v>
      </c>
      <c r="Q33" s="23">
        <f t="shared" si="11"/>
        <v>0</v>
      </c>
      <c r="R33" s="23">
        <f t="shared" si="11"/>
        <v>1</v>
      </c>
      <c r="S33" s="23">
        <f t="shared" si="11"/>
        <v>1</v>
      </c>
      <c r="T33" s="23">
        <f t="shared" si="11"/>
        <v>0</v>
      </c>
      <c r="U33" s="23">
        <f t="shared" si="11"/>
        <v>0</v>
      </c>
      <c r="V33" s="23">
        <f t="shared" si="11"/>
        <v>0</v>
      </c>
      <c r="W33" s="23">
        <f t="shared" si="11"/>
        <v>1</v>
      </c>
      <c r="X33" s="23">
        <f t="shared" si="11"/>
        <v>1</v>
      </c>
      <c r="Y33" s="23">
        <f>IF(Y34&lt;&gt;".",IF(Y34+Y35&lt;&gt;0,IF(Y34+Y35+Z33=3,1,MOD(Y34+Y35+Z33-1,2)),0),Z33)</f>
        <v>0</v>
      </c>
    </row>
    <row r="34" spans="4:32" x14ac:dyDescent="0.3">
      <c r="E34" s="20" t="s">
        <v>49</v>
      </c>
      <c r="G34" s="7" t="str">
        <f>G5</f>
        <v>0</v>
      </c>
      <c r="H34" s="7" t="str">
        <f t="shared" ref="H34:Y34" si="12">H5</f>
        <v>1</v>
      </c>
      <c r="I34" s="7" t="str">
        <f t="shared" si="12"/>
        <v>0</v>
      </c>
      <c r="J34" s="7" t="str">
        <f t="shared" si="12"/>
        <v>0</v>
      </c>
      <c r="K34" s="7" t="str">
        <f t="shared" si="12"/>
        <v>.</v>
      </c>
      <c r="L34" s="7" t="str">
        <f t="shared" si="12"/>
        <v>1</v>
      </c>
      <c r="M34" s="7" t="str">
        <f t="shared" si="12"/>
        <v>0</v>
      </c>
      <c r="N34" s="7" t="str">
        <f t="shared" si="12"/>
        <v>0</v>
      </c>
      <c r="O34" s="7" t="str">
        <f t="shared" si="12"/>
        <v>0</v>
      </c>
      <c r="P34" s="7" t="str">
        <f t="shared" si="12"/>
        <v>.</v>
      </c>
      <c r="Q34" s="7" t="str">
        <f t="shared" si="12"/>
        <v>0</v>
      </c>
      <c r="R34" s="7" t="str">
        <f t="shared" si="12"/>
        <v>0</v>
      </c>
      <c r="S34" s="7" t="str">
        <f t="shared" si="12"/>
        <v>1</v>
      </c>
      <c r="T34" s="7" t="str">
        <f t="shared" si="12"/>
        <v>0</v>
      </c>
      <c r="U34" s="7" t="str">
        <f t="shared" si="12"/>
        <v>.</v>
      </c>
      <c r="V34" s="7" t="str">
        <f t="shared" si="12"/>
        <v>0</v>
      </c>
      <c r="W34" s="7" t="str">
        <f t="shared" si="12"/>
        <v>1</v>
      </c>
      <c r="X34" s="7" t="str">
        <f t="shared" si="12"/>
        <v>1</v>
      </c>
      <c r="Y34" s="7" t="str">
        <f t="shared" si="12"/>
        <v>0</v>
      </c>
      <c r="AC34" s="25" t="s">
        <v>52</v>
      </c>
      <c r="AD34" s="24">
        <f>C5</f>
        <v>18470</v>
      </c>
    </row>
    <row r="35" spans="4:32" x14ac:dyDescent="0.3">
      <c r="D35" s="21" t="s">
        <v>50</v>
      </c>
      <c r="E35" s="21" t="s">
        <v>68</v>
      </c>
      <c r="F35" s="22"/>
      <c r="G35" s="23" t="str">
        <f>G10</f>
        <v>1</v>
      </c>
      <c r="H35" s="23" t="str">
        <f t="shared" ref="H35:Y35" si="13">H10</f>
        <v>1</v>
      </c>
      <c r="I35" s="23" t="str">
        <f t="shared" si="13"/>
        <v>0</v>
      </c>
      <c r="J35" s="23" t="str">
        <f t="shared" si="13"/>
        <v>0</v>
      </c>
      <c r="K35" s="23" t="str">
        <f t="shared" si="13"/>
        <v>.</v>
      </c>
      <c r="L35" s="23" t="str">
        <f t="shared" si="13"/>
        <v>1</v>
      </c>
      <c r="M35" s="23" t="str">
        <f t="shared" si="13"/>
        <v>1</v>
      </c>
      <c r="N35" s="23" t="str">
        <f t="shared" si="13"/>
        <v>1</v>
      </c>
      <c r="O35" s="23" t="str">
        <f t="shared" si="13"/>
        <v>0</v>
      </c>
      <c r="P35" s="23" t="str">
        <f t="shared" si="13"/>
        <v>.</v>
      </c>
      <c r="Q35" s="23" t="str">
        <f t="shared" si="13"/>
        <v>0</v>
      </c>
      <c r="R35" s="23" t="str">
        <f t="shared" si="13"/>
        <v>1</v>
      </c>
      <c r="S35" s="23" t="str">
        <f t="shared" si="13"/>
        <v>1</v>
      </c>
      <c r="T35" s="23" t="str">
        <f t="shared" si="13"/>
        <v>1</v>
      </c>
      <c r="U35" s="23" t="str">
        <f t="shared" si="13"/>
        <v>.</v>
      </c>
      <c r="V35" s="23" t="str">
        <f t="shared" si="13"/>
        <v>0</v>
      </c>
      <c r="W35" s="23" t="str">
        <f t="shared" si="13"/>
        <v>1</v>
      </c>
      <c r="X35" s="23" t="str">
        <f t="shared" si="13"/>
        <v>1</v>
      </c>
      <c r="Y35" s="23" t="str">
        <f t="shared" si="13"/>
        <v>0</v>
      </c>
      <c r="AB35" s="20" t="s">
        <v>50</v>
      </c>
      <c r="AC35" s="21" t="s">
        <v>69</v>
      </c>
      <c r="AD35" s="22">
        <f>C10</f>
        <v>-12682</v>
      </c>
    </row>
    <row r="36" spans="4:32" ht="18" x14ac:dyDescent="0.4">
      <c r="G36" s="5">
        <f>IF(G3=".", ".",MOD(G35+G34+H33,2))</f>
        <v>0</v>
      </c>
      <c r="H36" s="5">
        <f t="shared" ref="G36:X36" si="14">IF(H3=".", ".",MOD(H35+H34+I33,2))</f>
        <v>0</v>
      </c>
      <c r="I36" s="5">
        <f>IF(I3=".", ".",MOD(I35+I34+J33,2))</f>
        <v>0</v>
      </c>
      <c r="J36" s="5">
        <f t="shared" si="14"/>
        <v>1</v>
      </c>
      <c r="K36" s="5" t="str">
        <f t="shared" si="14"/>
        <v>.</v>
      </c>
      <c r="L36" s="5">
        <f t="shared" si="14"/>
        <v>0</v>
      </c>
      <c r="M36" s="5">
        <f t="shared" si="14"/>
        <v>1</v>
      </c>
      <c r="N36" s="5">
        <f t="shared" si="14"/>
        <v>1</v>
      </c>
      <c r="O36" s="5">
        <f t="shared" si="14"/>
        <v>0</v>
      </c>
      <c r="P36" s="5" t="str">
        <f t="shared" si="14"/>
        <v>.</v>
      </c>
      <c r="Q36" s="5">
        <f t="shared" si="14"/>
        <v>1</v>
      </c>
      <c r="R36" s="5">
        <f t="shared" si="14"/>
        <v>0</v>
      </c>
      <c r="S36" s="5">
        <f t="shared" si="14"/>
        <v>0</v>
      </c>
      <c r="T36" s="5">
        <f t="shared" si="14"/>
        <v>1</v>
      </c>
      <c r="U36" s="5" t="str">
        <f t="shared" si="14"/>
        <v>.</v>
      </c>
      <c r="V36" s="5">
        <f t="shared" si="14"/>
        <v>1</v>
      </c>
      <c r="W36" s="5">
        <f t="shared" si="14"/>
        <v>1</v>
      </c>
      <c r="X36" s="5">
        <f t="shared" si="14"/>
        <v>0</v>
      </c>
      <c r="Y36" s="5">
        <f>IF(Y3=".", ".",MOD(Y35+Y34+Z33,2))</f>
        <v>0</v>
      </c>
      <c r="Z36" s="4" t="s">
        <v>60</v>
      </c>
      <c r="AA36" s="5">
        <f>IF(G36=0,_xlfn.DECIMAL(H36&amp;I36&amp;J36&amp;L36&amp;M36&amp;N36&amp;O36&amp;Q36&amp;R36&amp;S36&amp;T36&amp;V36&amp;W36&amp;X36&amp;Y36, 2),_xlfn.DECIMAL(H36&amp;I36&amp;J36&amp;L36&amp;M36&amp;N36&amp;O36&amp;Q36&amp;R36&amp;S36&amp;T36&amp;V36&amp;W36&amp;X36&amp;Y36, 2) - 2^15)</f>
        <v>5788</v>
      </c>
      <c r="AB36" s="1" t="s">
        <v>53</v>
      </c>
      <c r="AD36" s="4">
        <f>AD34+AD35</f>
        <v>5788</v>
      </c>
      <c r="AF36" s="4" t="str">
        <f>IF(W38=0,IF(AND(AA36=AD36,H38=1),A$113,A$114),IF(G36=0,A$116,A$115))</f>
        <v>Результат корректный. Перенос из старшего разряда не учитывается</v>
      </c>
    </row>
    <row r="38" spans="4:32" x14ac:dyDescent="0.3">
      <c r="G38" s="11" t="s">
        <v>54</v>
      </c>
      <c r="H38" s="11">
        <f>G33</f>
        <v>1</v>
      </c>
      <c r="I38" s="11"/>
      <c r="J38" s="11" t="s">
        <v>55</v>
      </c>
      <c r="K38" s="11">
        <f>MOD(SUM(Q36:Y36)+1,2)</f>
        <v>1</v>
      </c>
      <c r="L38" s="11"/>
      <c r="M38" s="11" t="s">
        <v>56</v>
      </c>
      <c r="N38" s="11">
        <f>U33</f>
        <v>0</v>
      </c>
      <c r="O38" s="11"/>
      <c r="P38" s="11" t="s">
        <v>57</v>
      </c>
      <c r="Q38" s="11">
        <f>1*(SUM(G36:Y36)=0)</f>
        <v>0</v>
      </c>
      <c r="R38" s="11"/>
      <c r="S38" s="11" t="s">
        <v>58</v>
      </c>
      <c r="T38" s="11">
        <f>G36</f>
        <v>0</v>
      </c>
      <c r="U38" s="11"/>
      <c r="V38" s="11" t="s">
        <v>59</v>
      </c>
      <c r="W38" s="11">
        <f>MOD(G33+H33,2)</f>
        <v>0</v>
      </c>
    </row>
    <row r="41" spans="4:32" x14ac:dyDescent="0.3">
      <c r="G41" s="23">
        <f t="shared" ref="G41:X41" si="15">IF(G42&lt;&gt;".",IF(G42+G43&lt;&gt;0,IF(G42+G43+H41=3,1,MOD(G42+G43+H41-1,2)),0),H41)</f>
        <v>1</v>
      </c>
      <c r="H41" s="23">
        <f t="shared" si="15"/>
        <v>1</v>
      </c>
      <c r="I41" s="23">
        <f t="shared" si="15"/>
        <v>1</v>
      </c>
      <c r="J41" s="23">
        <f t="shared" si="15"/>
        <v>1</v>
      </c>
      <c r="K41" s="23">
        <f t="shared" si="15"/>
        <v>1</v>
      </c>
      <c r="L41" s="23">
        <f t="shared" si="15"/>
        <v>1</v>
      </c>
      <c r="M41" s="23">
        <f t="shared" si="15"/>
        <v>1</v>
      </c>
      <c r="N41" s="23">
        <f t="shared" si="15"/>
        <v>1</v>
      </c>
      <c r="O41" s="23">
        <f>IF(O42&lt;&gt;".",IF(O42+O43&lt;&gt;0,IF(O42+O43+P41=3,1,MOD(O42+O43+P41-1,2)),0),P41)</f>
        <v>1</v>
      </c>
      <c r="P41" s="23">
        <f>IF(P42&lt;&gt;".",IF(P42+P43&lt;&gt;0,IF(P42+P43+Q41=3,1,MOD(P42+P43+Q41-1,2)),0),Q41)</f>
        <v>1</v>
      </c>
      <c r="Q41" s="23">
        <f t="shared" si="15"/>
        <v>1</v>
      </c>
      <c r="R41" s="23">
        <f t="shared" si="15"/>
        <v>1</v>
      </c>
      <c r="S41" s="23">
        <f t="shared" si="15"/>
        <v>1</v>
      </c>
      <c r="T41" s="23">
        <f t="shared" si="15"/>
        <v>1</v>
      </c>
      <c r="U41" s="23">
        <f t="shared" si="15"/>
        <v>1</v>
      </c>
      <c r="V41" s="23">
        <f t="shared" si="15"/>
        <v>1</v>
      </c>
      <c r="W41" s="23">
        <f t="shared" si="15"/>
        <v>1</v>
      </c>
      <c r="X41" s="23">
        <f t="shared" si="15"/>
        <v>1</v>
      </c>
      <c r="Y41" s="23">
        <f>IF(Y42&lt;&gt;".",IF(Y42+Y43&lt;&gt;0,IF(Y42+Y43+Z41=3,1,MOD(Y42+Y43+Z41-1,2)),0),Z41)</f>
        <v>0</v>
      </c>
    </row>
    <row r="42" spans="4:32" x14ac:dyDescent="0.3">
      <c r="E42" s="20" t="s">
        <v>68</v>
      </c>
      <c r="G42" s="5" t="str">
        <f>G10</f>
        <v>1</v>
      </c>
      <c r="H42" s="5" t="str">
        <f t="shared" ref="H42:Y42" si="16">H10</f>
        <v>1</v>
      </c>
      <c r="I42" s="5" t="str">
        <f t="shared" si="16"/>
        <v>0</v>
      </c>
      <c r="J42" s="5" t="str">
        <f t="shared" si="16"/>
        <v>0</v>
      </c>
      <c r="K42" s="5" t="str">
        <f t="shared" si="16"/>
        <v>.</v>
      </c>
      <c r="L42" s="5" t="str">
        <f t="shared" si="16"/>
        <v>1</v>
      </c>
      <c r="M42" s="5" t="str">
        <f t="shared" si="16"/>
        <v>1</v>
      </c>
      <c r="N42" s="5" t="str">
        <f t="shared" si="16"/>
        <v>1</v>
      </c>
      <c r="O42" s="5" t="str">
        <f t="shared" si="16"/>
        <v>0</v>
      </c>
      <c r="P42" s="5" t="str">
        <f t="shared" si="16"/>
        <v>.</v>
      </c>
      <c r="Q42" s="5" t="str">
        <f t="shared" si="16"/>
        <v>0</v>
      </c>
      <c r="R42" s="5" t="str">
        <f t="shared" si="16"/>
        <v>1</v>
      </c>
      <c r="S42" s="5" t="str">
        <f t="shared" si="16"/>
        <v>1</v>
      </c>
      <c r="T42" s="5" t="str">
        <f t="shared" si="16"/>
        <v>1</v>
      </c>
      <c r="U42" s="5" t="str">
        <f t="shared" si="16"/>
        <v>.</v>
      </c>
      <c r="V42" s="5" t="str">
        <f t="shared" si="16"/>
        <v>0</v>
      </c>
      <c r="W42" s="5" t="str">
        <f t="shared" si="16"/>
        <v>1</v>
      </c>
      <c r="X42" s="5" t="str">
        <f t="shared" si="16"/>
        <v>1</v>
      </c>
      <c r="Y42" s="5" t="str">
        <f t="shared" si="16"/>
        <v>0</v>
      </c>
      <c r="AC42" s="25" t="s">
        <v>69</v>
      </c>
      <c r="AD42" s="4">
        <f>C10</f>
        <v>-12682</v>
      </c>
    </row>
    <row r="43" spans="4:32" x14ac:dyDescent="0.3">
      <c r="D43" s="21" t="s">
        <v>50</v>
      </c>
      <c r="E43" s="21" t="s">
        <v>70</v>
      </c>
      <c r="F43" s="22"/>
      <c r="G43" s="23" t="str">
        <f>G11</f>
        <v>1</v>
      </c>
      <c r="H43" s="23" t="str">
        <f t="shared" ref="H43:Y43" si="17">H11</f>
        <v>0</v>
      </c>
      <c r="I43" s="23" t="str">
        <f t="shared" si="17"/>
        <v>1</v>
      </c>
      <c r="J43" s="23" t="str">
        <f t="shared" si="17"/>
        <v>1</v>
      </c>
      <c r="K43" s="23" t="str">
        <f t="shared" si="17"/>
        <v>.</v>
      </c>
      <c r="L43" s="23" t="str">
        <f t="shared" si="17"/>
        <v>0</v>
      </c>
      <c r="M43" s="23" t="str">
        <f t="shared" si="17"/>
        <v>1</v>
      </c>
      <c r="N43" s="23" t="str">
        <f t="shared" si="17"/>
        <v>1</v>
      </c>
      <c r="O43" s="23" t="str">
        <f t="shared" si="17"/>
        <v>1</v>
      </c>
      <c r="P43" s="23" t="str">
        <f t="shared" si="17"/>
        <v>.</v>
      </c>
      <c r="Q43" s="23" t="str">
        <f t="shared" si="17"/>
        <v>1</v>
      </c>
      <c r="R43" s="23" t="str">
        <f t="shared" si="17"/>
        <v>1</v>
      </c>
      <c r="S43" s="23" t="str">
        <f t="shared" si="17"/>
        <v>0</v>
      </c>
      <c r="T43" s="23" t="str">
        <f t="shared" si="17"/>
        <v>1</v>
      </c>
      <c r="U43" s="23" t="str">
        <f t="shared" si="17"/>
        <v>.</v>
      </c>
      <c r="V43" s="23" t="str">
        <f t="shared" si="17"/>
        <v>1</v>
      </c>
      <c r="W43" s="23" t="str">
        <f t="shared" si="17"/>
        <v>0</v>
      </c>
      <c r="X43" s="23" t="str">
        <f t="shared" si="17"/>
        <v>1</v>
      </c>
      <c r="Y43" s="23" t="str">
        <f t="shared" si="17"/>
        <v>0</v>
      </c>
      <c r="AB43" s="20" t="s">
        <v>50</v>
      </c>
      <c r="AC43" s="21" t="s">
        <v>71</v>
      </c>
      <c r="AD43" s="22">
        <f>C11</f>
        <v>-18470</v>
      </c>
    </row>
    <row r="44" spans="4:32" ht="18" x14ac:dyDescent="0.4">
      <c r="G44" s="5">
        <f t="shared" ref="G44:W44" si="18">IF(G11=".", ".",MOD(G43+G42+H41,2))</f>
        <v>1</v>
      </c>
      <c r="H44" s="5">
        <f t="shared" si="18"/>
        <v>0</v>
      </c>
      <c r="I44" s="5">
        <f t="shared" si="18"/>
        <v>0</v>
      </c>
      <c r="J44" s="5">
        <f t="shared" si="18"/>
        <v>0</v>
      </c>
      <c r="K44" s="5" t="str">
        <f t="shared" si="18"/>
        <v>.</v>
      </c>
      <c r="L44" s="5">
        <f t="shared" si="18"/>
        <v>0</v>
      </c>
      <c r="M44" s="5">
        <f t="shared" si="18"/>
        <v>1</v>
      </c>
      <c r="N44" s="5">
        <f t="shared" si="18"/>
        <v>1</v>
      </c>
      <c r="O44" s="5">
        <f t="shared" si="18"/>
        <v>0</v>
      </c>
      <c r="P44" s="5" t="str">
        <f t="shared" si="18"/>
        <v>.</v>
      </c>
      <c r="Q44" s="5">
        <f t="shared" si="18"/>
        <v>0</v>
      </c>
      <c r="R44" s="5">
        <f t="shared" si="18"/>
        <v>1</v>
      </c>
      <c r="S44" s="5">
        <f t="shared" si="18"/>
        <v>0</v>
      </c>
      <c r="T44" s="5">
        <f t="shared" si="18"/>
        <v>1</v>
      </c>
      <c r="U44" s="5" t="str">
        <f t="shared" si="18"/>
        <v>.</v>
      </c>
      <c r="V44" s="5">
        <f t="shared" si="18"/>
        <v>0</v>
      </c>
      <c r="W44" s="5">
        <f t="shared" si="18"/>
        <v>0</v>
      </c>
      <c r="X44" s="5">
        <f>IF(X11=".", ".",MOD(X43+X42+Y41,2))</f>
        <v>0</v>
      </c>
      <c r="Y44" s="5">
        <f>IF(Y11=".", ".",MOD(Y43+Y42+Z41,2))</f>
        <v>0</v>
      </c>
      <c r="Z44" s="4" t="s">
        <v>60</v>
      </c>
      <c r="AA44" s="5">
        <f>IF(G44=0,_xlfn.DECIMAL(H44&amp;I44&amp;J44&amp;L44&amp;M44&amp;N44&amp;O44&amp;Q44&amp;R44&amp;S44&amp;T44&amp;V44&amp;W44&amp;X44&amp;Y44, 2),_xlfn.DECIMAL(H44&amp;I44&amp;J44&amp;L44&amp;M44&amp;N44&amp;O44&amp;Q44&amp;R44&amp;S44&amp;T44&amp;V44&amp;W44&amp;X44&amp;Y44, 2) - 2^15)</f>
        <v>-31152</v>
      </c>
      <c r="AB44" s="1" t="s">
        <v>53</v>
      </c>
      <c r="AD44" s="4">
        <f>AD42+AD43</f>
        <v>-31152</v>
      </c>
      <c r="AF44" s="4" t="str">
        <f>IF(W46=0,IF(AND(AA44=AD44,H46=1),A$113,A$114),IF(G44=0,A$116,A$115))</f>
        <v>Результат корректный. Перенос из старшего разряда не учитывается</v>
      </c>
    </row>
    <row r="46" spans="4:32" x14ac:dyDescent="0.3">
      <c r="G46" s="11" t="s">
        <v>54</v>
      </c>
      <c r="H46" s="11">
        <f>G41</f>
        <v>1</v>
      </c>
      <c r="I46" s="11"/>
      <c r="J46" s="11" t="s">
        <v>55</v>
      </c>
      <c r="K46" s="11">
        <f>MOD(SUM(Q44:Y44)+1,2)</f>
        <v>1</v>
      </c>
      <c r="L46" s="11"/>
      <c r="M46" s="11" t="s">
        <v>56</v>
      </c>
      <c r="N46" s="11">
        <f>U41</f>
        <v>1</v>
      </c>
      <c r="O46" s="11"/>
      <c r="P46" s="11" t="s">
        <v>57</v>
      </c>
      <c r="Q46" s="11">
        <f>1*(SUM(G44:Y44)=0)</f>
        <v>0</v>
      </c>
      <c r="R46" s="11"/>
      <c r="S46" s="11" t="s">
        <v>58</v>
      </c>
      <c r="T46" s="11">
        <f>G44</f>
        <v>1</v>
      </c>
      <c r="U46" s="11"/>
      <c r="V46" s="11" t="s">
        <v>59</v>
      </c>
      <c r="W46" s="11">
        <f>MOD(G41+H41,2)</f>
        <v>0</v>
      </c>
    </row>
    <row r="49" spans="4:32" x14ac:dyDescent="0.3">
      <c r="G49" s="23">
        <f>IF(G50&lt;&gt;".",IF(G50+G51&lt;&gt;0,IF(G50+G51+H49=3,1,MOD(G50+G51+H49-1,2)),0),H49)</f>
        <v>1</v>
      </c>
      <c r="H49" s="23">
        <f>IF(H50&lt;&gt;".",IF(H50+H51&lt;&gt;0,IF(H50+H51+I49=3,1,MOD(H50+H51+I49-1,2)),0),I49)</f>
        <v>0</v>
      </c>
      <c r="I49" s="23">
        <f>IF(I50&lt;&gt;".",IF(I50+I51&lt;&gt;0,IF(I50+I51+J49=3,1,MOD(I50+I51+J49-1,2)),0),J49)</f>
        <v>0</v>
      </c>
      <c r="J49" s="23">
        <f>IF(J50&lt;&gt;".",IF(J50+J51&lt;&gt;0,IF(J50+J51+K49=3,1,MOD(J50+J51+K49-1,2)),0),K49)</f>
        <v>0</v>
      </c>
      <c r="K49" s="23">
        <f>IF(K50&lt;&gt;".",IF(K50+K51&lt;&gt;0,IF(K50+K51+L49=3,1,MOD(K50+K51+L49-1,2)),0),L49)</f>
        <v>0</v>
      </c>
      <c r="L49" s="23">
        <f>IF(L50&lt;&gt;".",IF(L50+L51&lt;&gt;0,IF(L50+L51+M49=3,1,MOD(L50+L51+M49-1,2)),0),M49)</f>
        <v>0</v>
      </c>
      <c r="M49" s="23">
        <f>IF(M50&lt;&gt;".",IF(M50+M51&lt;&gt;0,IF(M50+M51+N49=3,1,MOD(M50+M51+N49-1,2)),0),N49)</f>
        <v>1</v>
      </c>
      <c r="N49" s="23">
        <f>IF(N50&lt;&gt;".",IF(N50+N51&lt;&gt;0,IF(N50+N51+O49=3,1,MOD(N50+N51+O49-1,2)),0),O49)</f>
        <v>1</v>
      </c>
      <c r="O49" s="23">
        <f>IF(O50&lt;&gt;".",IF(O50+O51&lt;&gt;0,IF(O50+O51+P49=3,1,MOD(O50+O51+P49-1,2)),0),P49)</f>
        <v>1</v>
      </c>
      <c r="P49" s="23">
        <f>IF(P50&lt;&gt;".",IF(P50+P51&lt;&gt;0,IF(P50+P51+Q49=3,1,MOD(P50+P51+Q49-1,2)),0),Q49)</f>
        <v>1</v>
      </c>
      <c r="Q49" s="23">
        <f>IF(Q50&lt;&gt;".",IF(Q50+Q51&lt;&gt;0,IF(Q50+Q51+R49=3,1,MOD(Q50+Q51+R49-1,2)),0),R49)</f>
        <v>1</v>
      </c>
      <c r="R49" s="23">
        <f>IF(R50&lt;&gt;".",IF(R50+R51&lt;&gt;0,IF(R50+R51+S49=3,1,MOD(R50+R51+S49-1,2)),0),S49)</f>
        <v>1</v>
      </c>
      <c r="S49" s="23">
        <f>IF(S50&lt;&gt;".",IF(S50+S51&lt;&gt;0,IF(S50+S51+T49=3,1,MOD(S50+S51+T49-1,2)),0),T49)</f>
        <v>0</v>
      </c>
      <c r="T49" s="23">
        <f>IF(T50&lt;&gt;".",IF(T50+T51&lt;&gt;0,IF(T50+T51+U49=3,1,MOD(T50+T51+U49-1,2)),0),U49)</f>
        <v>1</v>
      </c>
      <c r="U49" s="23">
        <f>IF(U50&lt;&gt;".",IF(U50+U51&lt;&gt;0,IF(U50+U51+V49=3,1,MOD(U50+U51+V49-1,2)),0),V49)</f>
        <v>0</v>
      </c>
      <c r="V49" s="23">
        <f>IF(V50&lt;&gt;".",IF(V50+V51&lt;&gt;0,IF(V50+V51+W49=3,1,MOD(V50+V51+W49-1,2)),0),W49)</f>
        <v>0</v>
      </c>
      <c r="W49" s="23">
        <f>IF(W50&lt;&gt;".",IF(W50+W51&lt;&gt;0,IF(W50+W51+X49=3,1,MOD(W50+W51+X49-1,2)),0),X49)</f>
        <v>0</v>
      </c>
      <c r="X49" s="23">
        <f>IF(X50&lt;&gt;".",IF(X50+X51&lt;&gt;0,IF(X50+X51+Y49=3,1,MOD(X50+X51+Y49-1,2)),0),Y49)</f>
        <v>0</v>
      </c>
      <c r="Y49" s="23">
        <f>IF(Y50&lt;&gt;".",IF(Y50+Y51&lt;&gt;0,IF(Y50+Y51+Z49=3,1,MOD(Y50+Y51+Z49-1,2)),0),Z49)</f>
        <v>0</v>
      </c>
    </row>
    <row r="50" spans="4:32" x14ac:dyDescent="0.3">
      <c r="E50" s="20" t="s">
        <v>70</v>
      </c>
      <c r="G50" s="5" t="str">
        <f>G11</f>
        <v>1</v>
      </c>
      <c r="H50" s="5" t="str">
        <f t="shared" ref="H50:Y50" si="19">H11</f>
        <v>0</v>
      </c>
      <c r="I50" s="5" t="str">
        <f t="shared" si="19"/>
        <v>1</v>
      </c>
      <c r="J50" s="5" t="str">
        <f t="shared" si="19"/>
        <v>1</v>
      </c>
      <c r="K50" s="5" t="str">
        <f t="shared" si="19"/>
        <v>.</v>
      </c>
      <c r="L50" s="5" t="str">
        <f t="shared" si="19"/>
        <v>0</v>
      </c>
      <c r="M50" s="5" t="str">
        <f t="shared" si="19"/>
        <v>1</v>
      </c>
      <c r="N50" s="5" t="str">
        <f t="shared" si="19"/>
        <v>1</v>
      </c>
      <c r="O50" s="5" t="str">
        <f t="shared" si="19"/>
        <v>1</v>
      </c>
      <c r="P50" s="5" t="str">
        <f t="shared" si="19"/>
        <v>.</v>
      </c>
      <c r="Q50" s="5" t="str">
        <f t="shared" si="19"/>
        <v>1</v>
      </c>
      <c r="R50" s="5" t="str">
        <f t="shared" si="19"/>
        <v>1</v>
      </c>
      <c r="S50" s="5" t="str">
        <f t="shared" si="19"/>
        <v>0</v>
      </c>
      <c r="T50" s="5" t="str">
        <f t="shared" si="19"/>
        <v>1</v>
      </c>
      <c r="U50" s="5" t="str">
        <f t="shared" si="19"/>
        <v>.</v>
      </c>
      <c r="V50" s="5" t="str">
        <f t="shared" si="19"/>
        <v>1</v>
      </c>
      <c r="W50" s="5" t="str">
        <f t="shared" si="19"/>
        <v>0</v>
      </c>
      <c r="X50" s="5" t="str">
        <f t="shared" si="19"/>
        <v>1</v>
      </c>
      <c r="Y50" s="5" t="str">
        <f t="shared" si="19"/>
        <v>0</v>
      </c>
      <c r="AC50" s="25" t="s">
        <v>71</v>
      </c>
      <c r="AD50" s="4">
        <f>C11</f>
        <v>-18470</v>
      </c>
    </row>
    <row r="51" spans="4:32" x14ac:dyDescent="0.3">
      <c r="D51" s="21" t="s">
        <v>50</v>
      </c>
      <c r="E51" s="21" t="s">
        <v>72</v>
      </c>
      <c r="F51" s="22"/>
      <c r="G51" s="23" t="str">
        <f>G12</f>
        <v>1</v>
      </c>
      <c r="H51" s="23" t="str">
        <f t="shared" ref="H51:Y51" si="20">H12</f>
        <v>0</v>
      </c>
      <c r="I51" s="23" t="str">
        <f t="shared" si="20"/>
        <v>0</v>
      </c>
      <c r="J51" s="23" t="str">
        <f t="shared" si="20"/>
        <v>0</v>
      </c>
      <c r="K51" s="23" t="str">
        <f t="shared" si="20"/>
        <v>.</v>
      </c>
      <c r="L51" s="23" t="str">
        <f t="shared" si="20"/>
        <v>0</v>
      </c>
      <c r="M51" s="23" t="str">
        <f t="shared" si="20"/>
        <v>1</v>
      </c>
      <c r="N51" s="23" t="str">
        <f t="shared" si="20"/>
        <v>1</v>
      </c>
      <c r="O51" s="23" t="str">
        <f t="shared" si="20"/>
        <v>0</v>
      </c>
      <c r="P51" s="23" t="str">
        <f t="shared" si="20"/>
        <v>.</v>
      </c>
      <c r="Q51" s="23" t="str">
        <f t="shared" si="20"/>
        <v>0</v>
      </c>
      <c r="R51" s="23" t="str">
        <f t="shared" si="20"/>
        <v>1</v>
      </c>
      <c r="S51" s="23" t="str">
        <f t="shared" si="20"/>
        <v>0</v>
      </c>
      <c r="T51" s="23" t="str">
        <f t="shared" si="20"/>
        <v>1</v>
      </c>
      <c r="U51" s="23" t="str">
        <f t="shared" si="20"/>
        <v>.</v>
      </c>
      <c r="V51" s="23" t="str">
        <f t="shared" si="20"/>
        <v>0</v>
      </c>
      <c r="W51" s="23" t="str">
        <f t="shared" si="20"/>
        <v>0</v>
      </c>
      <c r="X51" s="23" t="str">
        <f t="shared" si="20"/>
        <v>0</v>
      </c>
      <c r="Y51" s="23" t="str">
        <f t="shared" si="20"/>
        <v>0</v>
      </c>
      <c r="AA51" s="4"/>
      <c r="AB51" s="20" t="s">
        <v>50</v>
      </c>
      <c r="AC51" s="21" t="s">
        <v>73</v>
      </c>
      <c r="AD51" s="22">
        <f>C12</f>
        <v>-31152</v>
      </c>
    </row>
    <row r="52" spans="4:32" ht="18" x14ac:dyDescent="0.4">
      <c r="G52" s="5">
        <f>IF(G19=".", ".",MOD(G51+G50+H49,2))</f>
        <v>0</v>
      </c>
      <c r="H52" s="5">
        <f>IF(H19=".", ".",MOD(H51+H50+I49,2))</f>
        <v>0</v>
      </c>
      <c r="I52" s="5">
        <f>IF(I19=".", ".",MOD(I51+I50+J49,2))</f>
        <v>1</v>
      </c>
      <c r="J52" s="5">
        <f>IF(J19=".", ".",MOD(J51+J50+K49,2))</f>
        <v>1</v>
      </c>
      <c r="K52" s="5" t="str">
        <f>IF(K19=".", ".",MOD(K51+K50+L49,2))</f>
        <v>.</v>
      </c>
      <c r="L52" s="5">
        <f>IF(L19=".", ".",MOD(L51+L50+M49,2))</f>
        <v>1</v>
      </c>
      <c r="M52" s="5">
        <f>IF(M19=".", ".",MOD(M51+M50+N49,2))</f>
        <v>1</v>
      </c>
      <c r="N52" s="5">
        <f>IF(N19=".", ".",MOD(N51+N50+O49,2))</f>
        <v>1</v>
      </c>
      <c r="O52" s="5">
        <f>IF(O19=".", ".",MOD(O51+O50+P49,2))</f>
        <v>0</v>
      </c>
      <c r="P52" s="5" t="str">
        <f>IF(P19=".", ".",MOD(P51+P50+Q49,2))</f>
        <v>.</v>
      </c>
      <c r="Q52" s="5">
        <f>IF(Q19=".", ".",MOD(Q51+Q50+R49,2))</f>
        <v>0</v>
      </c>
      <c r="R52" s="5">
        <f>IF(R19=".", ".",MOD(R51+R50+S49,2))</f>
        <v>0</v>
      </c>
      <c r="S52" s="5">
        <f>IF(S19=".", ".",MOD(S51+S50+T49,2))</f>
        <v>1</v>
      </c>
      <c r="T52" s="5">
        <f>IF(T19=".", ".",MOD(T51+T50+U49,2))</f>
        <v>0</v>
      </c>
      <c r="U52" s="5" t="str">
        <f>IF(U19=".", ".",MOD(U51+U50+V49,2))</f>
        <v>.</v>
      </c>
      <c r="V52" s="5">
        <f>IF(V19=".", ".",MOD(V51+V50+W49,2))</f>
        <v>1</v>
      </c>
      <c r="W52" s="5">
        <f>IF(W19=".", ".",MOD(W51+W50+X49,2))</f>
        <v>0</v>
      </c>
      <c r="X52" s="5">
        <f>IF(X19=".", ".",MOD(X51+X50+Y49,2))</f>
        <v>1</v>
      </c>
      <c r="Y52" s="5">
        <f>IF(Y19=".", ".",MOD(Y51+Y50+Z49,2))</f>
        <v>0</v>
      </c>
      <c r="Z52" s="4" t="s">
        <v>60</v>
      </c>
      <c r="AA52" s="5">
        <f>IF(G52=0,_xlfn.DECIMAL(H52&amp;I52&amp;J52&amp;L52&amp;M52&amp;N52&amp;O52&amp;Q52&amp;R52&amp;S52&amp;T52&amp;V52&amp;W52&amp;X52&amp;Y52, 2),_xlfn.DECIMAL(H52&amp;I52&amp;J52&amp;L52&amp;M52&amp;N52&amp;O52&amp;Q52&amp;R52&amp;S52&amp;T52&amp;V52&amp;W52&amp;X52&amp;Y52, 2) - 2^15)</f>
        <v>15914</v>
      </c>
      <c r="AB52" s="1" t="s">
        <v>53</v>
      </c>
      <c r="AD52" s="4">
        <f>AD50+AD51</f>
        <v>-49622</v>
      </c>
      <c r="AF52" s="4" t="str">
        <f>IF(W54=0,IF(AND(AA52=AD52,H54=1),A$113,A$114),IF(G52=0,A$116,A$115))</f>
        <v>При сложении отрицательных чисел получен положительный результат – ПЕРЕПОЛНЕНИЕ!</v>
      </c>
    </row>
    <row r="54" spans="4:32" x14ac:dyDescent="0.3">
      <c r="G54" s="11" t="s">
        <v>54</v>
      </c>
      <c r="H54" s="11">
        <f>G49</f>
        <v>1</v>
      </c>
      <c r="I54" s="11"/>
      <c r="J54" s="11" t="s">
        <v>55</v>
      </c>
      <c r="K54" s="11">
        <f>MOD(SUM(Q52:Y52)+1,2)</f>
        <v>0</v>
      </c>
      <c r="L54" s="11"/>
      <c r="M54" s="11" t="s">
        <v>56</v>
      </c>
      <c r="N54" s="11">
        <f>U49</f>
        <v>0</v>
      </c>
      <c r="O54" s="11"/>
      <c r="P54" s="11" t="s">
        <v>57</v>
      </c>
      <c r="Q54" s="11">
        <f>1*(SUM(G52:Y52)=0)</f>
        <v>0</v>
      </c>
      <c r="R54" s="11"/>
      <c r="S54" s="11" t="s">
        <v>58</v>
      </c>
      <c r="T54" s="11">
        <f>G52</f>
        <v>0</v>
      </c>
      <c r="U54" s="11"/>
      <c r="V54" s="11" t="s">
        <v>59</v>
      </c>
      <c r="W54" s="11">
        <f>MOD(G49+H49,2)</f>
        <v>1</v>
      </c>
    </row>
    <row r="57" spans="4:32" x14ac:dyDescent="0.3">
      <c r="G57" s="23">
        <f t="shared" ref="G57:X57" si="21">IF(G58&lt;&gt;".",IF(G58+G59&lt;&gt;0,IF(G58+G59+H57=3,1,MOD(G58+G59+H57-1,2)),0),H57)</f>
        <v>0</v>
      </c>
      <c r="H57" s="23">
        <f t="shared" si="21"/>
        <v>0</v>
      </c>
      <c r="I57" s="23">
        <f t="shared" si="21"/>
        <v>1</v>
      </c>
      <c r="J57" s="23">
        <f t="shared" si="21"/>
        <v>1</v>
      </c>
      <c r="K57" s="23">
        <f t="shared" si="21"/>
        <v>0</v>
      </c>
      <c r="L57" s="23">
        <f t="shared" si="21"/>
        <v>0</v>
      </c>
      <c r="M57" s="23">
        <f t="shared" si="21"/>
        <v>1</v>
      </c>
      <c r="N57" s="23">
        <f t="shared" si="21"/>
        <v>1</v>
      </c>
      <c r="O57" s="23">
        <f t="shared" si="21"/>
        <v>1</v>
      </c>
      <c r="P57" s="23">
        <f t="shared" si="21"/>
        <v>1</v>
      </c>
      <c r="Q57" s="23">
        <f t="shared" si="21"/>
        <v>1</v>
      </c>
      <c r="R57" s="23">
        <f t="shared" si="21"/>
        <v>0</v>
      </c>
      <c r="S57" s="23">
        <f t="shared" si="21"/>
        <v>0</v>
      </c>
      <c r="T57" s="23">
        <f t="shared" si="21"/>
        <v>1</v>
      </c>
      <c r="U57" s="23">
        <f t="shared" si="21"/>
        <v>1</v>
      </c>
      <c r="V57" s="23">
        <f>IF(V58&lt;&gt;".",IF(V58+V59&lt;&gt;0,IF(V58+V59+W57=3,1,MOD(V58+V59+W57-1,2)),0),W57)</f>
        <v>1</v>
      </c>
      <c r="W57" s="23">
        <f t="shared" si="21"/>
        <v>0</v>
      </c>
      <c r="X57" s="23">
        <f t="shared" si="21"/>
        <v>1</v>
      </c>
      <c r="Y57" s="23">
        <f>IF(Y58&lt;&gt;".",IF(Y58+Y59&lt;&gt;0,IF(Y58+Y59+Z57=3,1,MOD(Y58+Y59+Z57-1,2)),0),Z57)</f>
        <v>0</v>
      </c>
    </row>
    <row r="58" spans="4:32" x14ac:dyDescent="0.3">
      <c r="E58" s="20" t="s">
        <v>48</v>
      </c>
      <c r="G58" s="5" t="str">
        <f>G4</f>
        <v>0</v>
      </c>
      <c r="H58" s="5" t="str">
        <f t="shared" ref="H58:Y58" si="22">H4</f>
        <v>0</v>
      </c>
      <c r="I58" s="5" t="str">
        <f t="shared" si="22"/>
        <v>1</v>
      </c>
      <c r="J58" s="5" t="str">
        <f t="shared" si="22"/>
        <v>1</v>
      </c>
      <c r="K58" s="5" t="str">
        <f t="shared" si="22"/>
        <v>.</v>
      </c>
      <c r="L58" s="5" t="str">
        <f t="shared" si="22"/>
        <v>0</v>
      </c>
      <c r="M58" s="5" t="str">
        <f t="shared" si="22"/>
        <v>0</v>
      </c>
      <c r="N58" s="5" t="str">
        <f t="shared" si="22"/>
        <v>0</v>
      </c>
      <c r="O58" s="5" t="str">
        <f t="shared" si="22"/>
        <v>1</v>
      </c>
      <c r="P58" s="5" t="str">
        <f t="shared" si="22"/>
        <v>.</v>
      </c>
      <c r="Q58" s="5" t="str">
        <f t="shared" si="22"/>
        <v>1</v>
      </c>
      <c r="R58" s="5" t="str">
        <f t="shared" si="22"/>
        <v>0</v>
      </c>
      <c r="S58" s="5" t="str">
        <f t="shared" si="22"/>
        <v>0</v>
      </c>
      <c r="T58" s="5" t="str">
        <f t="shared" si="22"/>
        <v>0</v>
      </c>
      <c r="U58" s="5" t="str">
        <f t="shared" si="22"/>
        <v>.</v>
      </c>
      <c r="V58" s="5" t="str">
        <f t="shared" si="22"/>
        <v>1</v>
      </c>
      <c r="W58" s="5" t="str">
        <f t="shared" si="22"/>
        <v>0</v>
      </c>
      <c r="X58" s="5" t="str">
        <f t="shared" si="22"/>
        <v>1</v>
      </c>
      <c r="Y58" s="5" t="str">
        <f t="shared" si="22"/>
        <v>0</v>
      </c>
      <c r="AC58" s="3" t="s">
        <v>51</v>
      </c>
      <c r="AD58" s="4">
        <f>C4</f>
        <v>12682</v>
      </c>
    </row>
    <row r="59" spans="4:32" x14ac:dyDescent="0.3">
      <c r="D59" s="21" t="s">
        <v>50</v>
      </c>
      <c r="E59" s="21" t="s">
        <v>70</v>
      </c>
      <c r="F59" s="22"/>
      <c r="G59" s="23" t="str">
        <f>G11</f>
        <v>1</v>
      </c>
      <c r="H59" s="23" t="str">
        <f t="shared" ref="H59:Y59" si="23">H11</f>
        <v>0</v>
      </c>
      <c r="I59" s="23" t="str">
        <f t="shared" si="23"/>
        <v>1</v>
      </c>
      <c r="J59" s="23" t="str">
        <f t="shared" si="23"/>
        <v>1</v>
      </c>
      <c r="K59" s="23" t="str">
        <f t="shared" si="23"/>
        <v>.</v>
      </c>
      <c r="L59" s="23" t="str">
        <f t="shared" si="23"/>
        <v>0</v>
      </c>
      <c r="M59" s="23" t="str">
        <f t="shared" si="23"/>
        <v>1</v>
      </c>
      <c r="N59" s="23" t="str">
        <f t="shared" si="23"/>
        <v>1</v>
      </c>
      <c r="O59" s="23" t="str">
        <f t="shared" si="23"/>
        <v>1</v>
      </c>
      <c r="P59" s="23" t="str">
        <f t="shared" si="23"/>
        <v>.</v>
      </c>
      <c r="Q59" s="23" t="str">
        <f t="shared" si="23"/>
        <v>1</v>
      </c>
      <c r="R59" s="23" t="str">
        <f t="shared" si="23"/>
        <v>1</v>
      </c>
      <c r="S59" s="23" t="str">
        <f t="shared" si="23"/>
        <v>0</v>
      </c>
      <c r="T59" s="23" t="str">
        <f t="shared" si="23"/>
        <v>1</v>
      </c>
      <c r="U59" s="23" t="str">
        <f t="shared" si="23"/>
        <v>.</v>
      </c>
      <c r="V59" s="23" t="str">
        <f t="shared" si="23"/>
        <v>1</v>
      </c>
      <c r="W59" s="23" t="str">
        <f t="shared" si="23"/>
        <v>0</v>
      </c>
      <c r="X59" s="23" t="str">
        <f t="shared" si="23"/>
        <v>1</v>
      </c>
      <c r="Y59" s="23" t="str">
        <f t="shared" si="23"/>
        <v>0</v>
      </c>
      <c r="AB59" s="20" t="s">
        <v>50</v>
      </c>
      <c r="AC59" s="21" t="s">
        <v>71</v>
      </c>
      <c r="AD59" s="22">
        <f>C11</f>
        <v>-18470</v>
      </c>
    </row>
    <row r="60" spans="4:32" ht="18" x14ac:dyDescent="0.4">
      <c r="G60" s="5">
        <f t="shared" ref="G60:X60" si="24">IF(G27=".", ".",MOD(G59+G58+H57,2))</f>
        <v>1</v>
      </c>
      <c r="H60" s="5">
        <f t="shared" si="24"/>
        <v>1</v>
      </c>
      <c r="I60" s="5">
        <f t="shared" si="24"/>
        <v>1</v>
      </c>
      <c r="J60" s="5">
        <f t="shared" si="24"/>
        <v>0</v>
      </c>
      <c r="K60" s="5" t="str">
        <f t="shared" si="24"/>
        <v>.</v>
      </c>
      <c r="L60" s="5">
        <f t="shared" si="24"/>
        <v>1</v>
      </c>
      <c r="M60" s="5">
        <f t="shared" si="24"/>
        <v>0</v>
      </c>
      <c r="N60" s="5">
        <f t="shared" si="24"/>
        <v>0</v>
      </c>
      <c r="O60" s="5">
        <f t="shared" si="24"/>
        <v>1</v>
      </c>
      <c r="P60" s="5" t="str">
        <f t="shared" si="24"/>
        <v>.</v>
      </c>
      <c r="Q60" s="5">
        <f t="shared" si="24"/>
        <v>0</v>
      </c>
      <c r="R60" s="5">
        <f t="shared" si="24"/>
        <v>1</v>
      </c>
      <c r="S60" s="5">
        <f t="shared" si="24"/>
        <v>1</v>
      </c>
      <c r="T60" s="5">
        <f t="shared" si="24"/>
        <v>0</v>
      </c>
      <c r="U60" s="5" t="str">
        <f t="shared" si="24"/>
        <v>.</v>
      </c>
      <c r="V60" s="5">
        <f t="shared" si="24"/>
        <v>0</v>
      </c>
      <c r="W60" s="5">
        <f t="shared" si="24"/>
        <v>1</v>
      </c>
      <c r="X60" s="5">
        <f t="shared" si="24"/>
        <v>0</v>
      </c>
      <c r="Y60" s="5">
        <f>IF(Y27=".", ".",MOD(Y59+Y58+Z57,2))</f>
        <v>0</v>
      </c>
      <c r="Z60" s="4" t="s">
        <v>60</v>
      </c>
      <c r="AA60" s="5">
        <f>IF(G60=0,_xlfn.DECIMAL(H60&amp;I60&amp;J60&amp;L60&amp;M60&amp;N60&amp;O60&amp;Q60&amp;R60&amp;S60&amp;T60&amp;V60&amp;W60&amp;X60&amp;Y60, 2),_xlfn.DECIMAL(H60&amp;I60&amp;J60&amp;L60&amp;M60&amp;N60&amp;O60&amp;Q60&amp;R60&amp;S60&amp;T60&amp;V60&amp;W60&amp;X60&amp;Y60, 2) - 2^15)</f>
        <v>-5788</v>
      </c>
      <c r="AB60" s="1" t="s">
        <v>53</v>
      </c>
      <c r="AD60" s="4">
        <f>AD58+AD59</f>
        <v>-5788</v>
      </c>
      <c r="AF60" s="4" t="str">
        <f>IF(W62=0,IF(AND(AA60=AD60,H62=1),A$113,A$114),IF(G60=0,A$116,A$115))</f>
        <v>Результат корректный</v>
      </c>
    </row>
    <row r="62" spans="4:32" x14ac:dyDescent="0.3">
      <c r="G62" s="11" t="s">
        <v>54</v>
      </c>
      <c r="H62" s="11">
        <f>G57</f>
        <v>0</v>
      </c>
      <c r="I62" s="11"/>
      <c r="J62" s="11" t="s">
        <v>55</v>
      </c>
      <c r="K62" s="11">
        <f>MOD(SUM(Q60:Y60)+1,2)</f>
        <v>0</v>
      </c>
      <c r="L62" s="11"/>
      <c r="M62" s="11" t="s">
        <v>56</v>
      </c>
      <c r="N62" s="11">
        <f>U57</f>
        <v>1</v>
      </c>
      <c r="O62" s="11"/>
      <c r="P62" s="11" t="s">
        <v>57</v>
      </c>
      <c r="Q62" s="11">
        <f>1*(SUM(G60:Y60)=0)</f>
        <v>0</v>
      </c>
      <c r="R62" s="11"/>
      <c r="S62" s="11" t="s">
        <v>58</v>
      </c>
      <c r="T62" s="11">
        <f>G60</f>
        <v>1</v>
      </c>
      <c r="U62" s="11"/>
      <c r="V62" s="11" t="s">
        <v>59</v>
      </c>
      <c r="W62" s="11">
        <f>MOD(G57+H57,2)</f>
        <v>0</v>
      </c>
    </row>
    <row r="65" spans="4:32" x14ac:dyDescent="0.3">
      <c r="G65" s="23">
        <f t="shared" ref="G65:X65" si="25">IF(G66&lt;&gt;".",IF(G66+G67&lt;&gt;0,IF(G66+G67+H65=3,1,MOD(G66+G67+H65-1,2)),0),H65)</f>
        <v>1</v>
      </c>
      <c r="H65" s="23">
        <f t="shared" si="25"/>
        <v>1</v>
      </c>
      <c r="I65" s="23">
        <f t="shared" si="25"/>
        <v>1</v>
      </c>
      <c r="J65" s="23">
        <f t="shared" si="25"/>
        <v>1</v>
      </c>
      <c r="K65" s="23">
        <f t="shared" si="25"/>
        <v>1</v>
      </c>
      <c r="L65" s="23">
        <f t="shared" si="25"/>
        <v>1</v>
      </c>
      <c r="M65" s="23">
        <f t="shared" si="25"/>
        <v>0</v>
      </c>
      <c r="N65" s="23">
        <f t="shared" si="25"/>
        <v>0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0</v>
      </c>
      <c r="U65" s="23">
        <f t="shared" si="25"/>
        <v>0</v>
      </c>
      <c r="V65" s="23">
        <f t="shared" si="25"/>
        <v>0</v>
      </c>
      <c r="W65" s="23">
        <f t="shared" si="25"/>
        <v>0</v>
      </c>
      <c r="X65" s="23">
        <f t="shared" si="25"/>
        <v>0</v>
      </c>
      <c r="Y65" s="23">
        <f>IF(Y66&lt;&gt;".",IF(Y66+Y67&lt;&gt;0,IF(Y66+Y67+Z65=3,1,MOD(Y66+Y67+Z65-1,2)),0),Z65)</f>
        <v>0</v>
      </c>
    </row>
    <row r="66" spans="4:32" x14ac:dyDescent="0.3">
      <c r="E66" s="20" t="s">
        <v>74</v>
      </c>
      <c r="G66" s="5" t="str">
        <f>G14</f>
        <v>1</v>
      </c>
      <c r="H66" s="5" t="str">
        <f t="shared" ref="H66:Y66" si="26">H14</f>
        <v>1</v>
      </c>
      <c r="I66" s="5" t="str">
        <f t="shared" si="26"/>
        <v>1</v>
      </c>
      <c r="J66" s="5" t="str">
        <f t="shared" si="26"/>
        <v>0</v>
      </c>
      <c r="K66" s="5" t="str">
        <f t="shared" si="26"/>
        <v>.</v>
      </c>
      <c r="L66" s="5" t="str">
        <f t="shared" si="26"/>
        <v>1</v>
      </c>
      <c r="M66" s="5" t="str">
        <f t="shared" si="26"/>
        <v>0</v>
      </c>
      <c r="N66" s="5" t="str">
        <f t="shared" si="26"/>
        <v>0</v>
      </c>
      <c r="O66" s="5" t="str">
        <f t="shared" si="26"/>
        <v>1</v>
      </c>
      <c r="P66" s="5" t="str">
        <f t="shared" si="26"/>
        <v>.</v>
      </c>
      <c r="Q66" s="5" t="str">
        <f t="shared" si="26"/>
        <v>0</v>
      </c>
      <c r="R66" s="5" t="str">
        <f t="shared" si="26"/>
        <v>1</v>
      </c>
      <c r="S66" s="5" t="str">
        <f t="shared" si="26"/>
        <v>1</v>
      </c>
      <c r="T66" s="5" t="str">
        <f t="shared" si="26"/>
        <v>0</v>
      </c>
      <c r="U66" s="5" t="str">
        <f t="shared" si="26"/>
        <v>.</v>
      </c>
      <c r="V66" s="5" t="str">
        <f t="shared" si="26"/>
        <v>0</v>
      </c>
      <c r="W66" s="5" t="str">
        <f t="shared" si="26"/>
        <v>1</v>
      </c>
      <c r="X66" s="5" t="str">
        <f t="shared" si="26"/>
        <v>0</v>
      </c>
      <c r="Y66" s="5" t="str">
        <f t="shared" si="26"/>
        <v>0</v>
      </c>
      <c r="AC66" s="20" t="s">
        <v>75</v>
      </c>
      <c r="AD66" s="4">
        <f>C14</f>
        <v>-5788</v>
      </c>
    </row>
    <row r="67" spans="4:32" x14ac:dyDescent="0.3">
      <c r="D67" s="21" t="s">
        <v>50</v>
      </c>
      <c r="E67" s="21" t="s">
        <v>66</v>
      </c>
      <c r="F67" s="22"/>
      <c r="G67" s="23" t="str">
        <f>G6</f>
        <v>0</v>
      </c>
      <c r="H67" s="23" t="str">
        <f t="shared" ref="H67:X67" si="27">H6</f>
        <v>1</v>
      </c>
      <c r="I67" s="23" t="str">
        <f t="shared" si="27"/>
        <v>1</v>
      </c>
      <c r="J67" s="23" t="str">
        <f t="shared" si="27"/>
        <v>1</v>
      </c>
      <c r="K67" s="23" t="str">
        <f t="shared" si="27"/>
        <v>.</v>
      </c>
      <c r="L67" s="23" t="str">
        <f t="shared" si="27"/>
        <v>1</v>
      </c>
      <c r="M67" s="23" t="str">
        <f t="shared" si="27"/>
        <v>0</v>
      </c>
      <c r="N67" s="23" t="str">
        <f t="shared" si="27"/>
        <v>0</v>
      </c>
      <c r="O67" s="23" t="str">
        <f t="shared" si="27"/>
        <v>1</v>
      </c>
      <c r="P67" s="23" t="str">
        <f t="shared" si="27"/>
        <v>.</v>
      </c>
      <c r="Q67" s="23" t="str">
        <f t="shared" si="27"/>
        <v>1</v>
      </c>
      <c r="R67" s="23" t="str">
        <f t="shared" si="27"/>
        <v>0</v>
      </c>
      <c r="S67" s="23" t="str">
        <f t="shared" si="27"/>
        <v>1</v>
      </c>
      <c r="T67" s="23" t="str">
        <f t="shared" si="27"/>
        <v>1</v>
      </c>
      <c r="U67" s="23" t="str">
        <f t="shared" si="27"/>
        <v>.</v>
      </c>
      <c r="V67" s="23" t="str">
        <f t="shared" si="27"/>
        <v>0</v>
      </c>
      <c r="W67" s="23" t="str">
        <f t="shared" si="27"/>
        <v>0</v>
      </c>
      <c r="X67" s="23" t="str">
        <f t="shared" si="27"/>
        <v>0</v>
      </c>
      <c r="Y67" s="23" t="str">
        <f>Y6</f>
        <v>0</v>
      </c>
      <c r="AB67" s="20" t="s">
        <v>50</v>
      </c>
      <c r="AC67" s="21" t="s">
        <v>67</v>
      </c>
      <c r="AD67" s="22">
        <f>C6</f>
        <v>31152</v>
      </c>
    </row>
    <row r="68" spans="4:32" ht="18" x14ac:dyDescent="0.4">
      <c r="G68" s="5">
        <f t="shared" ref="G68:W68" si="28">IF(G35=".", ".",MOD(G67+G66+H65,2))</f>
        <v>0</v>
      </c>
      <c r="H68" s="5">
        <f t="shared" si="28"/>
        <v>1</v>
      </c>
      <c r="I68" s="5">
        <f t="shared" si="28"/>
        <v>1</v>
      </c>
      <c r="J68" s="5">
        <f t="shared" si="28"/>
        <v>0</v>
      </c>
      <c r="K68" s="5" t="str">
        <f t="shared" si="28"/>
        <v>.</v>
      </c>
      <c r="L68" s="5">
        <f t="shared" si="28"/>
        <v>0</v>
      </c>
      <c r="M68" s="5">
        <f t="shared" si="28"/>
        <v>0</v>
      </c>
      <c r="N68" s="5">
        <f t="shared" si="28"/>
        <v>1</v>
      </c>
      <c r="O68" s="5">
        <f t="shared" si="28"/>
        <v>1</v>
      </c>
      <c r="P68" s="5" t="str">
        <f t="shared" si="28"/>
        <v>.</v>
      </c>
      <c r="Q68" s="5">
        <f t="shared" si="28"/>
        <v>0</v>
      </c>
      <c r="R68" s="5">
        <f t="shared" si="28"/>
        <v>0</v>
      </c>
      <c r="S68" s="5">
        <f t="shared" si="28"/>
        <v>0</v>
      </c>
      <c r="T68" s="5">
        <f t="shared" si="28"/>
        <v>1</v>
      </c>
      <c r="U68" s="5" t="str">
        <f t="shared" si="28"/>
        <v>.</v>
      </c>
      <c r="V68" s="5">
        <f t="shared" si="28"/>
        <v>0</v>
      </c>
      <c r="W68" s="5">
        <f t="shared" si="28"/>
        <v>1</v>
      </c>
      <c r="X68" s="5">
        <f>IF(X35=".", ".",MOD(X67+X66+Y65,2))</f>
        <v>0</v>
      </c>
      <c r="Y68" s="5">
        <f>IF(Y35=".", ".",MOD(Y67+Y66+Z65,2))</f>
        <v>0</v>
      </c>
      <c r="Z68" s="4" t="s">
        <v>60</v>
      </c>
      <c r="AA68" s="5">
        <f>IF(G68=0,_xlfn.DECIMAL(H68&amp;I68&amp;J68&amp;L68&amp;M68&amp;N68&amp;O68&amp;Q68&amp;R68&amp;S68&amp;T68&amp;V68&amp;W68&amp;X68&amp;Y68, 2),_xlfn.DECIMAL(H68&amp;I68&amp;J68&amp;L68&amp;M68&amp;N68&amp;O68&amp;Q68&amp;R68&amp;S68&amp;T68&amp;V68&amp;W68&amp;X68&amp;Y68, 2) - 2^15)</f>
        <v>25364</v>
      </c>
      <c r="AB68" s="1" t="s">
        <v>53</v>
      </c>
      <c r="AD68" s="4">
        <f>AD66+AD67</f>
        <v>25364</v>
      </c>
      <c r="AF68" s="4" t="str">
        <f>IF(W70=0,IF(AND(AA68=AD68,H70=1),A$113,A$114),IF(G68=0,A$116,A$115))</f>
        <v>Результат корректный. Перенос из старшего разряда не учитывается</v>
      </c>
    </row>
    <row r="70" spans="4:32" x14ac:dyDescent="0.3">
      <c r="G70" s="11" t="s">
        <v>54</v>
      </c>
      <c r="H70" s="11">
        <f>G65</f>
        <v>1</v>
      </c>
      <c r="I70" s="11"/>
      <c r="J70" s="11" t="s">
        <v>55</v>
      </c>
      <c r="K70" s="11">
        <f>MOD(SUM(Q68:Y68)+1,2)</f>
        <v>1</v>
      </c>
      <c r="L70" s="11"/>
      <c r="M70" s="11" t="s">
        <v>56</v>
      </c>
      <c r="N70" s="11">
        <f>U65</f>
        <v>0</v>
      </c>
      <c r="O70" s="11"/>
      <c r="P70" s="11" t="s">
        <v>57</v>
      </c>
      <c r="Q70" s="11">
        <f>1*(SUM(G68:Y68)=0)</f>
        <v>0</v>
      </c>
      <c r="R70" s="11"/>
      <c r="S70" s="11" t="s">
        <v>58</v>
      </c>
      <c r="T70" s="11">
        <f>G68</f>
        <v>0</v>
      </c>
      <c r="U70" s="11"/>
      <c r="V70" s="11" t="s">
        <v>59</v>
      </c>
      <c r="W70" s="11">
        <f>MOD(G65+H65,2)</f>
        <v>0</v>
      </c>
    </row>
    <row r="113" spans="1:1" x14ac:dyDescent="0.3">
      <c r="A113" s="12" t="s">
        <v>44</v>
      </c>
    </row>
    <row r="114" spans="1:1" x14ac:dyDescent="0.3">
      <c r="A114" s="12" t="s">
        <v>45</v>
      </c>
    </row>
    <row r="115" spans="1:1" x14ac:dyDescent="0.3">
      <c r="A115" s="12" t="s">
        <v>46</v>
      </c>
    </row>
    <row r="116" spans="1:1" x14ac:dyDescent="0.3">
      <c r="A116" s="2" t="s">
        <v>47</v>
      </c>
    </row>
  </sheetData>
  <mergeCells count="1">
    <mergeCell ref="T1:Y1"/>
  </mergeCells>
  <conditionalFormatting sqref="G4:Y7">
    <cfRule type="cellIs" dxfId="3" priority="2" operator="equal">
      <formula>"1"</formula>
    </cfRule>
    <cfRule type="cellIs" dxfId="2" priority="1" operator="equal">
      <formula>"0"</formula>
    </cfRule>
  </conditionalFormatting>
  <pageMargins left="0.7" right="0.7" top="0.97499999999999998" bottom="0.75" header="0.3" footer="0.3"/>
  <pageSetup paperSize="9" orientation="portrait" r:id="rId1"/>
  <headerFooter>
    <oddHeader>&amp;CМихайлов Петр Сергеевич
Вариант - 466730 % 40 = 30&amp;K000000
&amp;F</oddHeader>
    <oddFooter>&amp;C‎14 ‎ноября ‎2024 ‎г., ‏‎13:11:12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N18" sqref="N18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 Михайлов</dc:creator>
  <cp:lastModifiedBy>Петр Михайлов</cp:lastModifiedBy>
  <dcterms:created xsi:type="dcterms:W3CDTF">2024-11-14T09:01:05Z</dcterms:created>
  <dcterms:modified xsi:type="dcterms:W3CDTF">2024-12-01T15:10:29Z</dcterms:modified>
</cp:coreProperties>
</file>