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>
    <definedName hidden="1" localSheetId="1" name="Z_1490A124_6188_4909_BD5A_593B64902ACB_.wvu.FilterData">'Hoja 2'!$A$1:$E$16</definedName>
  </definedNames>
  <calcPr/>
  <customWorkbookViews>
    <customWorkbookView activeSheetId="0" maximized="1" windowHeight="0" windowWidth="0" guid="{1490A124-6188-4909-BD5A-593B64902ACB}" name="Filtro 1"/>
  </customWorkbookViews>
</workbook>
</file>

<file path=xl/sharedStrings.xml><?xml version="1.0" encoding="utf-8"?>
<sst xmlns="http://schemas.openxmlformats.org/spreadsheetml/2006/main" count="53" uniqueCount="26">
  <si>
    <t>Edad</t>
  </si>
  <si>
    <t>Densidad</t>
  </si>
  <si>
    <t>Media</t>
  </si>
  <si>
    <t>Dist Est</t>
  </si>
  <si>
    <t>Pieza</t>
  </si>
  <si>
    <t>Tramo</t>
  </si>
  <si>
    <t>Ingeniero</t>
  </si>
  <si>
    <t>Calificacion</t>
  </si>
  <si>
    <t>Costo</t>
  </si>
  <si>
    <t>Pieza buscar</t>
  </si>
  <si>
    <t>Elevado</t>
  </si>
  <si>
    <t>Josemir</t>
  </si>
  <si>
    <t>Buscar Costo</t>
  </si>
  <si>
    <t>Alvarez</t>
  </si>
  <si>
    <t>Bajo</t>
  </si>
  <si>
    <t>Buscar Calificaion</t>
  </si>
  <si>
    <t>Ponciaga</t>
  </si>
  <si>
    <t>No. calificaciones</t>
  </si>
  <si>
    <t>TOTAL</t>
  </si>
  <si>
    <t>PROMEDIO</t>
  </si>
  <si>
    <t>REGRESION LINEAR</t>
  </si>
  <si>
    <t>Estatura</t>
  </si>
  <si>
    <t>Peso</t>
  </si>
  <si>
    <t>R2 = 0.178</t>
  </si>
  <si>
    <t>17.8%</t>
  </si>
  <si>
    <t>Coreelacion decreciente, negativa y baja del 17% entre Peso y Estatura (Mayor estatura, menor peso)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</si>
</sst>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Densidad frente a Edad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'Hoja 1'!$A$2:$A$31</c:f>
            </c:numRef>
          </c:xVal>
          <c:yVal>
            <c:numRef>
              <c:f>'Hoja 1'!$B$2:$B$31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51764"/>
        <c:axId val="1496230551"/>
      </c:scatterChart>
      <c:valAx>
        <c:axId val="1891517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230551"/>
      </c:valAx>
      <c:valAx>
        <c:axId val="1496230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Densidad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51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Peso frente a Estatura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3'!$B$2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Línea de tendencia de Peso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'Hoja 3'!$A$3:$A$32</c:f>
            </c:numRef>
          </c:xVal>
          <c:yVal>
            <c:numRef>
              <c:f>'Hoja 3'!$B$3:$B$32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999904"/>
        <c:axId val="179667119"/>
      </c:scatterChart>
      <c:valAx>
        <c:axId val="17859999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67119"/>
      </c:valAx>
      <c:valAx>
        <c:axId val="179667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59999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3</xdr:row>
      <xdr:rowOff>161925</xdr:rowOff>
    </xdr:from>
    <xdr:ext cx="6334125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6</xdr:row>
      <xdr:rowOff>38100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>
        <f>AVERAGE(A2:A31)</f>
        <v>26.73333333</v>
      </c>
    </row>
    <row r="2">
      <c r="A2" s="4">
        <v>28.0</v>
      </c>
      <c r="B2" s="3">
        <f t="shared" ref="B2:B31" si="1">NORMDIST(A2,$D$1,$D$2,FALSE())</f>
        <v>0.05423526883</v>
      </c>
      <c r="C2" s="2" t="s">
        <v>3</v>
      </c>
      <c r="D2" s="3">
        <f>STDEV(A2:A31)</f>
        <v>7.244181177</v>
      </c>
    </row>
    <row r="3">
      <c r="A3" s="4">
        <v>32.0</v>
      </c>
      <c r="B3" s="3">
        <f t="shared" si="1"/>
        <v>0.042281048</v>
      </c>
    </row>
    <row r="4">
      <c r="A4" s="4">
        <v>24.0</v>
      </c>
      <c r="B4" s="3">
        <f t="shared" si="1"/>
        <v>0.05128688905</v>
      </c>
    </row>
    <row r="5">
      <c r="A5" s="4">
        <v>34.0</v>
      </c>
      <c r="B5" s="3">
        <f t="shared" si="1"/>
        <v>0.03329840308</v>
      </c>
    </row>
    <row r="6">
      <c r="A6" s="4">
        <v>17.0</v>
      </c>
      <c r="B6" s="3">
        <f t="shared" si="1"/>
        <v>0.0223310517</v>
      </c>
    </row>
    <row r="7">
      <c r="A7" s="4">
        <v>33.0</v>
      </c>
      <c r="B7" s="3">
        <f t="shared" si="1"/>
        <v>0.03788108712</v>
      </c>
    </row>
    <row r="8">
      <c r="A8" s="4">
        <v>18.0</v>
      </c>
      <c r="B8" s="3">
        <f t="shared" si="1"/>
        <v>0.02662696354</v>
      </c>
    </row>
    <row r="9">
      <c r="A9" s="4">
        <v>35.0</v>
      </c>
      <c r="B9" s="3">
        <f t="shared" si="1"/>
        <v>0.02871763424</v>
      </c>
    </row>
    <row r="10">
      <c r="A10" s="4">
        <v>16.0</v>
      </c>
      <c r="B10" s="3">
        <f t="shared" si="1"/>
        <v>0.01837473109</v>
      </c>
    </row>
    <row r="11">
      <c r="A11" s="4">
        <v>27.0</v>
      </c>
      <c r="B11" s="3">
        <f t="shared" si="1"/>
        <v>0.05503342154</v>
      </c>
    </row>
    <row r="12">
      <c r="A12" s="4">
        <v>13.0</v>
      </c>
      <c r="B12" s="3">
        <f t="shared" si="1"/>
        <v>0.009130659067</v>
      </c>
    </row>
    <row r="13">
      <c r="A13" s="4">
        <v>34.0</v>
      </c>
      <c r="B13" s="3">
        <f t="shared" si="1"/>
        <v>0.03329840308</v>
      </c>
    </row>
    <row r="14">
      <c r="A14" s="4">
        <v>30.0</v>
      </c>
      <c r="B14" s="3">
        <f t="shared" si="1"/>
        <v>0.04974680658</v>
      </c>
    </row>
    <row r="15">
      <c r="A15" s="4">
        <v>34.0</v>
      </c>
      <c r="B15" s="3">
        <f t="shared" si="1"/>
        <v>0.03329840308</v>
      </c>
    </row>
    <row r="16">
      <c r="A16" s="4">
        <v>18.0</v>
      </c>
      <c r="B16" s="3">
        <f t="shared" si="1"/>
        <v>0.02662696354</v>
      </c>
    </row>
    <row r="17">
      <c r="A17" s="4">
        <v>31.0</v>
      </c>
      <c r="B17" s="3">
        <f t="shared" si="1"/>
        <v>0.04630131595</v>
      </c>
    </row>
    <row r="18">
      <c r="A18" s="4">
        <v>24.0</v>
      </c>
      <c r="B18" s="3">
        <f t="shared" si="1"/>
        <v>0.05128688905</v>
      </c>
    </row>
    <row r="19">
      <c r="A19" s="4">
        <v>27.0</v>
      </c>
      <c r="B19" s="3">
        <f t="shared" si="1"/>
        <v>0.05503342154</v>
      </c>
    </row>
    <row r="20">
      <c r="A20" s="4">
        <v>33.0</v>
      </c>
      <c r="B20" s="3">
        <f t="shared" si="1"/>
        <v>0.03788108712</v>
      </c>
    </row>
    <row r="21">
      <c r="A21" s="4">
        <v>34.0</v>
      </c>
      <c r="B21" s="3">
        <f t="shared" si="1"/>
        <v>0.03329840308</v>
      </c>
    </row>
    <row r="22">
      <c r="A22" s="4">
        <v>20.0</v>
      </c>
      <c r="B22" s="3">
        <f t="shared" si="1"/>
        <v>0.03575357072</v>
      </c>
    </row>
    <row r="23">
      <c r="A23" s="4">
        <v>34.0</v>
      </c>
      <c r="B23" s="3">
        <f t="shared" si="1"/>
        <v>0.03329840308</v>
      </c>
    </row>
    <row r="24">
      <c r="A24" s="4">
        <v>26.0</v>
      </c>
      <c r="B24" s="3">
        <f t="shared" si="1"/>
        <v>0.05478926995</v>
      </c>
    </row>
    <row r="25">
      <c r="A25" s="4">
        <v>20.0</v>
      </c>
      <c r="B25" s="3">
        <f t="shared" si="1"/>
        <v>0.03575357072</v>
      </c>
    </row>
    <row r="26">
      <c r="A26" s="4">
        <v>35.0</v>
      </c>
      <c r="B26" s="3">
        <f t="shared" si="1"/>
        <v>0.02871763424</v>
      </c>
    </row>
    <row r="27">
      <c r="A27" s="4">
        <v>34.0</v>
      </c>
      <c r="B27" s="3">
        <f t="shared" si="1"/>
        <v>0.03329840308</v>
      </c>
    </row>
    <row r="28">
      <c r="A28" s="4">
        <v>14.0</v>
      </c>
      <c r="B28" s="3">
        <f t="shared" si="1"/>
        <v>0.01174944809</v>
      </c>
    </row>
    <row r="29">
      <c r="A29" s="4">
        <v>20.0</v>
      </c>
      <c r="B29" s="3">
        <f t="shared" si="1"/>
        <v>0.03575357072</v>
      </c>
    </row>
    <row r="30">
      <c r="A30" s="4">
        <v>23.0</v>
      </c>
      <c r="B30" s="3">
        <f t="shared" si="1"/>
        <v>0.04822233107</v>
      </c>
    </row>
    <row r="31">
      <c r="A31" s="4">
        <v>34.0</v>
      </c>
      <c r="B31" s="3">
        <f t="shared" si="1"/>
        <v>0.03329840308</v>
      </c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0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H1" s="2" t="s">
        <v>9</v>
      </c>
    </row>
    <row r="2">
      <c r="A2" s="4">
        <v>15.0</v>
      </c>
      <c r="B2" s="1" t="s">
        <v>10</v>
      </c>
      <c r="C2" s="1" t="s">
        <v>11</v>
      </c>
      <c r="D2" s="4">
        <v>7.0</v>
      </c>
      <c r="E2" s="4">
        <v>3180.0</v>
      </c>
      <c r="G2" s="2" t="s">
        <v>12</v>
      </c>
      <c r="H2" s="2" t="s">
        <v>13</v>
      </c>
      <c r="I2" s="3">
        <f>LOOKUP(H2,C1:C16,E1:E16)</f>
        <v>1798</v>
      </c>
    </row>
    <row r="3">
      <c r="A3" s="4">
        <v>12.0</v>
      </c>
      <c r="B3" s="1" t="s">
        <v>14</v>
      </c>
      <c r="C3" s="1" t="s">
        <v>13</v>
      </c>
      <c r="D3" s="4">
        <v>4.0</v>
      </c>
      <c r="E3" s="4">
        <v>1798.0</v>
      </c>
      <c r="G3" s="2" t="s">
        <v>15</v>
      </c>
      <c r="H3" s="2" t="s">
        <v>16</v>
      </c>
      <c r="I3" s="3">
        <f>LOOKUP(H3,C1:C16,D1:D16)</f>
        <v>8</v>
      </c>
    </row>
    <row r="4">
      <c r="A4" s="4">
        <v>13.0</v>
      </c>
      <c r="B4" s="1" t="s">
        <v>10</v>
      </c>
      <c r="C4" s="1" t="s">
        <v>16</v>
      </c>
      <c r="D4" s="4">
        <v>5.0</v>
      </c>
      <c r="E4" s="4">
        <v>5039.0</v>
      </c>
    </row>
    <row r="5">
      <c r="A5" s="4">
        <v>7.0</v>
      </c>
      <c r="B5" s="1" t="s">
        <v>14</v>
      </c>
      <c r="C5" s="1" t="s">
        <v>16</v>
      </c>
      <c r="D5" s="4">
        <v>9.0</v>
      </c>
      <c r="E5" s="4">
        <v>4895.0</v>
      </c>
      <c r="G5" s="2" t="s">
        <v>17</v>
      </c>
      <c r="H5" s="3">
        <f>COUNT(D2:D16)</f>
        <v>15</v>
      </c>
    </row>
    <row r="6">
      <c r="A6" s="4">
        <v>12.0</v>
      </c>
      <c r="B6" s="1" t="s">
        <v>14</v>
      </c>
      <c r="C6" s="1" t="s">
        <v>16</v>
      </c>
      <c r="D6" s="4">
        <v>1.0</v>
      </c>
      <c r="E6" s="4">
        <v>9872.0</v>
      </c>
    </row>
    <row r="7">
      <c r="A7" s="4">
        <v>14.0</v>
      </c>
      <c r="B7" s="1" t="s">
        <v>10</v>
      </c>
      <c r="C7" s="1" t="s">
        <v>11</v>
      </c>
      <c r="D7" s="4">
        <v>10.0</v>
      </c>
      <c r="E7" s="4">
        <v>1854.0</v>
      </c>
    </row>
    <row r="8">
      <c r="A8" s="4">
        <v>3.0</v>
      </c>
      <c r="B8" s="1" t="s">
        <v>10</v>
      </c>
      <c r="C8" s="1" t="s">
        <v>13</v>
      </c>
      <c r="D8" s="4">
        <v>8.0</v>
      </c>
      <c r="E8" s="4">
        <v>9619.0</v>
      </c>
    </row>
    <row r="9">
      <c r="A9" s="4">
        <v>8.0</v>
      </c>
      <c r="B9" s="1" t="s">
        <v>10</v>
      </c>
      <c r="C9" s="1" t="s">
        <v>11</v>
      </c>
      <c r="D9" s="4">
        <v>4.0</v>
      </c>
      <c r="E9" s="4">
        <v>6835.0</v>
      </c>
    </row>
    <row r="10">
      <c r="A10" s="4">
        <v>13.0</v>
      </c>
      <c r="B10" s="1" t="s">
        <v>14</v>
      </c>
      <c r="C10" s="1" t="s">
        <v>16</v>
      </c>
      <c r="D10" s="4">
        <v>9.0</v>
      </c>
      <c r="E10" s="4">
        <v>5251.0</v>
      </c>
    </row>
    <row r="11">
      <c r="A11" s="4">
        <v>4.0</v>
      </c>
      <c r="B11" s="1" t="s">
        <v>14</v>
      </c>
      <c r="C11" s="1" t="s">
        <v>11</v>
      </c>
      <c r="D11" s="4">
        <v>2.0</v>
      </c>
      <c r="E11" s="4">
        <v>4090.0</v>
      </c>
    </row>
    <row r="12">
      <c r="A12" s="4">
        <v>9.0</v>
      </c>
      <c r="B12" s="1" t="s">
        <v>14</v>
      </c>
      <c r="C12" s="1" t="s">
        <v>13</v>
      </c>
      <c r="D12" s="4">
        <v>7.0</v>
      </c>
      <c r="E12" s="4">
        <v>9079.0</v>
      </c>
    </row>
    <row r="13">
      <c r="A13" s="4">
        <v>6.0</v>
      </c>
      <c r="B13" s="1" t="s">
        <v>10</v>
      </c>
      <c r="C13" s="1" t="s">
        <v>16</v>
      </c>
      <c r="D13" s="4">
        <v>1.0</v>
      </c>
      <c r="E13" s="4">
        <v>2250.0</v>
      </c>
    </row>
    <row r="14">
      <c r="A14" s="4">
        <v>11.0</v>
      </c>
      <c r="B14" s="1" t="s">
        <v>14</v>
      </c>
      <c r="C14" s="1" t="s">
        <v>11</v>
      </c>
      <c r="D14" s="4">
        <v>9.0</v>
      </c>
      <c r="E14" s="4">
        <v>1108.0</v>
      </c>
    </row>
    <row r="15">
      <c r="A15" s="4">
        <v>3.0</v>
      </c>
      <c r="B15" s="1" t="s">
        <v>10</v>
      </c>
      <c r="C15" s="1" t="s">
        <v>13</v>
      </c>
      <c r="D15" s="4">
        <v>3.0</v>
      </c>
      <c r="E15" s="4">
        <v>7254.0</v>
      </c>
    </row>
    <row r="16">
      <c r="A16" s="4">
        <v>2.0</v>
      </c>
      <c r="B16" s="1" t="s">
        <v>14</v>
      </c>
      <c r="C16" s="1" t="s">
        <v>13</v>
      </c>
      <c r="D16" s="4">
        <v>8.0</v>
      </c>
      <c r="E16" s="4">
        <v>5735.0</v>
      </c>
    </row>
    <row r="18">
      <c r="A18" s="2" t="s">
        <v>18</v>
      </c>
      <c r="E18" s="3">
        <f>SUM(E2:E16)</f>
        <v>77859</v>
      </c>
    </row>
    <row r="19">
      <c r="A19" s="2" t="s">
        <v>19</v>
      </c>
      <c r="E19" s="3">
        <f>AVERAGE(E2:E16)</f>
        <v>5190.6</v>
      </c>
    </row>
  </sheetData>
  <customSheetViews>
    <customSheetView guid="{1490A124-6188-4909-BD5A-593B64902ACB}" filter="1" showAutoFilter="1">
      <autoFilter ref="$A$1:$E$16">
        <sortState ref="A1:E16">
          <sortCondition ref="C1:C16"/>
        </sortState>
      </autoFilter>
    </customSheetView>
  </customSheetViews>
  <dataValidations>
    <dataValidation type="list" allowBlank="1" sqref="H2:H3">
      <formula1>"Josemir,Alvarez,Ponciaga"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/>
      <c r="B1" s="1"/>
      <c r="D1" s="2" t="s">
        <v>20</v>
      </c>
      <c r="E1" s="3">
        <f t="array" ref="E1:F5">LINEST(B3:B32,A3:A32,1,1)</f>
        <v>-0.5672845397</v>
      </c>
      <c r="F1" s="3">
        <v>166.8309852988819</v>
      </c>
    </row>
    <row r="2">
      <c r="A2" s="1" t="s">
        <v>21</v>
      </c>
      <c r="B2" s="1" t="s">
        <v>22</v>
      </c>
      <c r="E2" s="3">
        <v>0.2301011537918765</v>
      </c>
      <c r="F2" s="3">
        <v>39.34839620670446</v>
      </c>
    </row>
    <row r="3">
      <c r="A3" s="4">
        <v>165.0</v>
      </c>
      <c r="B3" s="4">
        <v>71.0</v>
      </c>
      <c r="E3" s="3">
        <v>0.17835675451275157</v>
      </c>
      <c r="F3" s="3">
        <v>14.197384146816482</v>
      </c>
    </row>
    <row r="4">
      <c r="A4" s="4">
        <v>173.0</v>
      </c>
      <c r="B4" s="4">
        <v>89.0</v>
      </c>
      <c r="E4" s="3">
        <v>6.078050484545179</v>
      </c>
      <c r="F4" s="3">
        <v>28.0</v>
      </c>
    </row>
    <row r="5">
      <c r="A5" s="4">
        <v>176.0</v>
      </c>
      <c r="B5" s="4">
        <v>83.0</v>
      </c>
      <c r="E5" s="3">
        <v>1225.1266015229403</v>
      </c>
      <c r="F5" s="3">
        <v>5643.840065143727</v>
      </c>
    </row>
    <row r="6">
      <c r="A6" s="4">
        <v>167.0</v>
      </c>
      <c r="B6" s="4">
        <v>74.0</v>
      </c>
    </row>
    <row r="7">
      <c r="A7" s="4">
        <v>178.0</v>
      </c>
      <c r="B7" s="4">
        <v>76.0</v>
      </c>
    </row>
    <row r="8">
      <c r="A8" s="4">
        <v>176.0</v>
      </c>
      <c r="B8" s="4">
        <v>69.0</v>
      </c>
      <c r="J8" s="2" t="s">
        <v>23</v>
      </c>
      <c r="K8" s="2" t="s">
        <v>24</v>
      </c>
    </row>
    <row r="9">
      <c r="A9" s="4">
        <v>182.0</v>
      </c>
      <c r="B9" s="4">
        <v>82.0</v>
      </c>
      <c r="J9" s="5" t="s">
        <v>25</v>
      </c>
    </row>
    <row r="10">
      <c r="A10" s="4">
        <v>170.0</v>
      </c>
      <c r="B10" s="4">
        <v>69.0</v>
      </c>
    </row>
    <row r="11">
      <c r="A11" s="4">
        <v>189.0</v>
      </c>
      <c r="B11" s="4">
        <v>42.0</v>
      </c>
    </row>
    <row r="12">
      <c r="A12" s="4">
        <v>160.0</v>
      </c>
      <c r="B12" s="4">
        <v>78.0</v>
      </c>
    </row>
    <row r="13">
      <c r="A13" s="4">
        <v>154.0</v>
      </c>
      <c r="B13" s="4">
        <v>90.0</v>
      </c>
    </row>
    <row r="14">
      <c r="A14" s="4">
        <v>162.0</v>
      </c>
      <c r="B14" s="4">
        <v>69.0</v>
      </c>
    </row>
    <row r="15">
      <c r="A15" s="4">
        <v>167.0</v>
      </c>
      <c r="B15" s="4">
        <v>52.0</v>
      </c>
    </row>
    <row r="16">
      <c r="A16" s="4">
        <v>160.0</v>
      </c>
      <c r="B16" s="4">
        <v>70.0</v>
      </c>
    </row>
    <row r="17">
      <c r="A17" s="4">
        <v>189.0</v>
      </c>
      <c r="B17" s="4">
        <v>65.0</v>
      </c>
    </row>
    <row r="18">
      <c r="A18" s="4">
        <v>154.0</v>
      </c>
      <c r="B18" s="4">
        <v>85.0</v>
      </c>
    </row>
    <row r="19">
      <c r="A19" s="4">
        <v>177.0</v>
      </c>
      <c r="B19" s="4">
        <v>43.0</v>
      </c>
    </row>
    <row r="20">
      <c r="A20" s="4">
        <v>188.0</v>
      </c>
      <c r="B20" s="4">
        <v>54.0</v>
      </c>
    </row>
    <row r="21">
      <c r="A21" s="4">
        <v>173.0</v>
      </c>
      <c r="B21" s="4">
        <v>89.0</v>
      </c>
    </row>
    <row r="22">
      <c r="A22" s="4">
        <v>185.0</v>
      </c>
      <c r="B22" s="4">
        <v>84.0</v>
      </c>
    </row>
    <row r="23">
      <c r="A23" s="4">
        <v>161.0</v>
      </c>
      <c r="B23" s="4">
        <v>45.0</v>
      </c>
    </row>
    <row r="24">
      <c r="A24" s="4">
        <v>188.0</v>
      </c>
      <c r="B24" s="4">
        <v>42.0</v>
      </c>
    </row>
    <row r="25">
      <c r="A25" s="4">
        <v>165.0</v>
      </c>
      <c r="B25" s="4">
        <v>67.0</v>
      </c>
    </row>
    <row r="26">
      <c r="A26" s="4">
        <v>161.0</v>
      </c>
      <c r="B26" s="4">
        <v>72.0</v>
      </c>
    </row>
    <row r="27">
      <c r="A27" s="4">
        <v>157.0</v>
      </c>
      <c r="B27" s="4">
        <v>88.0</v>
      </c>
    </row>
    <row r="28">
      <c r="A28" s="4">
        <v>188.0</v>
      </c>
      <c r="B28" s="4">
        <v>48.0</v>
      </c>
    </row>
    <row r="29">
      <c r="A29" s="4">
        <v>170.0</v>
      </c>
      <c r="B29" s="4">
        <v>66.0</v>
      </c>
    </row>
    <row r="30">
      <c r="A30" s="4">
        <v>154.0</v>
      </c>
      <c r="B30" s="4">
        <v>67.0</v>
      </c>
    </row>
    <row r="31">
      <c r="A31" s="4">
        <v>159.0</v>
      </c>
      <c r="B31" s="4">
        <v>88.0</v>
      </c>
    </row>
    <row r="32">
      <c r="A32" s="4">
        <v>171.0</v>
      </c>
      <c r="B32" s="4">
        <v>84.0</v>
      </c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</sheetData>
  <mergeCells count="1">
    <mergeCell ref="J9:K11"/>
  </mergeCells>
  <drawing r:id="rId1"/>
</worksheet>
</file>