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Todo\TEC\Semestre-VII\Desarrollo de Emprendedores\Tareas\"/>
    </mc:Choice>
  </mc:AlternateContent>
  <xr:revisionPtr revIDLastSave="0" documentId="13_ncr:1_{1ED785B9-4126-4E3E-A345-695BC437482E}" xr6:coauthVersionLast="47" xr6:coauthVersionMax="47" xr10:uidLastSave="{00000000-0000-0000-0000-000000000000}"/>
  <bookViews>
    <workbookView xWindow="-108" yWindow="-108" windowWidth="23256" windowHeight="13176" activeTab="1" xr2:uid="{00000000-000D-0000-FFFF-FFFF00000000}"/>
  </bookViews>
  <sheets>
    <sheet name="Capacidades Emprendedoras" sheetId="1" r:id="rId1"/>
    <sheet name="Modelo de Negocio Ideal" sheetId="2" r:id="rId2"/>
    <sheet name="Nivel de interés y disposición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 l="1"/>
  <c r="G28" i="2" l="1"/>
  <c r="H28" i="2" l="1"/>
  <c r="E11" i="3" l="1"/>
  <c r="F11" i="3"/>
  <c r="G11" i="3"/>
  <c r="C11" i="3"/>
  <c r="J28" i="2"/>
  <c r="K28" i="2"/>
  <c r="D28" i="2"/>
  <c r="F28" i="2"/>
  <c r="I28" i="2"/>
  <c r="L28" i="2"/>
  <c r="C28" i="2"/>
  <c r="F51" i="1"/>
  <c r="D51" i="1"/>
  <c r="C51" i="1"/>
  <c r="E51" i="1"/>
  <c r="C12" i="3" l="1"/>
  <c r="K18" i="3" s="1"/>
  <c r="C52" i="1"/>
  <c r="K16" i="3" s="1"/>
  <c r="E28" i="2" l="1"/>
  <c r="C29" i="2" s="1"/>
  <c r="K17" i="3" s="1"/>
</calcChain>
</file>

<file path=xl/sharedStrings.xml><?xml version="1.0" encoding="utf-8"?>
<sst xmlns="http://schemas.openxmlformats.org/spreadsheetml/2006/main" count="140" uniqueCount="105">
  <si>
    <t>1. ¿Cree que es una persona adaptable a los cambios?</t>
  </si>
  <si>
    <t>2. ¿Tiende a ser una persona intuitiva?</t>
  </si>
  <si>
    <t>3. ¿Disfruta descubriendo cosas nuevas para hacer?</t>
  </si>
  <si>
    <t>4. ¿Siente que tiene espíritu aventurero?</t>
  </si>
  <si>
    <t>5. ¿Tiene confianza en sus capacidades?</t>
  </si>
  <si>
    <t>6. Si existe algo que pareciera que "no hay manera de hacer", ¿encuentra la manera de hacerlo?</t>
  </si>
  <si>
    <t>7. ¿Cumple sus compromisos?</t>
  </si>
  <si>
    <t>8. ¿Es importante para usted disponer de autonomía en el trabajo?</t>
  </si>
  <si>
    <t>9. ¿Le gusta tomar la iniciativa?</t>
  </si>
  <si>
    <t>11. ¿Evita solicitar ayuda?</t>
  </si>
  <si>
    <t>12. ¿Tiene facilidad de comunicación?</t>
  </si>
  <si>
    <t>13. ¿Trabaja todo lo necesario para acabar con éxito los proyectos?</t>
  </si>
  <si>
    <t>14. ¿Se considera una persona creativa?</t>
  </si>
  <si>
    <t>15. ¿Si tiene que hacer algo, lo hace, aunque no le resulte agradable?</t>
  </si>
  <si>
    <t>16. ¿Afronta los problemas con optimismo?</t>
  </si>
  <si>
    <t>18. ¿Toma la iniciativa ante situaciones nuevas y complejas?</t>
  </si>
  <si>
    <t>17. ¿Tiene claro los objetivos en su cabeza cuando quiere algo?</t>
  </si>
  <si>
    <t>19. ¿Tiene predisposición para asumir riesgos?</t>
  </si>
  <si>
    <t>20. ¿Analiza sus errores para aprender de ellos?</t>
  </si>
  <si>
    <t>21. ¿Es fácil para usted encontrar múltiples soluciones a un mismo problema?</t>
  </si>
  <si>
    <t>22. ¿Toma notas escritas sobre sus proyectos?</t>
  </si>
  <si>
    <t>23. ¿Considera los problemas como retos?</t>
  </si>
  <si>
    <t>24. ¿Arriesgaría recursos propios si pusiera en marcha un proyecto empresarial?</t>
  </si>
  <si>
    <t>25. ¿Le resultaría fácil asignarle tareas a los demás?</t>
  </si>
  <si>
    <t>26. ¿Escucha a aquellos que le plantean nuevas ideas?</t>
  </si>
  <si>
    <t>27. ¿Sabe trabajar en equipo?</t>
  </si>
  <si>
    <t>28. ¿Sabe administrar sus recursos económicos?</t>
  </si>
  <si>
    <t>29. ¿Tiene facilidad para negociar con éxito?</t>
  </si>
  <si>
    <t>30. ¿Planifica de forma rigurosa acciones concretas para el desarrollo de un trabajo o un proyecto?</t>
  </si>
  <si>
    <t>31. ¿Cree que las personas que se arriesgan tienen más probabilidades de salir adelante que las que no se arriesgan?</t>
  </si>
  <si>
    <t>32. ¿Estaría en disposición de hacerle frente al fracaso con tal de ampliar sus horizontes?</t>
  </si>
  <si>
    <t>33. ¿Sacrificaría su tiempo libre si el trabajo lo demanda?</t>
  </si>
  <si>
    <t>34. ¿Se plantea los asuntos con visión de futuro?</t>
  </si>
  <si>
    <t>35. ¿Suele cumplir los plazos que se fija para realizar un trabajo?</t>
  </si>
  <si>
    <t>36. ¿Siente motivación por conseguir objetivos?</t>
  </si>
  <si>
    <t>37. ¿Cree en sus posibilidades?</t>
  </si>
  <si>
    <t>38. ¿No le disgusta el asumir riesgos?</t>
  </si>
  <si>
    <t>39. ¿Se considera una persona profesionalmente buena en aquello que sabe hacer?</t>
  </si>
  <si>
    <t>40. ¿Es una persona decidida y determinante a la hora de conseguir sus objetivos?</t>
  </si>
  <si>
    <t>A: Sí</t>
  </si>
  <si>
    <t>B: Bastante a menudo</t>
  </si>
  <si>
    <t>C: Algunas veces</t>
  </si>
  <si>
    <t>D: No</t>
  </si>
  <si>
    <t>Subtotal</t>
  </si>
  <si>
    <t>TOTAL</t>
  </si>
  <si>
    <t>2. Se tiene un mercado ya establecido</t>
  </si>
  <si>
    <t>3. Está claramente identificada la necesidad y el producto requerido</t>
  </si>
  <si>
    <t>5. No tiene regulaciones gubernamentales adversas</t>
  </si>
  <si>
    <t>6. No requiere de una gran cantidad de trabajadores</t>
  </si>
  <si>
    <t>7. Ganancia bruta del 100% o más</t>
  </si>
  <si>
    <t>8. La demanda es frecuente y continua</t>
  </si>
  <si>
    <t>9. Las condiciones tributarias son favorables</t>
  </si>
  <si>
    <t>10. Existe un sistema de distribución o comercialización sólido y confiable</t>
  </si>
  <si>
    <t>11. Los clientes pagan por adelantado</t>
  </si>
  <si>
    <t>12. Es fácil lograr un gran impacto a través de una publicidad sencilla</t>
  </si>
  <si>
    <t>13. Está exento de responsabilidad civil alguna (no afecta a los usuarios)</t>
  </si>
  <si>
    <t>14. No hay riesgo de obsolescencia. La moda no impacta</t>
  </si>
  <si>
    <t>15. Las condiciones medioambientales (temperatura, pluviosidad, etc.) no afectan</t>
  </si>
  <si>
    <t>16. Se pueden poseer algunos derechos de propiedad intelectual</t>
  </si>
  <si>
    <t>17. No hay competidores que lo desplacen en el corto plazo</t>
  </si>
  <si>
    <t>18. Se puede establecer un precio que los clientes pagarían</t>
  </si>
  <si>
    <t>19. No exige tecnología sofisticada</t>
  </si>
  <si>
    <t>20. Se sabe con precisión dónde están los clientes y cuántos hay</t>
  </si>
  <si>
    <t>Valoración para conocer el nivel de interés y disposición hacia la idea</t>
  </si>
  <si>
    <t>La idea de negocio que tengo se ajusta a lo que yo siempre he querido hacer</t>
  </si>
  <si>
    <t>No me incomodaría decir a otros que me dedico a esta actividad</t>
  </si>
  <si>
    <t>Estoy dispuesto a dedicar el tiempo que sea necesario para desarrollar el negocio</t>
  </si>
  <si>
    <t>Considero que en seis (6) meses puedo tener el negocio funcionando</t>
  </si>
  <si>
    <t>¿Qué le indican los resultados?</t>
  </si>
  <si>
    <t>*A cada respuesta (X) en la columna A se le asigna 5 puntos.</t>
  </si>
  <si>
    <t>*A cada respuesta (X) en la columna B se le asigna 4 puntos.</t>
  </si>
  <si>
    <t>*A cada respuesta (X) en la columna C se le asigna 3 puntos.</t>
  </si>
  <si>
    <t>*A cada respuesta (X) en la columna D se le asigna 2 puntos.</t>
  </si>
  <si>
    <t>El test de capacidad emprendedora está basado en el "Proyecto EQUAL Himilce: fomento del espíritu emprendedor en Mágina" (Hermoso, 2007)</t>
  </si>
  <si>
    <t>Instrucciones: Dé un valor (entre 1 a 10) a cada una de las siguientes afirmaciones, colocando una equis (X) en la casilla de la columna numerada, siendo la columna 1 totalmente en desacuerdo y la columna 10 totalmente de acuerdo, según cumpla su idea de negocio.</t>
  </si>
  <si>
    <t>Evaluación del momento de negocio ideal</t>
  </si>
  <si>
    <t>¿Qué le indica el puntaje obtenido?</t>
  </si>
  <si>
    <t>Número total de afirmaciones</t>
  </si>
  <si>
    <t xml:space="preserve">Instrucciones: Coloque una equis (X) en la casilla de la columna que corresponda mejor según el enunciado, en donde la columna 1 es en desacuerdo y columna 5 de acuerdo. </t>
  </si>
  <si>
    <t>¿Qué le indica el puntaje total?</t>
  </si>
  <si>
    <r>
      <rPr>
        <b/>
        <sz val="11"/>
        <color rgb="FF0070C0"/>
        <rFont val="Calibri"/>
        <family val="2"/>
        <scheme val="minor"/>
      </rPr>
      <t>Más de 190 puntos:</t>
    </r>
    <r>
      <rPr>
        <sz val="11"/>
        <color rgb="FF0070C0"/>
        <rFont val="Calibri"/>
        <family val="2"/>
        <scheme val="minor"/>
      </rPr>
      <t xml:space="preserve"> </t>
    </r>
    <r>
      <rPr>
        <sz val="11"/>
        <color theme="1"/>
        <rFont val="Calibri"/>
        <family val="2"/>
        <scheme val="minor"/>
      </rPr>
      <t>su perfil se asemeja bastante al de un/a empresario/a. Ello no quiere decir que ya tenga asegurado el éxito, pero sin duda a nivel personal tiene los rasgos necesarios para triunfar. Cuando decide hacer algo, no se detiene hasta que lo consigue. Parte de una buena base. Continúe con esta actitud, no pare, el éxito estará a su lado.</t>
    </r>
  </si>
  <si>
    <r>
      <rPr>
        <b/>
        <sz val="11"/>
        <color rgb="FF0070C0"/>
        <rFont val="Calibri"/>
        <family val="2"/>
        <scheme val="minor"/>
      </rPr>
      <t>Entre 140 a 189 puntos:</t>
    </r>
    <r>
      <rPr>
        <sz val="11"/>
        <color theme="1"/>
        <rFont val="Calibri"/>
        <family val="2"/>
        <scheme val="minor"/>
      </rPr>
      <t xml:space="preserve"> reúne bastantes características para ser un buen empresario/a. No obstante, aunque sus aptitudes son buenas, no se relaje, hay ciertos puntos que debe perfeccionar para lograr el éxito. Debe analizar sus puntos débiles y fijar una serie de acciones concretas para manejarlos en un plazo determinado de tiempo.</t>
    </r>
  </si>
  <si>
    <r>
      <rPr>
        <b/>
        <sz val="11"/>
        <color rgb="FF0070C0"/>
        <rFont val="Calibri"/>
        <family val="2"/>
        <scheme val="minor"/>
      </rPr>
      <t>Entre 91 y 139 puntos:</t>
    </r>
    <r>
      <rPr>
        <b/>
        <sz val="11"/>
        <color theme="1"/>
        <rFont val="Calibri"/>
        <family val="2"/>
        <scheme val="minor"/>
      </rPr>
      <t xml:space="preserve"> </t>
    </r>
    <r>
      <rPr>
        <sz val="11"/>
        <color theme="1"/>
        <rFont val="Calibri"/>
        <family val="2"/>
        <scheme val="minor"/>
      </rPr>
      <t>debe tener precaución, tomar el tiempo necesario para recapacitar sobre su futura empresa, aún su confianza, determinación y conocimientos empresariales están un poco flojos, pero no se preocupe, lo único que debe hacer es leer, hablar con otras personas emprendedoras con éxito para aprender sus trucos, aprender de ellos/as introduciendo su propio estilo. Tiene potencial empresarial, pero le falta un empujón.</t>
    </r>
  </si>
  <si>
    <r>
      <rPr>
        <b/>
        <sz val="11"/>
        <color rgb="FF0070C0"/>
        <rFont val="Calibri"/>
        <family val="2"/>
        <scheme val="minor"/>
      </rPr>
      <t>Menos de 90 puntos:</t>
    </r>
    <r>
      <rPr>
        <b/>
        <sz val="11"/>
        <color theme="1"/>
        <rFont val="Calibri"/>
        <family val="2"/>
        <scheme val="minor"/>
      </rPr>
      <t xml:space="preserve"> </t>
    </r>
    <r>
      <rPr>
        <sz val="11"/>
        <color theme="1"/>
        <rFont val="Calibri"/>
        <family val="2"/>
        <scheme val="minor"/>
      </rPr>
      <t xml:space="preserve">si realmente lo que quiere es crear su propia empresa, aún le queda camino por recorrer, aunque en su perfil hay algunos de los caracteres de persona emprendedora, en la mayoría de los aspectos, las dudas y la inseguridad le acompañan. Intente analizar las razones de todo esto y procure desarrollar su creatividad, capacidad de asumir riesgos y confianza mientras las va desarrollando, continúe trabajando para terceras personas y aprender de lo mejor de ellas. </t>
    </r>
  </si>
  <si>
    <t>4. Cuenta con una fuente confiable de provisión de insumos (principal materia prima)</t>
  </si>
  <si>
    <r>
      <rPr>
        <b/>
        <sz val="11"/>
        <color rgb="FF0070C0"/>
        <rFont val="Calibri"/>
        <family val="2"/>
        <scheme val="minor"/>
      </rPr>
      <t>De 200 puntos a 170 puntos:</t>
    </r>
    <r>
      <rPr>
        <sz val="11"/>
        <color rgb="FF0070C0"/>
        <rFont val="Calibri"/>
        <family val="2"/>
        <scheme val="minor"/>
      </rPr>
      <t xml:space="preserve"> </t>
    </r>
    <r>
      <rPr>
        <sz val="11"/>
        <color theme="1"/>
        <rFont val="Calibri"/>
        <family val="2"/>
        <scheme val="minor"/>
      </rPr>
      <t>parece que su idea es una buena oportunidad de negocio.</t>
    </r>
  </si>
  <si>
    <r>
      <rPr>
        <b/>
        <sz val="11"/>
        <color rgb="FF0070C0"/>
        <rFont val="Calibri"/>
        <family val="2"/>
        <scheme val="minor"/>
      </rPr>
      <t>De 169 puntos a 140 puntos:</t>
    </r>
    <r>
      <rPr>
        <sz val="11"/>
        <color rgb="FF00B0F0"/>
        <rFont val="Calibri"/>
        <family val="2"/>
        <scheme val="minor"/>
      </rPr>
      <t xml:space="preserve"> </t>
    </r>
    <r>
      <rPr>
        <sz val="11"/>
        <color theme="1"/>
        <rFont val="Calibri"/>
        <family val="2"/>
        <scheme val="minor"/>
      </rPr>
      <t>su idea tiene potencial para ser oportunidad de negocio.</t>
    </r>
  </si>
  <si>
    <r>
      <rPr>
        <b/>
        <sz val="11"/>
        <color rgb="FF0070C0"/>
        <rFont val="Calibri"/>
        <family val="2"/>
        <scheme val="minor"/>
      </rPr>
      <t>De 139 puntos a 100 puntos:</t>
    </r>
    <r>
      <rPr>
        <b/>
        <sz val="11"/>
        <color rgb="FF0088B8"/>
        <rFont val="Calibri"/>
        <family val="2"/>
        <scheme val="minor"/>
      </rPr>
      <t xml:space="preserve"> </t>
    </r>
    <r>
      <rPr>
        <sz val="11"/>
        <color theme="1"/>
        <rFont val="Calibri"/>
        <family val="2"/>
        <scheme val="minor"/>
      </rPr>
      <t>su idea carece de claridad para ser oportunidad de negocio.</t>
    </r>
  </si>
  <si>
    <r>
      <rPr>
        <b/>
        <sz val="11"/>
        <color rgb="FF0070C0"/>
        <rFont val="Calibri"/>
        <family val="2"/>
        <scheme val="minor"/>
      </rPr>
      <t>De 99 puntos a 0 puntos:</t>
    </r>
    <r>
      <rPr>
        <sz val="11"/>
        <color rgb="FF00B0F0"/>
        <rFont val="Calibri"/>
        <family val="2"/>
        <scheme val="minor"/>
      </rPr>
      <t xml:space="preserve"> </t>
    </r>
    <r>
      <rPr>
        <sz val="11"/>
        <color theme="1"/>
        <rFont val="Calibri"/>
        <family val="2"/>
        <scheme val="minor"/>
      </rPr>
      <t>descarte la idea, no tiene una oportunidad clara.</t>
    </r>
  </si>
  <si>
    <r>
      <rPr>
        <b/>
        <sz val="11"/>
        <color rgb="FF0070C0"/>
        <rFont val="Calibri"/>
        <family val="2"/>
        <scheme val="minor"/>
      </rPr>
      <t>Más de 15 puntos a 20 puntos:</t>
    </r>
    <r>
      <rPr>
        <sz val="11"/>
        <color rgb="FF0070C0"/>
        <rFont val="Calibri"/>
        <family val="2"/>
        <scheme val="minor"/>
      </rPr>
      <t xml:space="preserve"> </t>
    </r>
    <r>
      <rPr>
        <sz val="11"/>
        <color theme="1"/>
        <rFont val="Calibri"/>
        <family val="2"/>
        <scheme val="minor"/>
      </rPr>
      <t>usted presenta buen interés y disposición para dedicarse a esa idea de negocio.</t>
    </r>
  </si>
  <si>
    <r>
      <rPr>
        <b/>
        <sz val="11"/>
        <color rgb="FF0070C0"/>
        <rFont val="Calibri"/>
        <family val="2"/>
        <scheme val="minor"/>
      </rPr>
      <t xml:space="preserve">De 10 puntos a menos de 15 puntos: </t>
    </r>
    <r>
      <rPr>
        <sz val="11"/>
        <color theme="1"/>
        <rFont val="Calibri"/>
        <family val="2"/>
        <scheme val="minor"/>
      </rPr>
      <t>aparentemente esta idea de negocio no resulta apropiada para usted. Sin embargo, analice qué aspectos de esta idea no le agradan e intente corregirlos.</t>
    </r>
  </si>
  <si>
    <t>Afirmaciones</t>
  </si>
  <si>
    <t>Instrucciones: Coloque una equis (X) en el espacio de la columna que mejor responda a la pregunta, según sus capacidades emprendedoras. Para comprender el resultado final tome en cuenta lo siquiente:</t>
  </si>
  <si>
    <t>Test de Capacidades Emprendedoras</t>
  </si>
  <si>
    <t>10. ¿No le molesta asumir responsabilidades?</t>
  </si>
  <si>
    <t>1. No requiere inversión</t>
  </si>
  <si>
    <t>Modelo de Negocio Ideal</t>
  </si>
  <si>
    <t>Nivel de interés y disposición</t>
  </si>
  <si>
    <t xml:space="preserve">Cuadro de resultados </t>
  </si>
  <si>
    <t>Capacidades Emprendedoras</t>
  </si>
  <si>
    <t>Puntaje Máximo</t>
  </si>
  <si>
    <t>Puntaje Obtenido</t>
  </si>
  <si>
    <r>
      <rPr>
        <b/>
        <sz val="11"/>
        <color rgb="FF0070C0"/>
        <rFont val="Calibri"/>
        <family val="2"/>
        <scheme val="minor"/>
      </rPr>
      <t>Menos de 10 puntos:</t>
    </r>
    <r>
      <rPr>
        <sz val="11"/>
        <color rgb="FF0070C0"/>
        <rFont val="Calibri"/>
        <family val="2"/>
        <scheme val="minor"/>
      </rPr>
      <t xml:space="preserve"> </t>
    </r>
    <r>
      <rPr>
        <sz val="11"/>
        <color theme="1"/>
        <rFont val="Calibri"/>
        <family val="2"/>
        <scheme val="minor"/>
      </rPr>
      <t>para usted, en estos momentos, no vale la pena esta idea. No hay disposición para desarrollarla.</t>
    </r>
  </si>
  <si>
    <t>Preguntas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</si>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</sst>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theme="8" tint="-0.249977111117893"/>
      <name val="Calibri Light"/>
      <family val="2"/>
      <scheme val="major"/>
    </font>
    <font>
      <b/>
      <sz val="11"/>
      <color rgb="FF0070C0"/>
      <name val="Calibri"/>
      <family val="2"/>
      <scheme val="minor"/>
    </font>
    <font>
      <sz val="11"/>
      <color rgb="FF0070C0"/>
      <name val="Calibri"/>
      <family val="2"/>
      <scheme val="minor"/>
    </font>
    <font>
      <b/>
      <sz val="11"/>
      <color rgb="FF0088B8"/>
      <name val="Calibri"/>
      <family val="2"/>
      <scheme val="minor"/>
    </font>
    <font>
      <sz val="11"/>
      <color rgb="FF00B0F0"/>
      <name val="Calibri"/>
      <family val="2"/>
      <scheme val="minor"/>
    </font>
    <font>
      <b/>
      <sz val="11"/>
      <color theme="8" tint="-0.249977111117893"/>
      <name val="Calibri Light"/>
      <family val="2"/>
      <scheme val="major"/>
    </font>
    <font>
      <b/>
      <sz val="11"/>
      <color theme="8" tint="-0.249977111117893"/>
      <name val="Calibri"/>
      <family val="2"/>
      <scheme val="minor"/>
    </font>
    <font>
      <b/>
      <sz val="14"/>
      <color theme="8" tint="-0.249977111117893"/>
      <name val="Calibri Light"/>
      <family val="2"/>
      <scheme val="major"/>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EFF6FB"/>
        <bgColor indexed="64"/>
      </patternFill>
    </fill>
  </fills>
  <borders count="3">
    <border>
      <left/>
      <right/>
      <top/>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249977111117893"/>
      </left>
      <right style="thin">
        <color theme="8" tint="-0.249977111117893"/>
      </right>
      <top style="thin">
        <color theme="8" tint="-0.249977111117893"/>
      </top>
      <bottom style="thin">
        <color theme="8" tint="-0.249977111117893"/>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0" xfId="0" applyAlignment="1">
      <alignment wrapText="1"/>
    </xf>
    <xf numFmtId="0" fontId="0" fillId="0" borderId="0" xfId="0" applyAlignment="1">
      <alignment horizontal="left" wrapText="1"/>
    </xf>
    <xf numFmtId="0" fontId="0" fillId="4" borderId="2" xfId="0" applyFill="1" applyBorder="1"/>
    <xf numFmtId="0" fontId="0" fillId="4" borderId="0" xfId="0" applyFill="1"/>
    <xf numFmtId="0" fontId="0" fillId="4" borderId="1" xfId="0" applyFill="1" applyBorder="1"/>
    <xf numFmtId="0" fontId="0" fillId="4" borderId="1" xfId="0" applyFill="1" applyBorder="1" applyAlignment="1">
      <alignment wrapText="1"/>
    </xf>
    <xf numFmtId="9" fontId="0" fillId="4" borderId="2" xfId="0" applyNumberFormat="1" applyFill="1" applyBorder="1" applyAlignment="1">
      <alignment horizontal="center"/>
    </xf>
    <xf numFmtId="9" fontId="0" fillId="4" borderId="2" xfId="1" applyFont="1" applyFill="1" applyBorder="1"/>
    <xf numFmtId="9" fontId="0" fillId="4" borderId="2" xfId="1" applyFont="1" applyFill="1" applyBorder="1" applyAlignment="1">
      <alignment horizontal="center"/>
    </xf>
    <xf numFmtId="0" fontId="2" fillId="3" borderId="2" xfId="0" applyFont="1" applyFill="1" applyBorder="1"/>
    <xf numFmtId="9" fontId="1" fillId="4" borderId="2" xfId="1" applyFont="1" applyFill="1" applyBorder="1" applyAlignment="1">
      <alignment horizontal="center"/>
    </xf>
    <xf numFmtId="0" fontId="10" fillId="2" borderId="2" xfId="0" applyFont="1" applyFill="1" applyBorder="1" applyAlignment="1">
      <alignment horizontal="center"/>
    </xf>
    <xf numFmtId="0" fontId="10" fillId="4" borderId="2" xfId="0" applyFont="1" applyFill="1" applyBorder="1"/>
    <xf numFmtId="0" fontId="10" fillId="4" borderId="2" xfId="0" applyFont="1" applyFill="1" applyBorder="1" applyAlignment="1">
      <alignment horizontal="center"/>
    </xf>
    <xf numFmtId="0" fontId="10" fillId="2" borderId="2" xfId="0" applyFont="1" applyFill="1" applyBorder="1"/>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4" borderId="1" xfId="0" applyFont="1" applyFill="1" applyBorder="1"/>
    <xf numFmtId="0" fontId="10" fillId="4" borderId="1" xfId="0" applyFont="1" applyFill="1" applyBorder="1" applyAlignment="1">
      <alignment horizontal="center"/>
    </xf>
    <xf numFmtId="0" fontId="10" fillId="2" borderId="1" xfId="0" applyFont="1" applyFill="1" applyBorder="1"/>
    <xf numFmtId="0" fontId="0" fillId="4" borderId="2"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0" xfId="0" applyFill="1" applyAlignment="1">
      <alignment horizontal="left" wrapText="1"/>
    </xf>
    <xf numFmtId="0" fontId="3" fillId="0" borderId="0" xfId="0" applyFont="1" applyAlignment="1">
      <alignment horizontal="center"/>
    </xf>
    <xf numFmtId="0" fontId="4" fillId="2" borderId="0" xfId="0" applyFont="1" applyFill="1" applyAlignment="1">
      <alignment horizontal="center"/>
    </xf>
    <xf numFmtId="0" fontId="0" fillId="0" borderId="0" xfId="0" applyAlignment="1">
      <alignment horizontal="center" wrapText="1"/>
    </xf>
    <xf numFmtId="0" fontId="11" fillId="2" borderId="0" xfId="0" applyFont="1" applyFill="1" applyAlignment="1">
      <alignment horizontal="center" vertical="center"/>
    </xf>
    <xf numFmtId="0" fontId="10" fillId="2" borderId="1" xfId="0" applyFont="1" applyFill="1" applyBorder="1" applyAlignment="1">
      <alignment horizontal="center"/>
    </xf>
    <xf numFmtId="0" fontId="0" fillId="0" borderId="0" xfId="0" applyAlignment="1">
      <alignment horizontal="center"/>
    </xf>
    <xf numFmtId="0" fontId="10" fillId="2" borderId="2" xfId="0" applyFont="1" applyFill="1" applyBorder="1" applyAlignment="1">
      <alignment horizontal="center"/>
    </xf>
    <xf numFmtId="0" fontId="4" fillId="2" borderId="0" xfId="0" applyFont="1" applyFill="1" applyAlignment="1">
      <alignment horizontal="center" vertical="center"/>
    </xf>
    <xf numFmtId="0" fontId="9" fillId="2" borderId="0" xfId="0" applyFont="1" applyFill="1" applyAlignment="1">
      <alignment horizontal="center"/>
    </xf>
    <xf numFmtId="0" fontId="2" fillId="2" borderId="2" xfId="0" applyFon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EFF6FB"/>
      <color rgb="FFFFFFFF"/>
      <color rgb="FF0088B8"/>
      <color rgb="FF78B832"/>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R" sz="1100" baseline="0"/>
              <a:t>EL EMPRENDÓMETRO</a:t>
            </a:r>
          </a:p>
          <a:p>
            <a:pPr>
              <a:defRPr sz="1100"/>
            </a:pPr>
            <a:r>
              <a:rPr lang="es-CR" sz="1100" baseline="0"/>
              <a:t>-Términos relativos-</a:t>
            </a:r>
            <a:endParaRPr lang="es-CR"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barChart>
        <c:barDir val="col"/>
        <c:grouping val="clustered"/>
        <c:varyColors val="0"/>
        <c:ser>
          <c:idx val="0"/>
          <c:order val="0"/>
          <c:tx>
            <c:strRef>
              <c:f>'Nivel de interés y disposición '!$J$15</c:f>
              <c:strCache>
                <c:ptCount val="1"/>
                <c:pt idx="0">
                  <c:v>Puntaje Máximo</c:v>
                </c:pt>
              </c:strCache>
            </c:strRef>
          </c:tx>
          <c:spPr>
            <a:solidFill>
              <a:schemeClr val="accent6"/>
            </a:solidFill>
            <a:ln>
              <a:noFill/>
            </a:ln>
            <a:effectLst/>
          </c:spPr>
          <c:invertIfNegative val="0"/>
          <c:cat>
            <c:strRef>
              <c:f>'Nivel de interés y disposición '!$I$16:$I$18</c:f>
              <c:strCache>
                <c:ptCount val="3"/>
                <c:pt idx="0">
                  <c:v>Capacidades Emprendedoras</c:v>
                </c:pt>
                <c:pt idx="1">
                  <c:v>Modelo de Negocio Ideal</c:v>
                </c:pt>
                <c:pt idx="2">
                  <c:v>Nivel de interés y disposición</c:v>
                </c:pt>
              </c:strCache>
            </c:strRef>
          </c:cat>
          <c:val>
            <c:numRef>
              <c:f>'Nivel de interés y disposición '!$J$16:$J$18</c:f>
              <c:numCache>
                <c:formatCode>0%</c:formatCode>
                <c:ptCount val="3"/>
                <c:pt idx="0">
                  <c:v>1</c:v>
                </c:pt>
                <c:pt idx="1">
                  <c:v>1</c:v>
                </c:pt>
                <c:pt idx="2">
                  <c:v>1</c:v>
                </c:pt>
              </c:numCache>
            </c:numRef>
          </c:val>
          <c:extLst>
            <c:ext xmlns:c16="http://schemas.microsoft.com/office/drawing/2014/chart" uri="{C3380CC4-5D6E-409C-BE32-E72D297353CC}">
              <c16:uniqueId val="{00000000-C0EC-4AAE-A225-542DDC24B1CB}"/>
            </c:ext>
          </c:extLst>
        </c:ser>
        <c:ser>
          <c:idx val="1"/>
          <c:order val="1"/>
          <c:tx>
            <c:strRef>
              <c:f>'Nivel de interés y disposición '!$K$15</c:f>
              <c:strCache>
                <c:ptCount val="1"/>
                <c:pt idx="0">
                  <c:v>Puntaje Obtenido</c:v>
                </c:pt>
              </c:strCache>
            </c:strRef>
          </c:tx>
          <c:spPr>
            <a:solidFill>
              <a:schemeClr val="accent5"/>
            </a:solidFill>
            <a:ln>
              <a:noFill/>
            </a:ln>
            <a:effectLst/>
          </c:spPr>
          <c:invertIfNegative val="0"/>
          <c:cat>
            <c:strRef>
              <c:f>'Nivel de interés y disposición '!$I$16:$I$18</c:f>
              <c:strCache>
                <c:ptCount val="3"/>
                <c:pt idx="0">
                  <c:v>Capacidades Emprendedoras</c:v>
                </c:pt>
                <c:pt idx="1">
                  <c:v>Modelo de Negocio Ideal</c:v>
                </c:pt>
                <c:pt idx="2">
                  <c:v>Nivel de interés y disposición</c:v>
                </c:pt>
              </c:strCache>
            </c:strRef>
          </c:cat>
          <c:val>
            <c:numRef>
              <c:f>'Nivel de interés y disposición '!$K$16:$K$18</c:f>
              <c:numCache>
                <c:formatCode>0%</c:formatCode>
                <c:ptCount val="3"/>
                <c:pt idx="0">
                  <c:v>0.19</c:v>
                </c:pt>
                <c:pt idx="1">
                  <c:v>0.51500000000000001</c:v>
                </c:pt>
                <c:pt idx="2">
                  <c:v>0.45</c:v>
                </c:pt>
              </c:numCache>
            </c:numRef>
          </c:val>
          <c:extLst>
            <c:ext xmlns:c16="http://schemas.microsoft.com/office/drawing/2014/chart" uri="{C3380CC4-5D6E-409C-BE32-E72D297353CC}">
              <c16:uniqueId val="{00000001-C0EC-4AAE-A225-542DDC24B1CB}"/>
            </c:ext>
          </c:extLst>
        </c:ser>
        <c:dLbls>
          <c:showLegendKey val="0"/>
          <c:showVal val="0"/>
          <c:showCatName val="0"/>
          <c:showSerName val="0"/>
          <c:showPercent val="0"/>
          <c:showBubbleSize val="0"/>
        </c:dLbls>
        <c:gapWidth val="219"/>
        <c:overlap val="-27"/>
        <c:axId val="1584013216"/>
        <c:axId val="1733433184"/>
      </c:barChart>
      <c:catAx>
        <c:axId val="15840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1733433184"/>
        <c:crosses val="autoZero"/>
        <c:auto val="1"/>
        <c:lblAlgn val="ctr"/>
        <c:lblOffset val="100"/>
        <c:noMultiLvlLbl val="0"/>
      </c:catAx>
      <c:valAx>
        <c:axId val="17334331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158401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1</xdr:row>
      <xdr:rowOff>19050</xdr:rowOff>
    </xdr:from>
    <xdr:to>
      <xdr:col>11</xdr:col>
      <xdr:colOff>317127</xdr:colOff>
      <xdr:row>9</xdr:row>
      <xdr:rowOff>58981</xdr:rowOff>
    </xdr:to>
    <xdr:pic>
      <xdr:nvPicPr>
        <xdr:cNvPr id="2" name="Imagen 1">
          <a:extLst>
            <a:ext uri="{FF2B5EF4-FFF2-40B4-BE49-F238E27FC236}">
              <a16:creationId xmlns:a16="http://schemas.microsoft.com/office/drawing/2014/main" id="{F99ACACE-F8EF-4EE9-9524-DB30EEDB4DB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8090" b="52138"/>
        <a:stretch/>
      </xdr:blipFill>
      <xdr:spPr>
        <a:xfrm>
          <a:off x="9239250" y="95250"/>
          <a:ext cx="3193677" cy="1602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714375</xdr:colOff>
      <xdr:row>1</xdr:row>
      <xdr:rowOff>19050</xdr:rowOff>
    </xdr:from>
    <xdr:to>
      <xdr:col>18</xdr:col>
      <xdr:colOff>98052</xdr:colOff>
      <xdr:row>8</xdr:row>
      <xdr:rowOff>135181</xdr:rowOff>
    </xdr:to>
    <xdr:pic>
      <xdr:nvPicPr>
        <xdr:cNvPr id="2" name="Imagen 1">
          <a:extLst>
            <a:ext uri="{FF2B5EF4-FFF2-40B4-BE49-F238E27FC236}">
              <a16:creationId xmlns:a16="http://schemas.microsoft.com/office/drawing/2014/main" id="{A1899537-6F7D-4529-9F88-BE884E80619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8090" b="52138"/>
        <a:stretch/>
      </xdr:blipFill>
      <xdr:spPr>
        <a:xfrm>
          <a:off x="9239250" y="95250"/>
          <a:ext cx="3193677" cy="1602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385762</xdr:colOff>
      <xdr:row>8</xdr:row>
      <xdr:rowOff>47443</xdr:rowOff>
    </xdr:from>
    <xdr:to>
      <xdr:col>11</xdr:col>
      <xdr:colOff>644036</xdr:colOff>
      <xdr:row>23</xdr:row>
      <xdr:rowOff>151119</xdr:rowOff>
    </xdr:to>
    <xdr:graphicFrame macro="">
      <xdr:nvGraphicFramePr>
        <xdr:cNvPr id="2" name="Gráfico 1">
          <a:extLst>
            <a:ext uri="{FF2B5EF4-FFF2-40B4-BE49-F238E27FC236}">
              <a16:creationId xmlns:a16="http://schemas.microsoft.com/office/drawing/2014/main" id="{640A1D0F-36FA-4A3F-B955-8E8716A3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600075</xdr:colOff>
      <xdr:row>1</xdr:row>
      <xdr:rowOff>19050</xdr:rowOff>
    </xdr:from>
    <xdr:to>
      <xdr:col>10</xdr:col>
      <xdr:colOff>993402</xdr:colOff>
      <xdr:row>7</xdr:row>
      <xdr:rowOff>87556</xdr:rowOff>
    </xdr:to>
    <xdr:pic>
      <xdr:nvPicPr>
        <xdr:cNvPr id="3" name="Imagen 2">
          <a:extLst>
            <a:ext uri="{FF2B5EF4-FFF2-40B4-BE49-F238E27FC236}">
              <a16:creationId xmlns:a16="http://schemas.microsoft.com/office/drawing/2014/main" id="{A6AB46CE-7E75-4DF5-B3A5-85C481D53FF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8090" t="7115" b="52138"/>
        <a:stretch/>
      </xdr:blipFill>
      <xdr:spPr>
        <a:xfrm>
          <a:off x="7639050" y="95250"/>
          <a:ext cx="3193677" cy="13639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72"/>
  <sheetViews>
    <sheetView showGridLines="0" showRowColHeaders="0" zoomScaleNormal="100" workbookViewId="0">
      <selection activeCell="B31" sqref="B31"/>
    </sheetView>
  </sheetViews>
  <sheetFormatPr baseColWidth="10" defaultColWidth="9.109375" defaultRowHeight="14.4" x14ac:dyDescent="0.3"/>
  <cols>
    <col min="1" max="1" width="3.33203125" customWidth="1"/>
    <col min="2" max="2" width="89.109375" customWidth="1"/>
    <col min="4" max="4" width="13.5546875" customWidth="1"/>
    <col min="5" max="5" width="11.6640625" customWidth="1"/>
  </cols>
  <sheetData>
    <row r="1" spans="2:6" ht="6" customHeight="1" x14ac:dyDescent="0.3"/>
    <row r="2" spans="2:6" ht="27" customHeight="1" x14ac:dyDescent="0.3">
      <c r="B2" s="27" t="s">
        <v>93</v>
      </c>
      <c r="C2" s="27"/>
      <c r="D2" s="27"/>
      <c r="E2" s="27"/>
      <c r="F2" s="27"/>
    </row>
    <row r="3" spans="2:6" x14ac:dyDescent="0.3">
      <c r="B3" s="26" t="s">
        <v>92</v>
      </c>
      <c r="C3" s="26"/>
      <c r="D3" s="26"/>
      <c r="E3" s="26"/>
      <c r="F3" s="26"/>
    </row>
    <row r="4" spans="2:6" x14ac:dyDescent="0.3">
      <c r="B4" s="26"/>
      <c r="C4" s="26"/>
      <c r="D4" s="26"/>
      <c r="E4" s="26"/>
      <c r="F4" s="26"/>
    </row>
    <row r="5" spans="2:6" x14ac:dyDescent="0.3">
      <c r="B5" t="s">
        <v>69</v>
      </c>
    </row>
    <row r="6" spans="2:6" x14ac:dyDescent="0.3">
      <c r="B6" t="s">
        <v>70</v>
      </c>
    </row>
    <row r="7" spans="2:6" x14ac:dyDescent="0.3">
      <c r="B7" t="s">
        <v>71</v>
      </c>
    </row>
    <row r="8" spans="2:6" x14ac:dyDescent="0.3">
      <c r="B8" t="s">
        <v>72</v>
      </c>
    </row>
    <row r="9" spans="2:6" ht="6" customHeight="1" x14ac:dyDescent="0.3"/>
    <row r="10" spans="2:6" ht="28.8" x14ac:dyDescent="0.3">
      <c r="B10" s="16" t="s">
        <v>103</v>
      </c>
      <c r="C10" s="17" t="s">
        <v>39</v>
      </c>
      <c r="D10" s="17" t="s">
        <v>40</v>
      </c>
      <c r="E10" s="17" t="s">
        <v>41</v>
      </c>
      <c r="F10" s="17" t="s">
        <v>42</v>
      </c>
    </row>
    <row r="11" spans="2:6" x14ac:dyDescent="0.3">
      <c r="B11" s="5" t="s">
        <v>0</v>
      </c>
      <c r="C11" s="22"/>
      <c r="D11" s="22"/>
      <c r="E11" s="22"/>
      <c r="F11" s="22" t="s">
        <v>104</v>
      </c>
    </row>
    <row r="12" spans="2:6" x14ac:dyDescent="0.3">
      <c r="B12" s="5" t="s">
        <v>1</v>
      </c>
      <c r="C12" s="22"/>
      <c r="D12" s="22" t="s">
        <v>104</v>
      </c>
      <c r="E12" s="22"/>
      <c r="F12" s="22"/>
    </row>
    <row r="13" spans="2:6" x14ac:dyDescent="0.3">
      <c r="B13" s="5" t="s">
        <v>2</v>
      </c>
      <c r="C13" s="22" t="s">
        <v>104</v>
      </c>
      <c r="D13" s="22"/>
      <c r="E13" s="22"/>
      <c r="F13" s="22"/>
    </row>
    <row r="14" spans="2:6" x14ac:dyDescent="0.3">
      <c r="B14" s="5" t="s">
        <v>3</v>
      </c>
      <c r="C14" s="22" t="s">
        <v>104</v>
      </c>
      <c r="D14" s="22"/>
      <c r="E14" s="22"/>
      <c r="F14" s="22"/>
    </row>
    <row r="15" spans="2:6" x14ac:dyDescent="0.3">
      <c r="B15" s="5" t="s">
        <v>4</v>
      </c>
      <c r="C15" s="22"/>
      <c r="D15" s="22" t="s">
        <v>104</v>
      </c>
      <c r="E15" s="22"/>
      <c r="F15" s="22"/>
    </row>
    <row r="16" spans="2:6" x14ac:dyDescent="0.3">
      <c r="B16" s="5" t="s">
        <v>5</v>
      </c>
      <c r="C16" s="22" t="s">
        <v>104</v>
      </c>
      <c r="D16" s="22"/>
      <c r="E16" s="22"/>
      <c r="F16" s="22"/>
    </row>
    <row r="17" spans="2:6" x14ac:dyDescent="0.3">
      <c r="B17" s="5" t="s">
        <v>6</v>
      </c>
      <c r="C17" s="22"/>
      <c r="D17" s="22"/>
      <c r="E17" s="22" t="s">
        <v>104</v>
      </c>
      <c r="F17" s="22"/>
    </row>
    <row r="18" spans="2:6" x14ac:dyDescent="0.3">
      <c r="B18" s="5" t="s">
        <v>7</v>
      </c>
      <c r="C18" s="22" t="s">
        <v>104</v>
      </c>
      <c r="D18" s="22"/>
      <c r="E18" s="22"/>
      <c r="F18" s="22"/>
    </row>
    <row r="19" spans="2:6" x14ac:dyDescent="0.3">
      <c r="B19" s="5" t="s">
        <v>8</v>
      </c>
      <c r="C19" s="22" t="s">
        <v>104</v>
      </c>
      <c r="D19" s="22"/>
      <c r="E19" s="22"/>
      <c r="F19" s="22"/>
    </row>
    <row r="20" spans="2:6" x14ac:dyDescent="0.3">
      <c r="B20" s="5" t="s">
        <v>94</v>
      </c>
      <c r="C20" s="22"/>
      <c r="D20" s="22"/>
      <c r="E20" s="22"/>
      <c r="F20" s="22"/>
    </row>
    <row r="21" spans="2:6" x14ac:dyDescent="0.3">
      <c r="B21" s="5" t="s">
        <v>9</v>
      </c>
      <c r="C21" s="22"/>
      <c r="D21" s="22"/>
      <c r="E21" s="22"/>
      <c r="F21" s="22"/>
    </row>
    <row r="22" spans="2:6" x14ac:dyDescent="0.3">
      <c r="B22" s="5" t="s">
        <v>10</v>
      </c>
      <c r="C22" s="22"/>
      <c r="D22" s="22"/>
      <c r="E22" s="22"/>
      <c r="F22" s="22"/>
    </row>
    <row r="23" spans="2:6" x14ac:dyDescent="0.3">
      <c r="B23" s="5" t="s">
        <v>11</v>
      </c>
      <c r="C23" s="22"/>
      <c r="D23" s="22"/>
      <c r="E23" s="22"/>
      <c r="F23" s="22"/>
    </row>
    <row r="24" spans="2:6" x14ac:dyDescent="0.3">
      <c r="B24" s="5" t="s">
        <v>12</v>
      </c>
      <c r="C24" s="22"/>
      <c r="D24" s="22"/>
      <c r="E24" s="22"/>
      <c r="F24" s="22"/>
    </row>
    <row r="25" spans="2:6" x14ac:dyDescent="0.3">
      <c r="B25" s="5" t="s">
        <v>13</v>
      </c>
      <c r="C25" s="22"/>
      <c r="D25" s="22"/>
      <c r="E25" s="22"/>
      <c r="F25" s="22"/>
    </row>
    <row r="26" spans="2:6" x14ac:dyDescent="0.3">
      <c r="B26" s="5" t="s">
        <v>14</v>
      </c>
      <c r="C26" s="22"/>
      <c r="D26" s="22"/>
      <c r="E26" s="22"/>
      <c r="F26" s="22"/>
    </row>
    <row r="27" spans="2:6" x14ac:dyDescent="0.3">
      <c r="B27" s="5" t="s">
        <v>16</v>
      </c>
      <c r="C27" s="22"/>
      <c r="D27" s="22"/>
      <c r="E27" s="22"/>
      <c r="F27" s="22"/>
    </row>
    <row r="28" spans="2:6" x14ac:dyDescent="0.3">
      <c r="B28" s="5" t="s">
        <v>15</v>
      </c>
      <c r="C28" s="22"/>
      <c r="D28" s="22"/>
      <c r="E28" s="22"/>
      <c r="F28" s="22"/>
    </row>
    <row r="29" spans="2:6" x14ac:dyDescent="0.3">
      <c r="B29" s="5" t="s">
        <v>17</v>
      </c>
      <c r="C29" s="22"/>
      <c r="D29" s="22"/>
      <c r="E29" s="22"/>
      <c r="F29" s="22"/>
    </row>
    <row r="30" spans="2:6" x14ac:dyDescent="0.3">
      <c r="B30" s="5" t="s">
        <v>18</v>
      </c>
      <c r="C30" s="22"/>
      <c r="D30" s="22"/>
      <c r="E30" s="22"/>
      <c r="F30" s="22"/>
    </row>
    <row r="31" spans="2:6" x14ac:dyDescent="0.3">
      <c r="B31" s="5" t="s">
        <v>19</v>
      </c>
      <c r="C31" s="22"/>
      <c r="D31" s="22"/>
      <c r="E31" s="22"/>
      <c r="F31" s="22"/>
    </row>
    <row r="32" spans="2:6" x14ac:dyDescent="0.3">
      <c r="B32" s="5" t="s">
        <v>20</v>
      </c>
      <c r="C32" s="22"/>
      <c r="D32" s="22"/>
      <c r="E32" s="22"/>
      <c r="F32" s="22"/>
    </row>
    <row r="33" spans="2:6" x14ac:dyDescent="0.3">
      <c r="B33" s="5" t="s">
        <v>21</v>
      </c>
      <c r="C33" s="22"/>
      <c r="D33" s="22"/>
      <c r="E33" s="22"/>
      <c r="F33" s="22"/>
    </row>
    <row r="34" spans="2:6" x14ac:dyDescent="0.3">
      <c r="B34" s="5" t="s">
        <v>22</v>
      </c>
      <c r="C34" s="22"/>
      <c r="D34" s="22"/>
      <c r="E34" s="22"/>
      <c r="F34" s="22"/>
    </row>
    <row r="35" spans="2:6" x14ac:dyDescent="0.3">
      <c r="B35" s="5" t="s">
        <v>23</v>
      </c>
      <c r="C35" s="22"/>
      <c r="D35" s="22"/>
      <c r="E35" s="22"/>
      <c r="F35" s="22"/>
    </row>
    <row r="36" spans="2:6" x14ac:dyDescent="0.3">
      <c r="B36" s="5" t="s">
        <v>24</v>
      </c>
      <c r="C36" s="22"/>
      <c r="D36" s="22"/>
      <c r="E36" s="22"/>
      <c r="F36" s="22"/>
    </row>
    <row r="37" spans="2:6" x14ac:dyDescent="0.3">
      <c r="B37" s="5" t="s">
        <v>25</v>
      </c>
      <c r="C37" s="22"/>
      <c r="D37" s="22"/>
      <c r="E37" s="22"/>
      <c r="F37" s="22"/>
    </row>
    <row r="38" spans="2:6" x14ac:dyDescent="0.3">
      <c r="B38" s="5" t="s">
        <v>26</v>
      </c>
      <c r="C38" s="22"/>
      <c r="D38" s="22"/>
      <c r="E38" s="22"/>
      <c r="F38" s="22"/>
    </row>
    <row r="39" spans="2:6" x14ac:dyDescent="0.3">
      <c r="B39" s="5" t="s">
        <v>27</v>
      </c>
      <c r="C39" s="22"/>
      <c r="D39" s="22"/>
      <c r="E39" s="22"/>
      <c r="F39" s="22"/>
    </row>
    <row r="40" spans="2:6" x14ac:dyDescent="0.3">
      <c r="B40" s="5" t="s">
        <v>28</v>
      </c>
      <c r="C40" s="22"/>
      <c r="D40" s="22"/>
      <c r="E40" s="22"/>
      <c r="F40" s="22"/>
    </row>
    <row r="41" spans="2:6" ht="28.8" x14ac:dyDescent="0.3">
      <c r="B41" s="6" t="s">
        <v>29</v>
      </c>
      <c r="C41" s="22"/>
      <c r="D41" s="22"/>
      <c r="E41" s="22"/>
      <c r="F41" s="22"/>
    </row>
    <row r="42" spans="2:6" x14ac:dyDescent="0.3">
      <c r="B42" s="5" t="s">
        <v>30</v>
      </c>
      <c r="C42" s="22"/>
      <c r="D42" s="22"/>
      <c r="E42" s="22"/>
      <c r="F42" s="22"/>
    </row>
    <row r="43" spans="2:6" x14ac:dyDescent="0.3">
      <c r="B43" s="5" t="s">
        <v>31</v>
      </c>
      <c r="C43" s="22"/>
      <c r="D43" s="22"/>
      <c r="E43" s="22"/>
      <c r="F43" s="22"/>
    </row>
    <row r="44" spans="2:6" x14ac:dyDescent="0.3">
      <c r="B44" s="5" t="s">
        <v>32</v>
      </c>
      <c r="C44" s="22"/>
      <c r="D44" s="22"/>
      <c r="E44" s="22"/>
      <c r="F44" s="22"/>
    </row>
    <row r="45" spans="2:6" x14ac:dyDescent="0.3">
      <c r="B45" s="5" t="s">
        <v>33</v>
      </c>
      <c r="C45" s="22"/>
      <c r="D45" s="22"/>
      <c r="E45" s="22"/>
      <c r="F45" s="22"/>
    </row>
    <row r="46" spans="2:6" x14ac:dyDescent="0.3">
      <c r="B46" s="5" t="s">
        <v>34</v>
      </c>
      <c r="C46" s="22"/>
      <c r="D46" s="22"/>
      <c r="E46" s="22"/>
      <c r="F46" s="22"/>
    </row>
    <row r="47" spans="2:6" x14ac:dyDescent="0.3">
      <c r="B47" s="5" t="s">
        <v>35</v>
      </c>
      <c r="C47" s="22"/>
      <c r="D47" s="22"/>
      <c r="E47" s="22"/>
      <c r="F47" s="22"/>
    </row>
    <row r="48" spans="2:6" x14ac:dyDescent="0.3">
      <c r="B48" s="5" t="s">
        <v>36</v>
      </c>
      <c r="C48" s="22"/>
      <c r="D48" s="22"/>
      <c r="E48" s="22"/>
      <c r="F48" s="22"/>
    </row>
    <row r="49" spans="2:6" x14ac:dyDescent="0.3">
      <c r="B49" s="5" t="s">
        <v>37</v>
      </c>
      <c r="C49" s="22"/>
      <c r="D49" s="22"/>
      <c r="E49" s="22"/>
      <c r="F49" s="22"/>
    </row>
    <row r="50" spans="2:6" x14ac:dyDescent="0.3">
      <c r="B50" s="5" t="s">
        <v>38</v>
      </c>
      <c r="C50" s="22"/>
      <c r="D50" s="22"/>
      <c r="E50" s="22"/>
      <c r="F50" s="22"/>
    </row>
    <row r="51" spans="2:6" x14ac:dyDescent="0.3">
      <c r="B51" s="18" t="s">
        <v>43</v>
      </c>
      <c r="C51" s="19">
        <f>+COUNTIF(C11:C50,"X")</f>
        <v>5</v>
      </c>
      <c r="D51" s="19">
        <f>+COUNTIF(D11:D50,"X")</f>
        <v>2</v>
      </c>
      <c r="E51" s="19">
        <f>+COUNTIF(E11:E50,"x")</f>
        <v>1</v>
      </c>
      <c r="F51" s="19">
        <f>+COUNTIF(F11:F50,"X")</f>
        <v>1</v>
      </c>
    </row>
    <row r="52" spans="2:6" x14ac:dyDescent="0.3">
      <c r="B52" s="20" t="s">
        <v>44</v>
      </c>
      <c r="C52" s="28">
        <f>+(C51*5)+(D51*4)+(E51*3)+(F51*2)</f>
        <v>38</v>
      </c>
      <c r="D52" s="28"/>
      <c r="E52" s="28"/>
      <c r="F52" s="28"/>
    </row>
    <row r="54" spans="2:6" ht="15.6" x14ac:dyDescent="0.3">
      <c r="B54" s="25" t="s">
        <v>68</v>
      </c>
      <c r="C54" s="25"/>
      <c r="D54" s="25"/>
      <c r="E54" s="25"/>
      <c r="F54" s="25"/>
    </row>
    <row r="55" spans="2:6" ht="15" customHeight="1" x14ac:dyDescent="0.3">
      <c r="B55" s="23" t="s">
        <v>80</v>
      </c>
      <c r="C55" s="23"/>
      <c r="D55" s="23"/>
      <c r="E55" s="23"/>
      <c r="F55" s="23"/>
    </row>
    <row r="56" spans="2:6" x14ac:dyDescent="0.3">
      <c r="B56" s="23"/>
      <c r="C56" s="23"/>
      <c r="D56" s="23"/>
      <c r="E56" s="23"/>
      <c r="F56" s="23"/>
    </row>
    <row r="57" spans="2:6" x14ac:dyDescent="0.3">
      <c r="B57" s="23"/>
      <c r="C57" s="23"/>
      <c r="D57" s="23"/>
      <c r="E57" s="23"/>
      <c r="F57" s="23"/>
    </row>
    <row r="59" spans="2:6" x14ac:dyDescent="0.3">
      <c r="B59" s="23" t="s">
        <v>81</v>
      </c>
      <c r="C59" s="23"/>
      <c r="D59" s="23"/>
      <c r="E59" s="23"/>
      <c r="F59" s="23"/>
    </row>
    <row r="60" spans="2:6" x14ac:dyDescent="0.3">
      <c r="B60" s="23"/>
      <c r="C60" s="23"/>
      <c r="D60" s="23"/>
      <c r="E60" s="23"/>
      <c r="F60" s="23"/>
    </row>
    <row r="61" spans="2:6" x14ac:dyDescent="0.3">
      <c r="B61" s="23"/>
      <c r="C61" s="23"/>
      <c r="D61" s="23"/>
      <c r="E61" s="23"/>
      <c r="F61" s="23"/>
    </row>
    <row r="63" spans="2:6" ht="15" customHeight="1" x14ac:dyDescent="0.3">
      <c r="B63" s="23" t="s">
        <v>82</v>
      </c>
      <c r="C63" s="23"/>
      <c r="D63" s="23"/>
      <c r="E63" s="23"/>
      <c r="F63" s="23"/>
    </row>
    <row r="64" spans="2:6" x14ac:dyDescent="0.3">
      <c r="B64" s="23"/>
      <c r="C64" s="23"/>
      <c r="D64" s="23"/>
      <c r="E64" s="23"/>
      <c r="F64" s="23"/>
    </row>
    <row r="65" spans="2:6" x14ac:dyDescent="0.3">
      <c r="B65" s="23"/>
      <c r="C65" s="23"/>
      <c r="D65" s="23"/>
      <c r="E65" s="23"/>
      <c r="F65" s="23"/>
    </row>
    <row r="66" spans="2:6" x14ac:dyDescent="0.3">
      <c r="B66" s="1"/>
      <c r="C66" s="1"/>
      <c r="D66" s="1"/>
      <c r="E66" s="1"/>
      <c r="F66" s="1"/>
    </row>
    <row r="67" spans="2:6" x14ac:dyDescent="0.3">
      <c r="B67" s="23" t="s">
        <v>83</v>
      </c>
      <c r="C67" s="23"/>
      <c r="D67" s="23"/>
      <c r="E67" s="23"/>
      <c r="F67" s="23"/>
    </row>
    <row r="68" spans="2:6" x14ac:dyDescent="0.3">
      <c r="B68" s="23"/>
      <c r="C68" s="23"/>
      <c r="D68" s="23"/>
      <c r="E68" s="23"/>
      <c r="F68" s="23"/>
    </row>
    <row r="69" spans="2:6" x14ac:dyDescent="0.3">
      <c r="B69" s="23"/>
      <c r="C69" s="23"/>
      <c r="D69" s="23"/>
      <c r="E69" s="23"/>
      <c r="F69" s="23"/>
    </row>
    <row r="70" spans="2:6" x14ac:dyDescent="0.3">
      <c r="B70" s="23"/>
      <c r="C70" s="23"/>
      <c r="D70" s="23"/>
      <c r="E70" s="23"/>
      <c r="F70" s="23"/>
    </row>
    <row r="72" spans="2:6" x14ac:dyDescent="0.3">
      <c r="B72" s="24" t="s">
        <v>73</v>
      </c>
      <c r="C72" s="24"/>
      <c r="D72" s="24"/>
      <c r="E72" s="24"/>
      <c r="F72" s="24"/>
    </row>
  </sheetData>
  <sheetProtection algorithmName="SHA-512" hashValue="zoTVLcrrmsJRz0Bgn7AB0Vj8i9X6aPNPA0TChm9fJa8R74+W6cUrxqKWn0G4JrWaDGk5vYfEfY0NDrQyOtGUSQ==" saltValue="/7MmujO/01mHGmieDQ1Hew==" spinCount="100000" sheet="1" objects="1" scenarios="1"/>
  <mergeCells count="9">
    <mergeCell ref="B67:F70"/>
    <mergeCell ref="B72:F72"/>
    <mergeCell ref="B54:F54"/>
    <mergeCell ref="B3:F4"/>
    <mergeCell ref="B2:F2"/>
    <mergeCell ref="C52:F52"/>
    <mergeCell ref="B55:F57"/>
    <mergeCell ref="B59:F61"/>
    <mergeCell ref="B63:F6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38"/>
  <sheetViews>
    <sheetView showGridLines="0" showRowColHeaders="0" tabSelected="1" topLeftCell="A6" zoomScaleNormal="100" workbookViewId="0">
      <selection activeCell="H23" sqref="H23"/>
    </sheetView>
  </sheetViews>
  <sheetFormatPr baseColWidth="10" defaultRowHeight="14.4" x14ac:dyDescent="0.3"/>
  <cols>
    <col min="1" max="1" width="3.33203125" customWidth="1"/>
    <col min="2" max="2" width="76" customWidth="1"/>
    <col min="3" max="12" width="3.6640625" customWidth="1"/>
  </cols>
  <sheetData>
    <row r="1" spans="2:12" ht="6" customHeight="1" x14ac:dyDescent="0.3"/>
    <row r="2" spans="2:12" ht="27" customHeight="1" x14ac:dyDescent="0.3">
      <c r="B2" s="27" t="s">
        <v>75</v>
      </c>
      <c r="C2" s="27"/>
      <c r="D2" s="27"/>
      <c r="E2" s="27"/>
      <c r="F2" s="27"/>
      <c r="G2" s="27"/>
      <c r="H2" s="27"/>
      <c r="I2" s="27"/>
      <c r="J2" s="27"/>
      <c r="K2" s="27"/>
      <c r="L2" s="27"/>
    </row>
    <row r="3" spans="2:12" x14ac:dyDescent="0.3">
      <c r="B3" s="26" t="s">
        <v>74</v>
      </c>
      <c r="C3" s="26"/>
      <c r="D3" s="26"/>
      <c r="E3" s="26"/>
      <c r="F3" s="26"/>
      <c r="G3" s="26"/>
      <c r="H3" s="26"/>
      <c r="I3" s="26"/>
      <c r="J3" s="26"/>
      <c r="K3" s="26"/>
      <c r="L3" s="26"/>
    </row>
    <row r="4" spans="2:12" x14ac:dyDescent="0.3">
      <c r="B4" s="26"/>
      <c r="C4" s="26"/>
      <c r="D4" s="26"/>
      <c r="E4" s="26"/>
      <c r="F4" s="26"/>
      <c r="G4" s="26"/>
      <c r="H4" s="26"/>
      <c r="I4" s="26"/>
      <c r="J4" s="26"/>
      <c r="K4" s="26"/>
      <c r="L4" s="26"/>
    </row>
    <row r="5" spans="2:12" x14ac:dyDescent="0.3">
      <c r="B5" s="26"/>
      <c r="C5" s="26"/>
      <c r="D5" s="26"/>
      <c r="E5" s="26"/>
      <c r="F5" s="26"/>
      <c r="G5" s="26"/>
      <c r="H5" s="26"/>
      <c r="I5" s="26"/>
      <c r="J5" s="26"/>
      <c r="K5" s="26"/>
      <c r="L5" s="26"/>
    </row>
    <row r="7" spans="2:12" x14ac:dyDescent="0.3">
      <c r="B7" s="12" t="s">
        <v>91</v>
      </c>
      <c r="C7" s="12">
        <v>1</v>
      </c>
      <c r="D7" s="12">
        <v>2</v>
      </c>
      <c r="E7" s="12">
        <v>3</v>
      </c>
      <c r="F7" s="12">
        <v>4</v>
      </c>
      <c r="G7" s="12">
        <v>5</v>
      </c>
      <c r="H7" s="12">
        <v>6</v>
      </c>
      <c r="I7" s="12">
        <v>7</v>
      </c>
      <c r="J7" s="12">
        <v>8</v>
      </c>
      <c r="K7" s="12">
        <v>9</v>
      </c>
      <c r="L7" s="12">
        <v>10</v>
      </c>
    </row>
    <row r="8" spans="2:12" x14ac:dyDescent="0.3">
      <c r="B8" s="3" t="s">
        <v>95</v>
      </c>
      <c r="C8" s="21"/>
      <c r="D8" s="21"/>
      <c r="E8" s="21"/>
      <c r="F8" s="21"/>
      <c r="G8" s="21" t="s">
        <v>104</v>
      </c>
      <c r="H8" s="21"/>
      <c r="I8" s="21"/>
      <c r="J8" s="21"/>
      <c r="K8" s="21"/>
      <c r="L8" s="21"/>
    </row>
    <row r="9" spans="2:12" x14ac:dyDescent="0.3">
      <c r="B9" s="3" t="s">
        <v>45</v>
      </c>
      <c r="C9" s="21"/>
      <c r="D9" s="21"/>
      <c r="E9" s="21"/>
      <c r="F9" s="21"/>
      <c r="G9" s="21"/>
      <c r="H9" s="21"/>
      <c r="I9" s="21"/>
      <c r="J9" s="21"/>
      <c r="K9" s="21" t="s">
        <v>104</v>
      </c>
      <c r="L9" s="21"/>
    </row>
    <row r="10" spans="2:12" x14ac:dyDescent="0.3">
      <c r="B10" s="3" t="s">
        <v>46</v>
      </c>
      <c r="C10" s="21"/>
      <c r="D10" s="21"/>
      <c r="E10" s="21"/>
      <c r="F10" s="21"/>
      <c r="G10" s="21"/>
      <c r="H10" s="21" t="s">
        <v>104</v>
      </c>
      <c r="I10" s="21"/>
      <c r="J10" s="21"/>
      <c r="K10" s="21"/>
      <c r="L10" s="21"/>
    </row>
    <row r="11" spans="2:12" x14ac:dyDescent="0.3">
      <c r="B11" s="3" t="s">
        <v>84</v>
      </c>
      <c r="C11" s="21"/>
      <c r="D11" s="21"/>
      <c r="E11" s="21"/>
      <c r="F11" s="21"/>
      <c r="G11" s="21" t="s">
        <v>104</v>
      </c>
      <c r="H11" s="21"/>
      <c r="I11" s="21"/>
      <c r="J11" s="21"/>
      <c r="K11" s="21"/>
      <c r="L11" s="21"/>
    </row>
    <row r="12" spans="2:12" x14ac:dyDescent="0.3">
      <c r="B12" s="3" t="s">
        <v>47</v>
      </c>
      <c r="C12" s="21"/>
      <c r="D12" s="21"/>
      <c r="E12" s="21"/>
      <c r="F12" s="21"/>
      <c r="G12" s="21"/>
      <c r="H12" s="21" t="s">
        <v>104</v>
      </c>
      <c r="I12" s="21"/>
      <c r="J12" s="21"/>
      <c r="K12" s="21"/>
      <c r="L12" s="21"/>
    </row>
    <row r="13" spans="2:12" x14ac:dyDescent="0.3">
      <c r="B13" s="3" t="s">
        <v>48</v>
      </c>
      <c r="C13" s="21"/>
      <c r="D13" s="21"/>
      <c r="E13" s="21"/>
      <c r="F13" s="21"/>
      <c r="G13" s="21"/>
      <c r="H13" s="21"/>
      <c r="I13" s="21"/>
      <c r="J13" s="21"/>
      <c r="K13" s="21"/>
      <c r="L13" s="21"/>
    </row>
    <row r="14" spans="2:12" x14ac:dyDescent="0.3">
      <c r="B14" s="3" t="s">
        <v>49</v>
      </c>
      <c r="C14" s="21"/>
      <c r="D14" s="21"/>
      <c r="E14" s="21"/>
      <c r="F14" s="21"/>
      <c r="G14" s="21" t="s">
        <v>104</v>
      </c>
      <c r="H14" s="21"/>
      <c r="I14" s="21"/>
      <c r="J14" s="21"/>
      <c r="K14" s="21"/>
      <c r="L14" s="21"/>
    </row>
    <row r="15" spans="2:12" x14ac:dyDescent="0.3">
      <c r="B15" s="3" t="s">
        <v>50</v>
      </c>
      <c r="C15" s="21"/>
      <c r="D15" s="21"/>
      <c r="E15" s="21"/>
      <c r="F15" s="21"/>
      <c r="G15" s="21"/>
      <c r="H15" s="21" t="s">
        <v>104</v>
      </c>
      <c r="I15" s="21"/>
      <c r="J15" s="21"/>
      <c r="K15" s="21"/>
      <c r="L15" s="21"/>
    </row>
    <row r="16" spans="2:12" x14ac:dyDescent="0.3">
      <c r="B16" s="3" t="s">
        <v>51</v>
      </c>
      <c r="C16" s="21"/>
      <c r="D16" s="21"/>
      <c r="E16" s="21"/>
      <c r="F16" s="21"/>
      <c r="G16" s="21" t="s">
        <v>104</v>
      </c>
      <c r="H16" s="21"/>
      <c r="I16" s="21"/>
      <c r="J16" s="21"/>
      <c r="K16" s="21"/>
      <c r="L16" s="21"/>
    </row>
    <row r="17" spans="2:12" x14ac:dyDescent="0.3">
      <c r="B17" s="3" t="s">
        <v>52</v>
      </c>
      <c r="C17" s="21"/>
      <c r="D17" s="21"/>
      <c r="E17" s="21"/>
      <c r="F17" s="21"/>
      <c r="G17" s="21" t="s">
        <v>104</v>
      </c>
      <c r="H17" s="21"/>
      <c r="I17" s="21"/>
      <c r="J17" s="21"/>
      <c r="K17" s="21"/>
      <c r="L17" s="21"/>
    </row>
    <row r="18" spans="2:12" x14ac:dyDescent="0.3">
      <c r="B18" s="3" t="s">
        <v>53</v>
      </c>
      <c r="C18" s="21"/>
      <c r="D18" s="21"/>
      <c r="E18" s="21"/>
      <c r="F18" s="21"/>
      <c r="G18" s="21" t="s">
        <v>104</v>
      </c>
      <c r="H18" s="21"/>
      <c r="I18" s="21"/>
      <c r="J18" s="21"/>
      <c r="K18" s="21"/>
      <c r="L18" s="21"/>
    </row>
    <row r="19" spans="2:12" x14ac:dyDescent="0.3">
      <c r="B19" s="3" t="s">
        <v>54</v>
      </c>
      <c r="C19" s="21"/>
      <c r="D19" s="21"/>
      <c r="E19" s="21"/>
      <c r="F19" s="21"/>
      <c r="G19" s="21" t="s">
        <v>104</v>
      </c>
      <c r="H19" s="21"/>
      <c r="I19" s="21"/>
      <c r="J19" s="21"/>
      <c r="K19" s="21"/>
      <c r="L19" s="21"/>
    </row>
    <row r="20" spans="2:12" x14ac:dyDescent="0.3">
      <c r="B20" s="3" t="s">
        <v>55</v>
      </c>
      <c r="C20" s="21"/>
      <c r="D20" s="21"/>
      <c r="E20" s="21"/>
      <c r="F20" s="21"/>
      <c r="G20" s="21" t="s">
        <v>104</v>
      </c>
      <c r="H20" s="21"/>
      <c r="I20" s="21"/>
      <c r="J20" s="21"/>
      <c r="K20" s="21"/>
      <c r="L20" s="21"/>
    </row>
    <row r="21" spans="2:12" x14ac:dyDescent="0.3">
      <c r="B21" s="3" t="s">
        <v>56</v>
      </c>
      <c r="C21" s="21"/>
      <c r="D21" s="21"/>
      <c r="E21" s="21"/>
      <c r="F21" s="21"/>
      <c r="G21" s="21" t="s">
        <v>104</v>
      </c>
      <c r="H21" s="21"/>
      <c r="I21" s="21"/>
      <c r="J21" s="21"/>
      <c r="K21" s="21"/>
      <c r="L21" s="21"/>
    </row>
    <row r="22" spans="2:12" x14ac:dyDescent="0.3">
      <c r="B22" s="3" t="s">
        <v>57</v>
      </c>
      <c r="C22" s="21"/>
      <c r="D22" s="21"/>
      <c r="E22" s="21"/>
      <c r="F22" s="21"/>
      <c r="G22" s="21" t="s">
        <v>104</v>
      </c>
      <c r="H22" s="21"/>
      <c r="I22" s="21"/>
      <c r="J22" s="21"/>
      <c r="K22" s="21"/>
      <c r="L22" s="21"/>
    </row>
    <row r="23" spans="2:12" x14ac:dyDescent="0.3">
      <c r="B23" s="3" t="s">
        <v>58</v>
      </c>
      <c r="C23" s="21"/>
      <c r="D23" s="21"/>
      <c r="E23" s="21"/>
      <c r="F23" s="21"/>
      <c r="G23" s="21"/>
      <c r="H23" s="21" t="s">
        <v>104</v>
      </c>
      <c r="I23" s="21"/>
      <c r="J23" s="21"/>
      <c r="K23" s="21"/>
      <c r="L23" s="21"/>
    </row>
    <row r="24" spans="2:12" x14ac:dyDescent="0.3">
      <c r="B24" s="3" t="s">
        <v>59</v>
      </c>
      <c r="C24" s="21"/>
      <c r="D24" s="21"/>
      <c r="E24" s="21"/>
      <c r="F24" s="21"/>
      <c r="G24" s="21" t="s">
        <v>104</v>
      </c>
      <c r="H24" s="21"/>
      <c r="I24" s="21"/>
      <c r="J24" s="21"/>
      <c r="K24" s="21"/>
      <c r="L24" s="21"/>
    </row>
    <row r="25" spans="2:12" x14ac:dyDescent="0.3">
      <c r="B25" s="3" t="s">
        <v>60</v>
      </c>
      <c r="C25" s="21"/>
      <c r="D25" s="21"/>
      <c r="E25" s="21"/>
      <c r="F25" s="21"/>
      <c r="G25" s="21" t="s">
        <v>104</v>
      </c>
      <c r="H25" s="21"/>
      <c r="I25" s="21"/>
      <c r="J25" s="21"/>
      <c r="K25" s="21"/>
      <c r="L25" s="21"/>
    </row>
    <row r="26" spans="2:12" x14ac:dyDescent="0.3">
      <c r="B26" s="3" t="s">
        <v>61</v>
      </c>
      <c r="C26" s="21"/>
      <c r="D26" s="21"/>
      <c r="E26" s="21"/>
      <c r="F26" s="21"/>
      <c r="G26" s="21" t="s">
        <v>104</v>
      </c>
      <c r="H26" s="21"/>
      <c r="I26" s="21"/>
      <c r="J26" s="21"/>
      <c r="K26" s="21"/>
      <c r="L26" s="21"/>
    </row>
    <row r="27" spans="2:12" x14ac:dyDescent="0.3">
      <c r="B27" s="3" t="s">
        <v>62</v>
      </c>
      <c r="C27" s="21"/>
      <c r="D27" s="21"/>
      <c r="E27" s="21"/>
      <c r="F27" s="21"/>
      <c r="G27" s="21" t="s">
        <v>104</v>
      </c>
      <c r="H27" s="21"/>
      <c r="I27" s="21"/>
      <c r="J27" s="21"/>
      <c r="K27" s="21"/>
      <c r="L27" s="21"/>
    </row>
    <row r="28" spans="2:12" x14ac:dyDescent="0.3">
      <c r="B28" s="13" t="s">
        <v>43</v>
      </c>
      <c r="C28" s="14">
        <f>+COUNTIF(C8:C27,"X")</f>
        <v>0</v>
      </c>
      <c r="D28" s="14">
        <f t="shared" ref="D28:L28" si="0">+COUNTIF(D8:D27,"X")</f>
        <v>0</v>
      </c>
      <c r="E28" s="14">
        <f t="shared" si="0"/>
        <v>0</v>
      </c>
      <c r="F28" s="14">
        <f t="shared" si="0"/>
        <v>0</v>
      </c>
      <c r="G28" s="14">
        <f t="shared" si="0"/>
        <v>14</v>
      </c>
      <c r="H28" s="14">
        <f t="shared" si="0"/>
        <v>4</v>
      </c>
      <c r="I28" s="14">
        <f t="shared" si="0"/>
        <v>0</v>
      </c>
      <c r="J28" s="14">
        <f>+COUNTIF(J8:J27,"X")</f>
        <v>0</v>
      </c>
      <c r="K28" s="14">
        <f>+COUNTIF(K8:K27,"X")</f>
        <v>1</v>
      </c>
      <c r="L28" s="14">
        <f t="shared" si="0"/>
        <v>0</v>
      </c>
    </row>
    <row r="29" spans="2:12" x14ac:dyDescent="0.3">
      <c r="B29" s="15" t="s">
        <v>44</v>
      </c>
      <c r="C29" s="30">
        <f>+(C28*1)+(D28*2)+(E28*3)+(F28*4)+(G28*5)+(H28*6)+(I28*7)+(J28*8)+(K28*9)+(L28*10)</f>
        <v>103</v>
      </c>
      <c r="D29" s="30"/>
      <c r="E29" s="30"/>
      <c r="F29" s="30"/>
      <c r="G29" s="30"/>
      <c r="H29" s="30"/>
      <c r="I29" s="30"/>
      <c r="J29" s="30"/>
      <c r="K29" s="30"/>
      <c r="L29" s="30"/>
    </row>
    <row r="31" spans="2:12" ht="15.6" x14ac:dyDescent="0.3">
      <c r="B31" s="31" t="s">
        <v>76</v>
      </c>
      <c r="C31" s="31"/>
      <c r="D31" s="31"/>
      <c r="E31" s="31"/>
      <c r="F31" s="31"/>
      <c r="G31" s="31"/>
      <c r="H31" s="31"/>
      <c r="I31" s="31"/>
      <c r="J31" s="31"/>
      <c r="K31" s="31"/>
      <c r="L31" s="31"/>
    </row>
    <row r="32" spans="2:12" x14ac:dyDescent="0.3">
      <c r="B32" s="4" t="s">
        <v>85</v>
      </c>
      <c r="C32" s="4"/>
      <c r="D32" s="4"/>
      <c r="E32" s="4"/>
      <c r="F32" s="4"/>
      <c r="G32" s="4"/>
      <c r="H32" s="4"/>
      <c r="I32" s="4"/>
      <c r="J32" s="4"/>
      <c r="K32" s="4"/>
      <c r="L32" s="4"/>
    </row>
    <row r="33" spans="2:12" ht="6" customHeight="1" x14ac:dyDescent="0.3">
      <c r="B33" s="29"/>
      <c r="C33" s="29"/>
      <c r="D33" s="29"/>
      <c r="E33" s="29"/>
      <c r="F33" s="29"/>
      <c r="G33" s="29"/>
      <c r="H33" s="29"/>
      <c r="I33" s="29"/>
      <c r="J33" s="29"/>
      <c r="K33" s="29"/>
      <c r="L33" s="29"/>
    </row>
    <row r="34" spans="2:12" x14ac:dyDescent="0.3">
      <c r="B34" s="4" t="s">
        <v>86</v>
      </c>
      <c r="C34" s="4"/>
      <c r="D34" s="4"/>
      <c r="E34" s="4"/>
      <c r="F34" s="4"/>
      <c r="G34" s="4"/>
      <c r="H34" s="4"/>
      <c r="I34" s="4"/>
      <c r="J34" s="4"/>
      <c r="K34" s="4"/>
      <c r="L34" s="4"/>
    </row>
    <row r="35" spans="2:12" ht="6" customHeight="1" x14ac:dyDescent="0.3">
      <c r="B35" s="29"/>
      <c r="C35" s="29"/>
      <c r="D35" s="29"/>
      <c r="E35" s="29"/>
      <c r="F35" s="29"/>
      <c r="G35" s="29"/>
      <c r="H35" s="29"/>
      <c r="I35" s="29"/>
      <c r="J35" s="29"/>
      <c r="K35" s="29"/>
      <c r="L35" s="29"/>
    </row>
    <row r="36" spans="2:12" x14ac:dyDescent="0.3">
      <c r="B36" s="4" t="s">
        <v>87</v>
      </c>
      <c r="C36" s="4"/>
      <c r="D36" s="4"/>
      <c r="E36" s="4"/>
      <c r="F36" s="4"/>
      <c r="G36" s="4"/>
      <c r="H36" s="4"/>
      <c r="I36" s="4"/>
      <c r="J36" s="4"/>
      <c r="K36" s="4"/>
      <c r="L36" s="4"/>
    </row>
    <row r="37" spans="2:12" ht="6" customHeight="1" x14ac:dyDescent="0.3">
      <c r="B37" s="29"/>
      <c r="C37" s="29"/>
      <c r="D37" s="29"/>
      <c r="E37" s="29"/>
      <c r="F37" s="29"/>
      <c r="G37" s="29"/>
      <c r="H37" s="29"/>
      <c r="I37" s="29"/>
      <c r="J37" s="29"/>
      <c r="K37" s="29"/>
      <c r="L37" s="29"/>
    </row>
    <row r="38" spans="2:12" x14ac:dyDescent="0.3">
      <c r="B38" s="4" t="s">
        <v>88</v>
      </c>
      <c r="C38" s="4"/>
      <c r="D38" s="4"/>
      <c r="E38" s="4"/>
      <c r="F38" s="4"/>
      <c r="G38" s="4"/>
      <c r="H38" s="4"/>
      <c r="I38" s="4"/>
      <c r="J38" s="4"/>
      <c r="K38" s="4"/>
      <c r="L38" s="4"/>
    </row>
  </sheetData>
  <sheetProtection algorithmName="SHA-512" hashValue="d8zYtGS+Y+35HxAufiWMszJnQnC5CDW+VHFpD/mPu8jDaTnQ2q3Ev0pV27NZbyISvCWgwzicN6Z6VvDQmP7yDQ==" saltValue="+YpzN4f7XNHV0QmJ4BzkNQ==" spinCount="100000" sheet="1" objects="1" scenarios="1"/>
  <mergeCells count="7">
    <mergeCell ref="B35:L35"/>
    <mergeCell ref="B37:L37"/>
    <mergeCell ref="B3:L5"/>
    <mergeCell ref="B2:L2"/>
    <mergeCell ref="C29:L29"/>
    <mergeCell ref="B31:L31"/>
    <mergeCell ref="B33:L33"/>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22"/>
  <sheetViews>
    <sheetView showGridLines="0" showRowColHeaders="0" topLeftCell="A16" zoomScaleNormal="100" workbookViewId="0">
      <selection activeCell="B21" sqref="B21:G22"/>
    </sheetView>
  </sheetViews>
  <sheetFormatPr baseColWidth="10" defaultRowHeight="14.4" x14ac:dyDescent="0.3"/>
  <cols>
    <col min="1" max="1" width="3.33203125" customWidth="1"/>
    <col min="2" max="2" width="72.33203125" customWidth="1"/>
    <col min="3" max="7" width="3.6640625" customWidth="1"/>
    <col min="9" max="9" width="26.5546875" customWidth="1"/>
    <col min="10" max="10" width="15.44140625" customWidth="1"/>
    <col min="11" max="11" width="15.6640625" customWidth="1"/>
  </cols>
  <sheetData>
    <row r="1" spans="2:11" ht="6" customHeight="1" x14ac:dyDescent="0.3"/>
    <row r="2" spans="2:11" ht="27" customHeight="1" x14ac:dyDescent="0.3">
      <c r="B2" s="27" t="s">
        <v>63</v>
      </c>
      <c r="C2" s="27"/>
      <c r="D2" s="27"/>
      <c r="E2" s="27"/>
      <c r="F2" s="27"/>
      <c r="G2" s="27"/>
    </row>
    <row r="3" spans="2:11" x14ac:dyDescent="0.3">
      <c r="B3" s="26" t="s">
        <v>78</v>
      </c>
      <c r="C3" s="26"/>
      <c r="D3" s="26"/>
      <c r="E3" s="26"/>
      <c r="F3" s="26"/>
      <c r="G3" s="26"/>
    </row>
    <row r="4" spans="2:11" x14ac:dyDescent="0.3">
      <c r="B4" s="26"/>
      <c r="C4" s="26"/>
      <c r="D4" s="26"/>
      <c r="E4" s="26"/>
      <c r="F4" s="26"/>
      <c r="G4" s="26"/>
    </row>
    <row r="6" spans="2:11" x14ac:dyDescent="0.3">
      <c r="B6" s="12" t="s">
        <v>91</v>
      </c>
      <c r="C6" s="12">
        <v>1</v>
      </c>
      <c r="D6" s="12">
        <v>2</v>
      </c>
      <c r="E6" s="12">
        <v>3</v>
      </c>
      <c r="F6" s="12">
        <v>4</v>
      </c>
      <c r="G6" s="12">
        <v>5</v>
      </c>
    </row>
    <row r="7" spans="2:11" x14ac:dyDescent="0.3">
      <c r="B7" s="3" t="s">
        <v>64</v>
      </c>
      <c r="C7" s="21" t="s">
        <v>104</v>
      </c>
      <c r="D7" s="21"/>
      <c r="E7" s="21"/>
      <c r="F7" s="21"/>
      <c r="G7" s="21"/>
    </row>
    <row r="8" spans="2:11" x14ac:dyDescent="0.3">
      <c r="B8" s="3" t="s">
        <v>65</v>
      </c>
      <c r="C8" s="21"/>
      <c r="D8" s="21" t="s">
        <v>104</v>
      </c>
      <c r="E8" s="21"/>
      <c r="F8" s="21"/>
      <c r="G8" s="21"/>
    </row>
    <row r="9" spans="2:11" x14ac:dyDescent="0.3">
      <c r="B9" s="3" t="s">
        <v>66</v>
      </c>
      <c r="C9" s="21"/>
      <c r="D9" s="21" t="s">
        <v>104</v>
      </c>
      <c r="E9" s="21"/>
      <c r="F9" s="21"/>
      <c r="G9" s="21"/>
    </row>
    <row r="10" spans="2:11" x14ac:dyDescent="0.3">
      <c r="B10" s="3" t="s">
        <v>67</v>
      </c>
      <c r="C10" s="21"/>
      <c r="D10" s="21"/>
      <c r="E10" s="21"/>
      <c r="F10" s="21" t="s">
        <v>104</v>
      </c>
      <c r="G10" s="21"/>
    </row>
    <row r="11" spans="2:11" x14ac:dyDescent="0.3">
      <c r="B11" s="13" t="s">
        <v>77</v>
      </c>
      <c r="C11" s="14">
        <f>+COUNTIF(C7:C10,"X")</f>
        <v>1</v>
      </c>
      <c r="D11" s="14">
        <f t="shared" ref="D11:G11" si="0">+COUNTIF(D7:D10,"X")</f>
        <v>2</v>
      </c>
      <c r="E11" s="14">
        <f t="shared" si="0"/>
        <v>0</v>
      </c>
      <c r="F11" s="14">
        <f t="shared" si="0"/>
        <v>1</v>
      </c>
      <c r="G11" s="14">
        <f t="shared" si="0"/>
        <v>0</v>
      </c>
    </row>
    <row r="12" spans="2:11" x14ac:dyDescent="0.3">
      <c r="B12" s="15" t="s">
        <v>44</v>
      </c>
      <c r="C12" s="30">
        <f>+(C11*1)+(D11*2)+(E11*3)+(F11*4)+(G11*5)</f>
        <v>9</v>
      </c>
      <c r="D12" s="30"/>
      <c r="E12" s="30"/>
      <c r="F12" s="30"/>
      <c r="G12" s="30"/>
    </row>
    <row r="14" spans="2:11" x14ac:dyDescent="0.3">
      <c r="B14" s="32" t="s">
        <v>79</v>
      </c>
      <c r="C14" s="32"/>
      <c r="D14" s="32"/>
      <c r="E14" s="32"/>
      <c r="F14" s="32"/>
      <c r="G14" s="32"/>
      <c r="I14" s="33" t="s">
        <v>98</v>
      </c>
      <c r="J14" s="33"/>
      <c r="K14" s="33"/>
    </row>
    <row r="15" spans="2:11" x14ac:dyDescent="0.3">
      <c r="B15" s="23" t="s">
        <v>89</v>
      </c>
      <c r="C15" s="23"/>
      <c r="D15" s="23"/>
      <c r="E15" s="23"/>
      <c r="F15" s="23"/>
      <c r="G15" s="23"/>
      <c r="I15" s="10"/>
      <c r="J15" s="10" t="s">
        <v>100</v>
      </c>
      <c r="K15" s="10" t="s">
        <v>101</v>
      </c>
    </row>
    <row r="16" spans="2:11" x14ac:dyDescent="0.3">
      <c r="B16" s="23"/>
      <c r="C16" s="23"/>
      <c r="D16" s="23"/>
      <c r="E16" s="23"/>
      <c r="F16" s="23"/>
      <c r="G16" s="23"/>
      <c r="I16" s="3" t="s">
        <v>99</v>
      </c>
      <c r="J16" s="7">
        <v>1</v>
      </c>
      <c r="K16" s="8">
        <f>+'Capacidades Emprendedoras'!C52*100%/200</f>
        <v>0.19</v>
      </c>
    </row>
    <row r="17" spans="2:11" ht="6" customHeight="1" x14ac:dyDescent="0.3">
      <c r="B17" s="2"/>
      <c r="C17" s="2"/>
      <c r="D17" s="2"/>
      <c r="E17" s="2"/>
      <c r="F17" s="2"/>
      <c r="G17" s="2"/>
      <c r="I17" s="3" t="s">
        <v>96</v>
      </c>
      <c r="J17" s="11">
        <v>1</v>
      </c>
      <c r="K17" s="8">
        <f>'Modelo de Negocio Ideal'!C29*100%/200</f>
        <v>0.51500000000000001</v>
      </c>
    </row>
    <row r="18" spans="2:11" x14ac:dyDescent="0.3">
      <c r="B18" s="23" t="s">
        <v>90</v>
      </c>
      <c r="C18" s="23"/>
      <c r="D18" s="23"/>
      <c r="E18" s="23"/>
      <c r="F18" s="23"/>
      <c r="G18" s="23"/>
      <c r="I18" s="3" t="s">
        <v>97</v>
      </c>
      <c r="J18" s="9">
        <v>1</v>
      </c>
      <c r="K18" s="8">
        <f>C12*100%/20</f>
        <v>0.45</v>
      </c>
    </row>
    <row r="19" spans="2:11" x14ac:dyDescent="0.3">
      <c r="B19" s="23"/>
      <c r="C19" s="23"/>
      <c r="D19" s="23"/>
      <c r="E19" s="23"/>
      <c r="F19" s="23"/>
      <c r="G19" s="23"/>
    </row>
    <row r="20" spans="2:11" ht="6" customHeight="1" x14ac:dyDescent="0.3">
      <c r="B20" s="2"/>
      <c r="C20" s="2"/>
      <c r="D20" s="2"/>
      <c r="E20" s="2"/>
      <c r="F20" s="2"/>
      <c r="G20" s="2"/>
    </row>
    <row r="21" spans="2:11" x14ac:dyDescent="0.3">
      <c r="B21" s="23" t="s">
        <v>102</v>
      </c>
      <c r="C21" s="23"/>
      <c r="D21" s="23"/>
      <c r="E21" s="23"/>
      <c r="F21" s="23"/>
      <c r="G21" s="23"/>
    </row>
    <row r="22" spans="2:11" x14ac:dyDescent="0.3">
      <c r="B22" s="23"/>
      <c r="C22" s="23"/>
      <c r="D22" s="23"/>
      <c r="E22" s="23"/>
      <c r="F22" s="23"/>
      <c r="G22" s="23"/>
    </row>
  </sheetData>
  <sheetProtection algorithmName="SHA-512" hashValue="kWu5Y29H7vKkv9xAr0dduelDZlJCZi4lE4roFD3NtMOBcJZvIsk4+3+Xok/op+5shrZTOwFs4mREUdZChu80dw==" saltValue="HSko8vNfPBQ9OIZrHS6l1Q==" spinCount="100000" sheet="1" objects="1" scenarios="1"/>
  <protectedRanges>
    <protectedRange algorithmName="SHA-512" hashValue="NPGsfUQZyczWlbpncnLc+rzfzvsmwBX4UE79hzBd6ZER1OgcEFVm9gPQouucnKH/gTI7zHfzmL+NjLwoGVxOCg==" saltValue="DBCHvRpa/a5SG5JKy3t3dA==" spinCount="100000" sqref="C7:G10" name="Nivel de interés y disposición"/>
  </protectedRanges>
  <mergeCells count="8">
    <mergeCell ref="I14:K14"/>
    <mergeCell ref="C12:G12"/>
    <mergeCell ref="B3:G4"/>
    <mergeCell ref="B2:G2"/>
    <mergeCell ref="B18:G19"/>
    <mergeCell ref="B15:G16"/>
    <mergeCell ref="B21:G22"/>
    <mergeCell ref="B14:G1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Capacidades Emprendedoras</vt:lpstr>
      <vt:lpstr>Modelo de Negocio Ideal</vt:lpstr>
      <vt:lpstr>Nivel de interés y disposición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dc:creator>
  <cp:lastModifiedBy>CHAVES REYES AXEL ALEXANDER</cp:lastModifiedBy>
  <dcterms:created xsi:type="dcterms:W3CDTF">2019-06-26T15:06:59Z</dcterms:created>
  <dcterms:modified xsi:type="dcterms:W3CDTF">2024-03-03T05:50:32Z</dcterms:modified>
</cp:coreProperties>
</file>