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xels\Documents\Excel,data analysis\Excel_projects\"/>
    </mc:Choice>
  </mc:AlternateContent>
  <xr:revisionPtr revIDLastSave="0" documentId="13_ncr:1_{C23FEA03-CD9E-4652-8377-D35292639935}" xr6:coauthVersionLast="47" xr6:coauthVersionMax="47" xr10:uidLastSave="{00000000-0000-0000-0000-000000000000}"/>
  <bookViews>
    <workbookView xWindow="-120" yWindow="-120" windowWidth="29040" windowHeight="15840" activeTab="2" xr2:uid="{5FA6CC43-0193-453C-A5AA-DC3FD040B832}"/>
  </bookViews>
  <sheets>
    <sheet name="Pivot_tables" sheetId="3" r:id="rId1"/>
    <sheet name="data" sheetId="2" r:id="rId2"/>
    <sheet name="Dashboard" sheetId="1" r:id="rId3"/>
  </sheets>
  <definedNames>
    <definedName name="_xlnm._FilterDatabase" localSheetId="0" hidden="1">Pivot_tables!$N$21:$Q$25</definedName>
    <definedName name="Externadata_1" localSheetId="1" hidden="1">data!$A$1:$L$501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3" l="1"/>
  <c r="P22" i="3"/>
  <c r="P25" i="3"/>
  <c r="P24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C46" i="3"/>
  <c r="Q25" i="3" l="1"/>
  <c r="Q24" i="3"/>
  <c r="Q22" i="3"/>
  <c r="Q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2FF09C-B1B5-4122-9F0A-8AE8EE11C012}" keepAlive="1" name="Fråga - ai_ghibli_trend_dataset_v2" description="Anslutning till ai_ghibli_trend_dataset_v2-frågan i arbetsboken." type="5" refreshedVersion="8" background="1" saveData="1">
    <dbPr connection="Provider=Microsoft.Mashup.OleDb.1;Data Source=$Workbook$;Location=ai_ghibli_trend_dataset_v2;Extended Properties=&quot;&quot;" command="SELECT * FROM [ai_ghibli_trend_dataset_v2]"/>
  </connection>
</connections>
</file>

<file path=xl/sharedStrings.xml><?xml version="1.0" encoding="utf-8"?>
<sst xmlns="http://schemas.openxmlformats.org/spreadsheetml/2006/main" count="2084" uniqueCount="50">
  <si>
    <t>Radetiketter</t>
  </si>
  <si>
    <t>Summa av likes</t>
  </si>
  <si>
    <t>Antal av platform</t>
  </si>
  <si>
    <t>X</t>
  </si>
  <si>
    <t>2025-03-01 - 2025-03-07</t>
  </si>
  <si>
    <t>Instagram</t>
  </si>
  <si>
    <t>TikTok</t>
  </si>
  <si>
    <t>2025-03-08 - 2025-03-14</t>
  </si>
  <si>
    <t>No</t>
  </si>
  <si>
    <t>2025-03-15 - 2025-03-21</t>
  </si>
  <si>
    <t>Yes</t>
  </si>
  <si>
    <t>Reddit</t>
  </si>
  <si>
    <t>2025-03-22 - 2025-03-28</t>
  </si>
  <si>
    <t>Totalsumma</t>
  </si>
  <si>
    <t>2025-03-29 - 2025-04-01</t>
  </si>
  <si>
    <t>no</t>
  </si>
  <si>
    <t>Total</t>
  </si>
  <si>
    <t>% no</t>
  </si>
  <si>
    <t>% Yes</t>
  </si>
  <si>
    <t>Row Labels</t>
  </si>
  <si>
    <t>Antal av ethical_concerns_flag</t>
  </si>
  <si>
    <t>Medel av style_accuracy_score</t>
  </si>
  <si>
    <t>Summa av shares</t>
  </si>
  <si>
    <t>Grand Total</t>
  </si>
  <si>
    <t>prompt</t>
  </si>
  <si>
    <t>likes</t>
  </si>
  <si>
    <t>shares</t>
  </si>
  <si>
    <t>comments</t>
  </si>
  <si>
    <t>platform</t>
  </si>
  <si>
    <t>generation_time</t>
  </si>
  <si>
    <t>gpu_usage</t>
  </si>
  <si>
    <t>file_size_kb</t>
  </si>
  <si>
    <t>style_accuracy_score</t>
  </si>
  <si>
    <t>is_hand_edited</t>
  </si>
  <si>
    <t>ethical_concerns_flag</t>
  </si>
  <si>
    <t>creation_date</t>
  </si>
  <si>
    <t>Procent</t>
  </si>
  <si>
    <t>Kolumn1</t>
  </si>
  <si>
    <t>Studio Ghibli-inspired ocean with giant fish</t>
  </si>
  <si>
    <t>Ghibli-style village at sunset</t>
  </si>
  <si>
    <t>A lone traveler exploring an enchanted ruin</t>
  </si>
  <si>
    <t>Spirited Away-style bustling market street</t>
  </si>
  <si>
    <t>Magical Ghibli forest with floating lanterns</t>
  </si>
  <si>
    <t>Ghibli-style night sky with glowing stars</t>
  </si>
  <si>
    <t>Mysterious castle in the clouds, Ghibli-style</t>
  </si>
  <si>
    <t>Cozy tea shop in a mystical town, Ghibli style</t>
  </si>
  <si>
    <t>Ghibli-style mountain with floating islands</t>
  </si>
  <si>
    <t>Anime-style train passing through a fantasy world</t>
  </si>
  <si>
    <t>Mysterious temple hidden in a magical forest</t>
  </si>
  <si>
    <t>Serene meadow with a tiny spirit creature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</si>
</sst>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164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numFmt numFmtId="0" formatCode="General"/>
    </dxf>
    <dxf>
      <numFmt numFmtId="164" formatCode="0.0%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 ghibli data.xlsx]Pivot_tables!Pivottabell5</c:name>
    <c:fmtId val="6"/>
  </c:pivotSource>
  <c:chart>
    <c:autoTitleDeleted val="1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sv-S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sv-S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>
              <a:alpha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sv-S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>
              <a:alpha val="80000"/>
            </a:srgbClr>
          </a:solidFill>
          <a:ln>
            <a:solidFill>
              <a:schemeClr val="accent1"/>
            </a:solidFill>
          </a:ln>
          <a:effectLst/>
        </c:spPr>
      </c:pivotFmt>
      <c:pivotFmt>
        <c:idx val="4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>
                <a:alpha val="8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EC-461C-B672-B3A296B23522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>
                  <a:alpha val="80000"/>
                </a:srgb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EC-461C-B672-B3A296B235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Pivot_tables!$B$24:$B$28</c:f>
              <c:strCache>
                <c:ptCount val="4"/>
                <c:pt idx="0">
                  <c:v>Instagram</c:v>
                </c:pt>
                <c:pt idx="1">
                  <c:v>Reddit</c:v>
                </c:pt>
                <c:pt idx="2">
                  <c:v>X</c:v>
                </c:pt>
                <c:pt idx="3">
                  <c:v>TikTok</c:v>
                </c:pt>
              </c:strCache>
            </c:strRef>
          </c:cat>
          <c:val>
            <c:numRef>
              <c:f>Pivot_tables!$C$24:$C$28</c:f>
              <c:numCache>
                <c:formatCode>0.00</c:formatCode>
                <c:ptCount val="4"/>
                <c:pt idx="0">
                  <c:v>75.982905982905976</c:v>
                </c:pt>
                <c:pt idx="1">
                  <c:v>74.956896551724142</c:v>
                </c:pt>
                <c:pt idx="2">
                  <c:v>74.744525547445249</c:v>
                </c:pt>
                <c:pt idx="3">
                  <c:v>72.984615384615381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61C-B672-B3A296B23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423510000"/>
        <c:axId val="1423510360"/>
      </c:barChart>
      <c:catAx>
        <c:axId val="14235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v-SE"/>
          </a:p>
        </c:txPr>
        <c:crossAx val="1423510360"/>
        <c:crosses val="autoZero"/>
        <c:auto val="1"/>
        <c:lblAlgn val="ctr"/>
        <c:lblOffset val="100"/>
        <c:noMultiLvlLbl val="0"/>
      </c:catAx>
      <c:valAx>
        <c:axId val="1423510360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2351000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sv-S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sv-S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sv-S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sv-S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>
                <a:alpha val="85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0-4FB2-88A4-5791D33913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sv-S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Pivot_tables!$K$22:$K$25</c:f>
              <c:strCache>
                <c:ptCount val="4"/>
                <c:pt idx="0">
                  <c:v>Reddit</c:v>
                </c:pt>
                <c:pt idx="1">
                  <c:v>X</c:v>
                </c:pt>
                <c:pt idx="2">
                  <c:v>TikTok</c:v>
                </c:pt>
                <c:pt idx="3">
                  <c:v>Instagram</c:v>
                </c:pt>
              </c:strCache>
            </c:strRef>
          </c:cat>
          <c:val>
            <c:numRef>
              <c:f>Pivot_tables!$Q$22:$Q$25</c:f>
              <c:numCache>
                <c:formatCode>0%</c:formatCode>
                <c:ptCount val="4"/>
                <c:pt idx="0">
                  <c:v>0.50769230769230766</c:v>
                </c:pt>
                <c:pt idx="1">
                  <c:v>0.48175182481751827</c:v>
                </c:pt>
                <c:pt idx="2">
                  <c:v>0.47407407407407409</c:v>
                </c:pt>
                <c:pt idx="3">
                  <c:v>0.45918367346938777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0-4FB2-88A4-5791D3391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9"/>
        <c:overlap val="-27"/>
        <c:axId val="365662240"/>
        <c:axId val="365662720"/>
      </c:barChart>
      <c:catAx>
        <c:axId val="36566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5662720"/>
        <c:crosses val="autoZero"/>
        <c:auto val="1"/>
        <c:lblAlgn val="ctr"/>
        <c:lblOffset val="100"/>
        <c:noMultiLvlLbl val="0"/>
      </c:catAx>
      <c:valAx>
        <c:axId val="365662720"/>
        <c:scaling>
          <c:orientation val="minMax"/>
          <c:max val="0.8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36566224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[AI ghibli data.xlsx]Pivot_tables!Pivottabell4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  <a:alpha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sv-S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134334641462347"/>
          <c:y val="0.19219351858497633"/>
          <c:w val="0.85156330740779018"/>
          <c:h val="0.70231720985186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Pivot_tables!$O$3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  <a:alpha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18-4FC0-837D-75588D61F27C}"/>
              </c:ext>
            </c:extLst>
          </c:dPt>
          <c:dLbls>
            <c:numFmt formatCode="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sv-S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Pivot_tables!$N$4:$N$8</c:f>
              <c:strCache>
                <c:ptCount val="4"/>
                <c:pt idx="0">
                  <c:v>X</c:v>
                </c:pt>
                <c:pt idx="1">
                  <c:v>TikTok</c:v>
                </c:pt>
                <c:pt idx="2">
                  <c:v>Instagram</c:v>
                </c:pt>
                <c:pt idx="3">
                  <c:v>Reddit</c:v>
                </c:pt>
              </c:strCache>
            </c:strRef>
          </c:cat>
          <c:val>
            <c:numRef>
              <c:f>Pivot_tables!$O$4:$O$8</c:f>
              <c:numCache>
                <c:formatCode>#,##0</c:formatCode>
                <c:ptCount val="4"/>
                <c:pt idx="0">
                  <c:v>358232</c:v>
                </c:pt>
                <c:pt idx="1">
                  <c:v>354812</c:v>
                </c:pt>
                <c:pt idx="2">
                  <c:v>298844</c:v>
                </c:pt>
                <c:pt idx="3">
                  <c:v>288743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8-4FC0-837D-75588D61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27"/>
        <c:axId val="1102258144"/>
        <c:axId val="1102254904"/>
      </c:barChart>
      <c:catAx>
        <c:axId val="11022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sv-SE"/>
          </a:p>
        </c:txPr>
        <c:crossAx val="1102254904"/>
        <c:crosses val="autoZero"/>
        <c:auto val="1"/>
        <c:lblAlgn val="ctr"/>
        <c:lblOffset val="100"/>
        <c:noMultiLvlLbl val="0"/>
      </c:catAx>
      <c:valAx>
        <c:axId val="1102254904"/>
        <c:scaling>
          <c:orientation val="minMax"/>
        </c:scaling>
        <c:delete val="0"/>
        <c:axPos val="l"/>
        <c:numFmt formatCode="#,##0,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2258144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4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437028</xdr:colOff>
      <xdr:row>3</xdr:row>
      <xdr:rowOff>0</xdr:rowOff>
    </xdr:from>
    <xdr:to>
      <xdr:col>18</xdr:col>
      <xdr:colOff>272142</xdr:colOff>
      <xdr:row>11</xdr:row>
      <xdr:rowOff>131269</xdr:rowOff>
    </xdr:to>
    <xdr:sp macro="" textlink="">
      <xdr:nvSpPr>
        <xdr:cNvPr id="2" name="Rektangel: rundade hörn 1">
          <a:extLst>
            <a:ext uri="{FF2B5EF4-FFF2-40B4-BE49-F238E27FC236}">
              <a16:creationId xmlns:a16="http://schemas.microsoft.com/office/drawing/2014/main" id="{1AA1B06E-6495-9654-80F2-4B7B311179BA}"/>
            </a:ext>
          </a:extLst>
        </xdr:cNvPr>
        <xdr:cNvSpPr/>
      </xdr:nvSpPr>
      <xdr:spPr>
        <a:xfrm>
          <a:off x="1049349" y="571500"/>
          <a:ext cx="10244579" cy="1655269"/>
        </a:xfrm>
        <a:prstGeom prst="roundRect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sv-SE" sz="2800"/>
            <a:t>AI</a:t>
          </a:r>
          <a:r>
            <a:rPr lang="sv-SE" sz="2800" baseline="0"/>
            <a:t>-generated Ghibli on Social Media platforms</a:t>
          </a:r>
          <a:endParaRPr lang="sv-SE" sz="2800"/>
        </a:p>
      </xdr:txBody>
    </xdr:sp>
    <xdr:clientData/>
  </xdr:twoCellAnchor>
  <xdr:twoCellAnchor>
    <xdr:from>
      <xdr:col>10</xdr:col>
      <xdr:colOff>201607</xdr:colOff>
      <xdr:row>29</xdr:row>
      <xdr:rowOff>72038</xdr:rowOff>
    </xdr:from>
    <xdr:to>
      <xdr:col>18</xdr:col>
      <xdr:colOff>612320</xdr:colOff>
      <xdr:row>45</xdr:row>
      <xdr:rowOff>150479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34F44596-ED47-62B7-8D8B-E0A07EDBDF4F}"/>
            </a:ext>
          </a:extLst>
        </xdr:cNvPr>
        <xdr:cNvGrpSpPr/>
      </xdr:nvGrpSpPr>
      <xdr:grpSpPr>
        <a:xfrm>
          <a:off x="6330737" y="5596538"/>
          <a:ext cx="5314018" cy="3126441"/>
          <a:chOff x="5859779" y="5109434"/>
          <a:chExt cx="5489452" cy="3322320"/>
        </a:xfrm>
      </xdr:grpSpPr>
      <xdr:sp macro="" textlink="">
        <xdr:nvSpPr>
          <xdr:cNvPr id="13" name="Rektangel: rundade hörn 12">
            <a:extLst>
              <a:ext uri="{FF2B5EF4-FFF2-40B4-BE49-F238E27FC236}">
                <a16:creationId xmlns:a16="http://schemas.microsoft.com/office/drawing/2014/main" id="{137BFA08-3648-BE30-7D4A-3AC78DF7A904}"/>
              </a:ext>
            </a:extLst>
          </xdr:cNvPr>
          <xdr:cNvSpPr/>
        </xdr:nvSpPr>
        <xdr:spPr>
          <a:xfrm>
            <a:off x="5859779" y="5109434"/>
            <a:ext cx="5489452" cy="332232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sv-SE" sz="1100"/>
          </a:p>
        </xdr:txBody>
      </xdr:sp>
      <xdr:graphicFrame macro="">
        <xdr:nvGraphicFramePr>
          <xdr:cNvPr id="6" name="Diagram 5">
            <a:extLst>
              <a:ext uri="{FF2B5EF4-FFF2-40B4-BE49-F238E27FC236}">
                <a16:creationId xmlns:a16="http://schemas.microsoft.com/office/drawing/2014/main" id="{253CD022-9E3D-4F60-92F1-F22756A6AE15}"/>
              </a:ext>
            </a:extLst>
          </xdr:cNvPr>
          <xdr:cNvGraphicFramePr>
            <a:graphicFrameLocks/>
          </xdr:cNvGraphicFramePr>
        </xdr:nvGraphicFramePr>
        <xdr:xfrm>
          <a:off x="6084695" y="5312759"/>
          <a:ext cx="4201480" cy="29622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5" name="textruta 14">
            <a:extLst>
              <a:ext uri="{FF2B5EF4-FFF2-40B4-BE49-F238E27FC236}">
                <a16:creationId xmlns:a16="http://schemas.microsoft.com/office/drawing/2014/main" id="{BD74F17A-C784-1995-9487-091591AFDE4C}"/>
              </a:ext>
            </a:extLst>
          </xdr:cNvPr>
          <xdr:cNvSpPr txBox="1"/>
        </xdr:nvSpPr>
        <xdr:spPr>
          <a:xfrm>
            <a:off x="10056651" y="5580531"/>
            <a:ext cx="1126594" cy="237490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sv-SE" sz="1200" b="1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Based on how similiar</a:t>
            </a:r>
            <a:r>
              <a:rPr lang="sv-SE" sz="1200" b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 AI Ghibli is to real Ghibli. </a:t>
            </a:r>
            <a:r>
              <a:rPr lang="sv-SE" sz="1200" b="1">
                <a:solidFill>
                  <a:srgbClr val="002060"/>
                </a:solidFill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Score</a:t>
            </a:r>
            <a:r>
              <a:rPr lang="sv-SE" sz="1200" b="1" baseline="0">
                <a:solidFill>
                  <a:srgbClr val="002060"/>
                </a:solidFill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 100 </a:t>
            </a:r>
            <a:r>
              <a:rPr lang="sv-SE" sz="1200" b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is perfect accuracy. </a:t>
            </a:r>
            <a:r>
              <a:rPr lang="sv-SE" sz="1200" b="1" baseline="0">
                <a:solidFill>
                  <a:srgbClr val="002060"/>
                </a:solidFill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Instagram has the highest accuracy.</a:t>
            </a:r>
            <a:endParaRPr lang="sv-SE" sz="1200" b="1">
              <a:solidFill>
                <a:srgbClr val="002060"/>
              </a:solidFill>
              <a:latin typeface="Arial" panose="020B0604020202020204" pitchFamily="34" charset="0"/>
              <a:ea typeface="Open Sans" pitchFamily="2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10</xdr:col>
      <xdr:colOff>496193</xdr:colOff>
      <xdr:row>13</xdr:row>
      <xdr:rowOff>179293</xdr:rowOff>
    </xdr:from>
    <xdr:to>
      <xdr:col>17</xdr:col>
      <xdr:colOff>414614</xdr:colOff>
      <xdr:row>26</xdr:row>
      <xdr:rowOff>49305</xdr:rowOff>
    </xdr:to>
    <xdr:grpSp>
      <xdr:nvGrpSpPr>
        <xdr:cNvPr id="14" name="Grupp 13">
          <a:extLst>
            <a:ext uri="{FF2B5EF4-FFF2-40B4-BE49-F238E27FC236}">
              <a16:creationId xmlns:a16="http://schemas.microsoft.com/office/drawing/2014/main" id="{4F8BF6DC-11E8-0968-43FA-C30966827299}"/>
            </a:ext>
          </a:extLst>
        </xdr:cNvPr>
        <xdr:cNvGrpSpPr/>
      </xdr:nvGrpSpPr>
      <xdr:grpSpPr>
        <a:xfrm>
          <a:off x="6625323" y="2655793"/>
          <a:ext cx="4208813" cy="2346512"/>
          <a:chOff x="2019300" y="5715000"/>
          <a:chExt cx="3939540" cy="2217420"/>
        </a:xfrm>
        <a:solidFill>
          <a:schemeClr val="bg1"/>
        </a:solidFill>
        <a:effectLst>
          <a:glow rad="1397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Pivot_tables!C46">
        <xdr:nvSpPr>
          <xdr:cNvPr id="5" name="Rektangel: rundade hörn 4">
            <a:extLst>
              <a:ext uri="{FF2B5EF4-FFF2-40B4-BE49-F238E27FC236}">
                <a16:creationId xmlns:a16="http://schemas.microsoft.com/office/drawing/2014/main" id="{F554FF98-4DD3-A66A-F53B-EAD4B6F90257}"/>
              </a:ext>
            </a:extLst>
          </xdr:cNvPr>
          <xdr:cNvSpPr/>
        </xdr:nvSpPr>
        <xdr:spPr>
          <a:xfrm>
            <a:off x="2019300" y="5715000"/>
            <a:ext cx="3939540" cy="2217420"/>
          </a:xfrm>
          <a:prstGeom prst="roundRect">
            <a:avLst/>
          </a:prstGeom>
          <a:grp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807C52F8-B9B7-4952-BE23-5521A5FA0377}" type="TxLink">
              <a:rPr lang="en-US" sz="5400" b="1" i="0" u="none" strike="noStrike">
                <a:solidFill>
                  <a:srgbClr val="002060"/>
                </a:solidFill>
                <a:latin typeface="Open Sans" pitchFamily="2" charset="0"/>
                <a:ea typeface="Open Sans" pitchFamily="2" charset="0"/>
                <a:cs typeface="Open Sans" pitchFamily="2" charset="0"/>
              </a:rPr>
              <a:pPr algn="ctr"/>
              <a:t>137 300</a:t>
            </a:fld>
            <a:endParaRPr lang="sv-SE" sz="5400" b="1">
              <a:solidFill>
                <a:srgbClr val="002060"/>
              </a:solidFill>
              <a:latin typeface="Open Sans" pitchFamily="2" charset="0"/>
              <a:ea typeface="Open Sans" pitchFamily="2" charset="0"/>
              <a:cs typeface="Open Sans" pitchFamily="2" charset="0"/>
            </a:endParaRPr>
          </a:p>
        </xdr:txBody>
      </xdr:sp>
      <xdr:sp macro="" textlink="">
        <xdr:nvSpPr>
          <xdr:cNvPr id="11" name="textruta 10">
            <a:extLst>
              <a:ext uri="{FF2B5EF4-FFF2-40B4-BE49-F238E27FC236}">
                <a16:creationId xmlns:a16="http://schemas.microsoft.com/office/drawing/2014/main" id="{74D93701-789B-1468-CF52-B8029FA5D3F1}"/>
              </a:ext>
            </a:extLst>
          </xdr:cNvPr>
          <xdr:cNvSpPr txBox="1"/>
        </xdr:nvSpPr>
        <xdr:spPr>
          <a:xfrm>
            <a:off x="3017520" y="5806439"/>
            <a:ext cx="2208078" cy="501568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sv-SE" sz="1400" b="1" i="1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Shares on social media,</a:t>
            </a:r>
            <a:r>
              <a:rPr lang="sv-SE" sz="14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the highest was:</a:t>
            </a:r>
          </a:p>
          <a:p>
            <a:endParaRPr lang="sv-SE" sz="1050"/>
          </a:p>
        </xdr:txBody>
      </xdr:sp>
      <xdr:sp macro="" textlink="">
        <xdr:nvSpPr>
          <xdr:cNvPr id="12" name="textruta 11">
            <a:extLst>
              <a:ext uri="{FF2B5EF4-FFF2-40B4-BE49-F238E27FC236}">
                <a16:creationId xmlns:a16="http://schemas.microsoft.com/office/drawing/2014/main" id="{603177F3-2423-CD17-4187-0DA3A0AD5C91}"/>
              </a:ext>
            </a:extLst>
          </xdr:cNvPr>
          <xdr:cNvSpPr txBox="1"/>
        </xdr:nvSpPr>
        <xdr:spPr>
          <a:xfrm>
            <a:off x="2994660" y="6438900"/>
            <a:ext cx="1935480" cy="29718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sv-SE" sz="3200" b="1">
                <a:solidFill>
                  <a:srgbClr val="002060"/>
                </a:solidFill>
                <a:latin typeface="Open Sans" pitchFamily="2" charset="0"/>
                <a:ea typeface="Open Sans" pitchFamily="2" charset="0"/>
                <a:cs typeface="Open Sans" pitchFamily="2" charset="0"/>
              </a:rPr>
              <a:t>TikTok</a:t>
            </a:r>
          </a:p>
        </xdr:txBody>
      </xdr:sp>
    </xdr:grpSp>
    <xdr:clientData/>
  </xdr:twoCellAnchor>
  <xdr:twoCellAnchor>
    <xdr:from>
      <xdr:col>1</xdr:col>
      <xdr:colOff>571501</xdr:colOff>
      <xdr:row>29</xdr:row>
      <xdr:rowOff>15207</xdr:rowOff>
    </xdr:from>
    <xdr:to>
      <xdr:col>10</xdr:col>
      <xdr:colOff>34397</xdr:colOff>
      <xdr:row>45</xdr:row>
      <xdr:rowOff>176892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F0FFE073-33CB-C245-8FA2-8BCE7187CC97}"/>
            </a:ext>
          </a:extLst>
        </xdr:cNvPr>
        <xdr:cNvGrpSpPr/>
      </xdr:nvGrpSpPr>
      <xdr:grpSpPr>
        <a:xfrm>
          <a:off x="1184414" y="5539707"/>
          <a:ext cx="4979113" cy="3209685"/>
          <a:chOff x="795106" y="5609940"/>
          <a:chExt cx="5143478" cy="3193677"/>
        </a:xfrm>
      </xdr:grpSpPr>
      <xdr:sp macro="" textlink="">
        <xdr:nvSpPr>
          <xdr:cNvPr id="8" name="Rektangel: rundade hörn 12">
            <a:extLst>
              <a:ext uri="{FF2B5EF4-FFF2-40B4-BE49-F238E27FC236}">
                <a16:creationId xmlns:a16="http://schemas.microsoft.com/office/drawing/2014/main" id="{FCA2547A-99D0-D04F-B70E-AE421955FCC0}"/>
              </a:ext>
            </a:extLst>
          </xdr:cNvPr>
          <xdr:cNvSpPr/>
        </xdr:nvSpPr>
        <xdr:spPr>
          <a:xfrm>
            <a:off x="795106" y="5609940"/>
            <a:ext cx="5143478" cy="3193677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sv-SE" sz="1100"/>
          </a:p>
        </xdr:txBody>
      </xdr:sp>
      <xdr:sp macro="" textlink="">
        <xdr:nvSpPr>
          <xdr:cNvPr id="9" name="textruta 14">
            <a:extLst>
              <a:ext uri="{FF2B5EF4-FFF2-40B4-BE49-F238E27FC236}">
                <a16:creationId xmlns:a16="http://schemas.microsoft.com/office/drawing/2014/main" id="{AADD64CB-C5BB-463A-B800-BCCA1FA0BC4A}"/>
              </a:ext>
            </a:extLst>
          </xdr:cNvPr>
          <xdr:cNvSpPr txBox="1"/>
        </xdr:nvSpPr>
        <xdr:spPr>
          <a:xfrm>
            <a:off x="4631311" y="6026473"/>
            <a:ext cx="1152415" cy="230090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sv-SE" sz="1400" b="1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%</a:t>
            </a:r>
            <a:r>
              <a:rPr lang="sv-SE" sz="1400" b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 of</a:t>
            </a:r>
            <a:r>
              <a:rPr lang="sv-SE" sz="14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 Ghibli</a:t>
            </a:r>
            <a:r>
              <a:rPr lang="sv-SE" sz="1400" b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 images</a:t>
            </a:r>
            <a:r>
              <a:rPr lang="sv-SE" sz="1400" b="0"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 </a:t>
            </a:r>
            <a:r>
              <a:rPr lang="sv-SE" sz="1400" b="1" baseline="0">
                <a:solidFill>
                  <a:srgbClr val="002060"/>
                </a:solidFill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ethical concerns </a:t>
            </a:r>
            <a:r>
              <a:rPr lang="sv-SE" sz="14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by platform.</a:t>
            </a:r>
          </a:p>
          <a:p>
            <a:r>
              <a:rPr lang="sv-SE" sz="1400" b="1" baseline="0">
                <a:solidFill>
                  <a:srgbClr val="002060"/>
                </a:solidFill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Reddit has the highest.</a:t>
            </a:r>
            <a:endParaRPr lang="sv-SE" sz="1400" b="1">
              <a:solidFill>
                <a:srgbClr val="002060"/>
              </a:solidFill>
              <a:latin typeface="Arial" panose="020B0604020202020204" pitchFamily="34" charset="0"/>
              <a:ea typeface="Open Sans" pitchFamily="2" charset="0"/>
              <a:cs typeface="Arial" panose="020B0604020202020204" pitchFamily="34" charset="0"/>
            </a:endParaRPr>
          </a:p>
        </xdr:txBody>
      </xdr:sp>
      <xdr:graphicFrame macro="">
        <xdr:nvGraphicFramePr>
          <xdr:cNvPr id="7" name="Chart 2">
            <a:extLst>
              <a:ext uri="{FF2B5EF4-FFF2-40B4-BE49-F238E27FC236}">
                <a16:creationId xmlns:a16="http://schemas.microsoft.com/office/drawing/2014/main" id="{4825668B-E5D9-4578-833B-2302EE89593A}"/>
              </a:ext>
            </a:extLst>
          </xdr:cNvPr>
          <xdr:cNvGraphicFramePr>
            <a:graphicFrameLocks/>
          </xdr:cNvGraphicFramePr>
        </xdr:nvGraphicFramePr>
        <xdr:xfrm>
          <a:off x="989129" y="5652866"/>
          <a:ext cx="3723304" cy="28222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</xdr:col>
      <xdr:colOff>368001</xdr:colOff>
      <xdr:row>12</xdr:row>
      <xdr:rowOff>68036</xdr:rowOff>
    </xdr:from>
    <xdr:to>
      <xdr:col>10</xdr:col>
      <xdr:colOff>78442</xdr:colOff>
      <xdr:row>28</xdr:row>
      <xdr:rowOff>108857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B5DB669-980B-06E4-7090-92E8AB630FA8}"/>
            </a:ext>
          </a:extLst>
        </xdr:cNvPr>
        <xdr:cNvGrpSpPr/>
      </xdr:nvGrpSpPr>
      <xdr:grpSpPr>
        <a:xfrm>
          <a:off x="980914" y="2354036"/>
          <a:ext cx="5226658" cy="3088821"/>
          <a:chOff x="861060" y="2349201"/>
          <a:chExt cx="5716793" cy="3130475"/>
        </a:xfrm>
      </xdr:grpSpPr>
      <xdr:grpSp>
        <xdr:nvGrpSpPr>
          <xdr:cNvPr id="17" name="Grupp 16">
            <a:extLst>
              <a:ext uri="{FF2B5EF4-FFF2-40B4-BE49-F238E27FC236}">
                <a16:creationId xmlns:a16="http://schemas.microsoft.com/office/drawing/2014/main" id="{93FFDC3F-9626-96A6-396A-15822887304D}"/>
              </a:ext>
            </a:extLst>
          </xdr:cNvPr>
          <xdr:cNvGrpSpPr/>
        </xdr:nvGrpSpPr>
        <xdr:grpSpPr>
          <a:xfrm>
            <a:off x="861060" y="2349201"/>
            <a:ext cx="5716793" cy="3130475"/>
            <a:chOff x="1082040" y="2377440"/>
            <a:chExt cx="5029200" cy="3093720"/>
          </a:xfrm>
        </xdr:grpSpPr>
        <xdr:sp macro="" textlink="">
          <xdr:nvSpPr>
            <xdr:cNvPr id="4" name="Rektangel: rundade hörn 3">
              <a:extLst>
                <a:ext uri="{FF2B5EF4-FFF2-40B4-BE49-F238E27FC236}">
                  <a16:creationId xmlns:a16="http://schemas.microsoft.com/office/drawing/2014/main" id="{AD58F69A-CAA5-FC16-F6F1-52F6CE37D792}"/>
                </a:ext>
              </a:extLst>
            </xdr:cNvPr>
            <xdr:cNvSpPr/>
          </xdr:nvSpPr>
          <xdr:spPr>
            <a:xfrm>
              <a:off x="1082040" y="2377440"/>
              <a:ext cx="5029200" cy="309372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sv-SE" sz="1100"/>
            </a:p>
          </xdr:txBody>
        </xdr:sp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97C75EAD-A5AC-4094-B502-B69C862C5BAC}"/>
                </a:ext>
              </a:extLst>
            </xdr:cNvPr>
            <xdr:cNvGraphicFramePr>
              <a:graphicFrameLocks/>
            </xdr:cNvGraphicFramePr>
          </xdr:nvGraphicFramePr>
          <xdr:xfrm>
            <a:off x="1219637" y="2592655"/>
            <a:ext cx="3728349" cy="26969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26" name="textruta 14">
            <a:extLst>
              <a:ext uri="{FF2B5EF4-FFF2-40B4-BE49-F238E27FC236}">
                <a16:creationId xmlns:a16="http://schemas.microsoft.com/office/drawing/2014/main" id="{A3623A61-73B1-C2DE-EB25-C575A81B90D6}"/>
              </a:ext>
            </a:extLst>
          </xdr:cNvPr>
          <xdr:cNvSpPr txBox="1"/>
        </xdr:nvSpPr>
        <xdr:spPr>
          <a:xfrm>
            <a:off x="5289176" y="2718701"/>
            <a:ext cx="1152019" cy="230090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sv-SE" sz="1400" b="1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Likes by social media platform.</a:t>
            </a:r>
            <a:r>
              <a:rPr lang="sv-SE" sz="1400" b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 </a:t>
            </a:r>
            <a:r>
              <a:rPr lang="sv-SE" sz="1400" b="1">
                <a:solidFill>
                  <a:schemeClr val="accent2">
                    <a:lumMod val="75000"/>
                  </a:schemeClr>
                </a:solidFill>
                <a:latin typeface="Arial" panose="020B0604020202020204" pitchFamily="34" charset="0"/>
                <a:ea typeface="Open Sans" pitchFamily="2" charset="0"/>
                <a:cs typeface="Arial" panose="020B0604020202020204" pitchFamily="34" charset="0"/>
              </a:rPr>
              <a:t>X has the highest number of likes.</a:t>
            </a:r>
          </a:p>
        </xdr:txBody>
      </xdr:sp>
    </xdr:grpSp>
    <xdr:clientData/>
  </xdr:twoCellAnchor>
  <xdr:twoCellAnchor editAs="oneCell">
    <xdr:from>
      <xdr:col>15</xdr:col>
      <xdr:colOff>549088</xdr:colOff>
      <xdr:row>5</xdr:row>
      <xdr:rowOff>2404</xdr:rowOff>
    </xdr:from>
    <xdr:to>
      <xdr:col>17</xdr:col>
      <xdr:colOff>253253</xdr:colOff>
      <xdr:row>9</xdr:row>
      <xdr:rowOff>154804</xdr:rowOff>
    </xdr:to>
    <xdr:pic>
      <xdr:nvPicPr>
        <xdr:cNvPr id="23" name="Graphic 22" descr="Connections outline">
          <a:extLst>
            <a:ext uri="{FF2B5EF4-FFF2-40B4-BE49-F238E27FC236}">
              <a16:creationId xmlns:a16="http://schemas.microsoft.com/office/drawing/2014/main" id="{C2659058-ED67-09EA-FF26-A7129165D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733909" y="954904"/>
          <a:ext cx="928808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373318</xdr:colOff>
      <xdr:row>4</xdr:row>
      <xdr:rowOff>116384</xdr:rowOff>
    </xdr:from>
    <xdr:to>
      <xdr:col>4</xdr:col>
      <xdr:colOff>70278</xdr:colOff>
      <xdr:row>9</xdr:row>
      <xdr:rowOff>78284</xdr:rowOff>
    </xdr:to>
    <xdr:pic>
      <xdr:nvPicPr>
        <xdr:cNvPr id="25" name="Graphic 24" descr="Artificial Intelligence with solid fill">
          <a:extLst>
            <a:ext uri="{FF2B5EF4-FFF2-40B4-BE49-F238E27FC236}">
              <a16:creationId xmlns:a16="http://schemas.microsoft.com/office/drawing/2014/main" id="{D46A2210-FA3A-41BE-DE64-0085B6A57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597961" y="878384"/>
          <a:ext cx="921603" cy="914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xel Söderhielm" refreshedDate="45762.479937962962" createdVersion="8" refreshedVersion="8" minRefreshableVersion="3" recordCount="500" xr:uid="{4F1E5FCC-F65E-4AC0-97EB-18D048AEC2DD}">
  <cacheSource type="worksheet">
    <worksheetSource name="ai_ghibli_trend_dataset_v2"/>
  </cacheSource>
  <cacheFields count="17">
    <cacheField name="prompt" numFmtId="0">
      <sharedItems/>
    </cacheField>
    <cacheField name="likes" numFmtId="0">
      <sharedItems containsSemiMixedTypes="0" containsString="0" containsNumber="1" containsInteger="1" minValue="105" maxValue="4944"/>
    </cacheField>
    <cacheField name="shares" numFmtId="0">
      <sharedItems containsSemiMixedTypes="0" containsString="0" containsNumber="1" containsInteger="1" minValue="13" maxValue="1999"/>
    </cacheField>
    <cacheField name="comments" numFmtId="0">
      <sharedItems containsSemiMixedTypes="0" containsString="0" containsNumber="1" containsInteger="1" minValue="5" maxValue="998"/>
    </cacheField>
    <cacheField name="platform" numFmtId="0">
      <sharedItems count="4">
        <s v="Reddit"/>
        <s v="Instagram"/>
        <s v="TikTok"/>
        <s v="X"/>
      </sharedItems>
    </cacheField>
    <cacheField name="generation_time" numFmtId="0">
      <sharedItems containsSemiMixedTypes="0" containsString="0" containsNumber="1" minValue="1.54" maxValue="14.99"/>
    </cacheField>
    <cacheField name="gpu_usage" numFmtId="0">
      <sharedItems containsSemiMixedTypes="0" containsString="0" containsNumber="1" containsInteger="1" minValue="30" maxValue="90"/>
    </cacheField>
    <cacheField name="file_size_kb" numFmtId="0">
      <sharedItems containsSemiMixedTypes="0" containsString="0" containsNumber="1" containsInteger="1" minValue="101" maxValue="4973"/>
    </cacheField>
    <cacheField name="style_accuracy_score" numFmtId="0">
      <sharedItems containsSemiMixedTypes="0" containsString="0" containsNumber="1" containsInteger="1" minValue="50" maxValue="100"/>
    </cacheField>
    <cacheField name="is_hand_edited" numFmtId="0">
      <sharedItems count="2">
        <s v="Yes"/>
        <s v="No"/>
      </sharedItems>
    </cacheField>
    <cacheField name="ethical_concerns_flag" numFmtId="0">
      <sharedItems count="2">
        <s v="Yes"/>
        <s v="No"/>
      </sharedItems>
    </cacheField>
    <cacheField name="creation_date" numFmtId="14">
      <sharedItems containsSemiMixedTypes="0" containsNonDate="0" containsDate="1" containsString="0" minDate="2025-03-01T00:00:00" maxDate="2025-04-01T00:00:00" count="31">
        <d v="2025-03-11T00:00:00"/>
        <d v="2025-03-06T00:00:00"/>
        <d v="2025-03-23T00:00:00"/>
        <d v="2025-03-03T00:00:00"/>
        <d v="2025-03-10T00:00:00"/>
        <d v="2025-03-14T00:00:00"/>
        <d v="2025-03-31T00:00:00"/>
        <d v="2025-03-22T00:00:00"/>
        <d v="2025-03-26T00:00:00"/>
        <d v="2025-03-21T00:00:00"/>
        <d v="2025-03-27T00:00:00"/>
        <d v="2025-03-13T00:00:00"/>
        <d v="2025-03-09T00:00:00"/>
        <d v="2025-03-20T00:00:00"/>
        <d v="2025-03-30T00:00:00"/>
        <d v="2025-03-17T00:00:00"/>
        <d v="2025-03-29T00:00:00"/>
        <d v="2025-03-04T00:00:00"/>
        <d v="2025-03-15T00:00:00"/>
        <d v="2025-03-24T00:00:00"/>
        <d v="2025-03-19T00:00:00"/>
        <d v="2025-03-02T00:00:00"/>
        <d v="2025-03-07T00:00:00"/>
        <d v="2025-03-08T00:00:00"/>
        <d v="2025-03-16T00:00:00"/>
        <d v="2025-03-05T00:00:00"/>
        <d v="2025-03-25T00:00:00"/>
        <d v="2025-03-01T00:00:00"/>
        <d v="2025-03-12T00:00:00"/>
        <d v="2025-03-28T00:00:00"/>
        <d v="2025-03-18T00:00:00"/>
      </sharedItems>
      <fieldGroup par="16"/>
    </cacheField>
    <cacheField name="Procent" numFmtId="164">
      <sharedItems containsSemiMixedTypes="0" containsString="0" containsNumber="1" minValue="2E-3" maxValue="2E-3"/>
    </cacheField>
    <cacheField name="JA procent" numFmtId="164">
      <sharedItems containsSemiMixedTypes="0" containsString="0" containsNumber="1" minValue="0" maxValue="2E-3"/>
    </cacheField>
    <cacheField name="Kolumn1" numFmtId="0">
      <sharedItems containsSemiMixedTypes="0" containsString="0" containsNumber="1" minValue="0" maxValue="2E-3"/>
    </cacheField>
    <cacheField name="Kolumn2" numFmtId="0">
      <sharedItems containsSemiMixedTypes="0" containsString="0" containsNumber="1" minValue="0" maxValue="4.0000000000000001E-3"/>
    </cacheField>
    <cacheField name="Dagar (creation_date)" numFmtId="0" databaseField="0">
      <fieldGroup base="11">
        <rangePr autoEnd="0" groupBy="days" startDate="2025-03-01T00:00:00" endDate="2025-04-01T00:00:00" groupInterval="7"/>
        <groupItems count="7">
          <s v="&lt;2025-03-01"/>
          <s v="2025-03-01 - 2025-03-07"/>
          <s v="2025-03-08 - 2025-03-14"/>
          <s v="2025-03-15 - 2025-03-21"/>
          <s v="2025-03-22 - 2025-03-28"/>
          <s v="2025-03-29 - 2025-04-01"/>
          <s v="&gt;2025-04-01"/>
        </groupItems>
      </fieldGroup>
    </cacheField>
  </cacheFields>
  <extLst>
    <ext xmlns:x14="http://schemas.microsoft.com/office/spreadsheetml/2009/9/main" uri="{725AE2AE-9491-48be-B2B4-4EB974FC3084}">
      <x14:pivotCacheDefinition pivotCacheId="12007507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Studio Ghibli-inspired ocean with giant fish"/>
    <n v="916"/>
    <n v="410"/>
    <n v="555"/>
    <x v="0"/>
    <n v="4.8"/>
    <n v="49"/>
    <n v="1684"/>
    <n v="89"/>
    <x v="0"/>
    <x v="0"/>
    <x v="0"/>
    <n v="2E-3"/>
    <n v="2E-3"/>
    <n v="2E-3"/>
    <n v="4.0000000000000001E-3"/>
  </r>
  <r>
    <s v="Ghibli-style village at sunset"/>
    <n v="2965"/>
    <n v="1361"/>
    <n v="417"/>
    <x v="0"/>
    <n v="11.11"/>
    <n v="81"/>
    <n v="2808"/>
    <n v="92"/>
    <x v="0"/>
    <x v="1"/>
    <x v="0"/>
    <n v="2E-3"/>
    <n v="0"/>
    <n v="2E-3"/>
    <n v="2E-3"/>
  </r>
  <r>
    <s v="A lone traveler exploring an enchanted ruin"/>
    <n v="4727"/>
    <n v="655"/>
    <n v="785"/>
    <x v="1"/>
    <n v="5.56"/>
    <n v="41"/>
    <n v="1800"/>
    <n v="61"/>
    <x v="1"/>
    <x v="1"/>
    <x v="1"/>
    <n v="2E-3"/>
    <n v="0"/>
    <n v="0"/>
    <n v="0"/>
  </r>
  <r>
    <s v="Spirited Away-style bustling market street"/>
    <n v="1629"/>
    <n v="1954"/>
    <n v="212"/>
    <x v="2"/>
    <n v="12.45"/>
    <n v="88"/>
    <n v="479"/>
    <n v="76"/>
    <x v="1"/>
    <x v="1"/>
    <x v="2"/>
    <n v="2E-3"/>
    <n v="0"/>
    <n v="0"/>
    <n v="0"/>
  </r>
  <r>
    <s v="Magical Ghibli forest with floating lanterns"/>
    <n v="2573"/>
    <n v="1281"/>
    <n v="913"/>
    <x v="2"/>
    <n v="4.8"/>
    <n v="64"/>
    <n v="1789"/>
    <n v="58"/>
    <x v="1"/>
    <x v="0"/>
    <x v="1"/>
    <n v="2E-3"/>
    <n v="2E-3"/>
    <n v="0"/>
    <n v="2E-3"/>
  </r>
  <r>
    <s v="Ghibli-style village at sunset"/>
    <n v="3715"/>
    <n v="115"/>
    <n v="949"/>
    <x v="3"/>
    <n v="5.47"/>
    <n v="86"/>
    <n v="2320"/>
    <n v="52"/>
    <x v="1"/>
    <x v="0"/>
    <x v="3"/>
    <n v="2E-3"/>
    <n v="2E-3"/>
    <n v="0"/>
    <n v="2E-3"/>
  </r>
  <r>
    <s v="A lone traveler exploring an enchanted ruin"/>
    <n v="2334"/>
    <n v="877"/>
    <n v="988"/>
    <x v="3"/>
    <n v="12.15"/>
    <n v="49"/>
    <n v="2708"/>
    <n v="82"/>
    <x v="0"/>
    <x v="1"/>
    <x v="4"/>
    <n v="2E-3"/>
    <n v="0"/>
    <n v="0"/>
    <n v="0"/>
  </r>
  <r>
    <s v="Ghibli-style night sky with glowing stars"/>
    <n v="1947"/>
    <n v="1129"/>
    <n v="124"/>
    <x v="3"/>
    <n v="4.01"/>
    <n v="58"/>
    <n v="723"/>
    <n v="97"/>
    <x v="1"/>
    <x v="1"/>
    <x v="5"/>
    <n v="2E-3"/>
    <n v="0"/>
    <n v="0"/>
    <n v="0"/>
  </r>
  <r>
    <s v="Spirited Away-style bustling market street"/>
    <n v="1851"/>
    <n v="1310"/>
    <n v="322"/>
    <x v="3"/>
    <n v="5.16"/>
    <n v="40"/>
    <n v="1394"/>
    <n v="62"/>
    <x v="1"/>
    <x v="1"/>
    <x v="5"/>
    <n v="2E-3"/>
    <n v="0"/>
    <n v="0"/>
    <n v="0"/>
  </r>
  <r>
    <s v="Magical Ghibli forest with floating lanterns"/>
    <n v="4192"/>
    <n v="1900"/>
    <n v="498"/>
    <x v="0"/>
    <n v="8.2899999999999991"/>
    <n v="72"/>
    <n v="4802"/>
    <n v="74"/>
    <x v="1"/>
    <x v="1"/>
    <x v="6"/>
    <n v="2E-3"/>
    <n v="0"/>
    <n v="2E-3"/>
    <n v="2E-3"/>
  </r>
  <r>
    <s v="Mysterious castle in the clouds, Ghibli-style"/>
    <n v="3451"/>
    <n v="731"/>
    <n v="762"/>
    <x v="2"/>
    <n v="12.14"/>
    <n v="46"/>
    <n v="1537"/>
    <n v="72"/>
    <x v="1"/>
    <x v="1"/>
    <x v="7"/>
    <n v="2E-3"/>
    <n v="0"/>
    <n v="0"/>
    <n v="0"/>
  </r>
  <r>
    <s v="Magical Ghibli forest with floating lanterns"/>
    <n v="4170"/>
    <n v="1271"/>
    <n v="765"/>
    <x v="1"/>
    <n v="1.68"/>
    <n v="37"/>
    <n v="3316"/>
    <n v="63"/>
    <x v="0"/>
    <x v="1"/>
    <x v="8"/>
    <n v="2E-3"/>
    <n v="0"/>
    <n v="0"/>
    <n v="0"/>
  </r>
  <r>
    <s v="Ghibli-style night sky with glowing stars"/>
    <n v="2163"/>
    <n v="1365"/>
    <n v="326"/>
    <x v="0"/>
    <n v="11.85"/>
    <n v="61"/>
    <n v="1508"/>
    <n v="79"/>
    <x v="0"/>
    <x v="0"/>
    <x v="9"/>
    <n v="2E-3"/>
    <n v="2E-3"/>
    <n v="2E-3"/>
    <n v="4.0000000000000001E-3"/>
  </r>
  <r>
    <s v="Cozy tea shop in a mystical town, Ghibli style"/>
    <n v="4764"/>
    <n v="1969"/>
    <n v="862"/>
    <x v="2"/>
    <n v="6.01"/>
    <n v="49"/>
    <n v="2578"/>
    <n v="52"/>
    <x v="0"/>
    <x v="0"/>
    <x v="10"/>
    <n v="2E-3"/>
    <n v="2E-3"/>
    <n v="0"/>
    <n v="2E-3"/>
  </r>
  <r>
    <s v="Studio Ghibli-inspired ocean with giant fish"/>
    <n v="3734"/>
    <n v="197"/>
    <n v="326"/>
    <x v="2"/>
    <n v="8.4499999999999993"/>
    <n v="69"/>
    <n v="3540"/>
    <n v="76"/>
    <x v="1"/>
    <x v="1"/>
    <x v="6"/>
    <n v="2E-3"/>
    <n v="0"/>
    <n v="0"/>
    <n v="0"/>
  </r>
  <r>
    <s v="Magical Ghibli forest with floating lanterns"/>
    <n v="2337"/>
    <n v="1072"/>
    <n v="59"/>
    <x v="0"/>
    <n v="10.27"/>
    <n v="63"/>
    <n v="1608"/>
    <n v="63"/>
    <x v="1"/>
    <x v="1"/>
    <x v="8"/>
    <n v="2E-3"/>
    <n v="0"/>
    <n v="2E-3"/>
    <n v="2E-3"/>
  </r>
  <r>
    <s v="Magical Ghibli forest with floating lanterns"/>
    <n v="1279"/>
    <n v="1556"/>
    <n v="53"/>
    <x v="0"/>
    <n v="13.85"/>
    <n v="31"/>
    <n v="4521"/>
    <n v="74"/>
    <x v="1"/>
    <x v="0"/>
    <x v="11"/>
    <n v="2E-3"/>
    <n v="2E-3"/>
    <n v="2E-3"/>
    <n v="4.0000000000000001E-3"/>
  </r>
  <r>
    <s v="Ghibli-style night sky with glowing stars"/>
    <n v="2460"/>
    <n v="1996"/>
    <n v="152"/>
    <x v="0"/>
    <n v="7.71"/>
    <n v="69"/>
    <n v="2667"/>
    <n v="53"/>
    <x v="1"/>
    <x v="0"/>
    <x v="6"/>
    <n v="2E-3"/>
    <n v="2E-3"/>
    <n v="2E-3"/>
    <n v="4.0000000000000001E-3"/>
  </r>
  <r>
    <s v="Ghibli-style mountain with floating islands"/>
    <n v="3972"/>
    <n v="519"/>
    <n v="303"/>
    <x v="2"/>
    <n v="14.78"/>
    <n v="66"/>
    <n v="1058"/>
    <n v="99"/>
    <x v="1"/>
    <x v="0"/>
    <x v="12"/>
    <n v="2E-3"/>
    <n v="2E-3"/>
    <n v="0"/>
    <n v="2E-3"/>
  </r>
  <r>
    <s v="Ghibli-style mountain with floating islands"/>
    <n v="2332"/>
    <n v="678"/>
    <n v="557"/>
    <x v="0"/>
    <n v="7.4"/>
    <n v="35"/>
    <n v="4922"/>
    <n v="58"/>
    <x v="0"/>
    <x v="1"/>
    <x v="13"/>
    <n v="2E-3"/>
    <n v="0"/>
    <n v="2E-3"/>
    <n v="2E-3"/>
  </r>
  <r>
    <s v="Anime-style train passing through a fantasy world"/>
    <n v="744"/>
    <n v="420"/>
    <n v="178"/>
    <x v="3"/>
    <n v="9.33"/>
    <n v="83"/>
    <n v="348"/>
    <n v="92"/>
    <x v="0"/>
    <x v="0"/>
    <x v="14"/>
    <n v="2E-3"/>
    <n v="2E-3"/>
    <n v="0"/>
    <n v="2E-3"/>
  </r>
  <r>
    <s v="A lone traveler exploring an enchanted ruin"/>
    <n v="1413"/>
    <n v="84"/>
    <n v="306"/>
    <x v="3"/>
    <n v="7.99"/>
    <n v="57"/>
    <n v="4471"/>
    <n v="98"/>
    <x v="0"/>
    <x v="0"/>
    <x v="11"/>
    <n v="2E-3"/>
    <n v="2E-3"/>
    <n v="0"/>
    <n v="2E-3"/>
  </r>
  <r>
    <s v="Cozy tea shop in a mystical town, Ghibli style"/>
    <n v="4758"/>
    <n v="879"/>
    <n v="777"/>
    <x v="0"/>
    <n v="5.63"/>
    <n v="43"/>
    <n v="1278"/>
    <n v="89"/>
    <x v="1"/>
    <x v="1"/>
    <x v="4"/>
    <n v="2E-3"/>
    <n v="0"/>
    <n v="2E-3"/>
    <n v="2E-3"/>
  </r>
  <r>
    <s v="Studio Ghibli-inspired ocean with giant fish"/>
    <n v="683"/>
    <n v="1836"/>
    <n v="222"/>
    <x v="2"/>
    <n v="9.14"/>
    <n v="85"/>
    <n v="1760"/>
    <n v="67"/>
    <x v="1"/>
    <x v="1"/>
    <x v="15"/>
    <n v="2E-3"/>
    <n v="0"/>
    <n v="0"/>
    <n v="0"/>
  </r>
  <r>
    <s v="Ghibli-style village at sunset"/>
    <n v="4514"/>
    <n v="596"/>
    <n v="953"/>
    <x v="3"/>
    <n v="14.84"/>
    <n v="63"/>
    <n v="437"/>
    <n v="70"/>
    <x v="0"/>
    <x v="1"/>
    <x v="16"/>
    <n v="2E-3"/>
    <n v="0"/>
    <n v="0"/>
    <n v="0"/>
  </r>
  <r>
    <s v="Anime-style train passing through a fantasy world"/>
    <n v="1743"/>
    <n v="648"/>
    <n v="489"/>
    <x v="3"/>
    <n v="10.31"/>
    <n v="70"/>
    <n v="4244"/>
    <n v="96"/>
    <x v="1"/>
    <x v="0"/>
    <x v="4"/>
    <n v="2E-3"/>
    <n v="2E-3"/>
    <n v="0"/>
    <n v="2E-3"/>
  </r>
  <r>
    <s v="Ghibli-style mountain with floating islands"/>
    <n v="2410"/>
    <n v="726"/>
    <n v="237"/>
    <x v="3"/>
    <n v="4.9800000000000004"/>
    <n v="81"/>
    <n v="3600"/>
    <n v="94"/>
    <x v="0"/>
    <x v="1"/>
    <x v="17"/>
    <n v="2E-3"/>
    <n v="0"/>
    <n v="0"/>
    <n v="0"/>
  </r>
  <r>
    <s v="Studio Ghibli-inspired ocean with giant fish"/>
    <n v="3931"/>
    <n v="448"/>
    <n v="117"/>
    <x v="0"/>
    <n v="7.28"/>
    <n v="56"/>
    <n v="3948"/>
    <n v="64"/>
    <x v="0"/>
    <x v="1"/>
    <x v="7"/>
    <n v="2E-3"/>
    <n v="0"/>
    <n v="2E-3"/>
    <n v="2E-3"/>
  </r>
  <r>
    <s v="Ghibli-style mountain with floating islands"/>
    <n v="1111"/>
    <n v="954"/>
    <n v="806"/>
    <x v="0"/>
    <n v="6.37"/>
    <n v="83"/>
    <n v="4943"/>
    <n v="59"/>
    <x v="1"/>
    <x v="1"/>
    <x v="9"/>
    <n v="2E-3"/>
    <n v="0"/>
    <n v="2E-3"/>
    <n v="2E-3"/>
  </r>
  <r>
    <s v="Mysterious temple hidden in a magical forest"/>
    <n v="4903"/>
    <n v="1956"/>
    <n v="198"/>
    <x v="0"/>
    <n v="7.35"/>
    <n v="85"/>
    <n v="1267"/>
    <n v="95"/>
    <x v="0"/>
    <x v="0"/>
    <x v="5"/>
    <n v="2E-3"/>
    <n v="2E-3"/>
    <n v="2E-3"/>
    <n v="4.0000000000000001E-3"/>
  </r>
  <r>
    <s v="Ghibli-style mountain with floating islands"/>
    <n v="188"/>
    <n v="789"/>
    <n v="955"/>
    <x v="2"/>
    <n v="7.23"/>
    <n v="38"/>
    <n v="3213"/>
    <n v="55"/>
    <x v="1"/>
    <x v="1"/>
    <x v="9"/>
    <n v="2E-3"/>
    <n v="0"/>
    <n v="0"/>
    <n v="0"/>
  </r>
  <r>
    <s v="Ghibli-style night sky with glowing stars"/>
    <n v="2056"/>
    <n v="1740"/>
    <n v="571"/>
    <x v="3"/>
    <n v="5.01"/>
    <n v="46"/>
    <n v="2496"/>
    <n v="62"/>
    <x v="1"/>
    <x v="1"/>
    <x v="18"/>
    <n v="2E-3"/>
    <n v="0"/>
    <n v="0"/>
    <n v="0"/>
  </r>
  <r>
    <s v="Anime-style train passing through a fantasy world"/>
    <n v="3234"/>
    <n v="984"/>
    <n v="998"/>
    <x v="3"/>
    <n v="10.029999999999999"/>
    <n v="66"/>
    <n v="3844"/>
    <n v="63"/>
    <x v="0"/>
    <x v="1"/>
    <x v="13"/>
    <n v="2E-3"/>
    <n v="0"/>
    <n v="0"/>
    <n v="0"/>
  </r>
  <r>
    <s v="Mysterious temple hidden in a magical forest"/>
    <n v="4673"/>
    <n v="330"/>
    <n v="328"/>
    <x v="1"/>
    <n v="3.43"/>
    <n v="59"/>
    <n v="3889"/>
    <n v="76"/>
    <x v="1"/>
    <x v="0"/>
    <x v="0"/>
    <n v="2E-3"/>
    <n v="2E-3"/>
    <n v="0"/>
    <n v="2E-3"/>
  </r>
  <r>
    <s v="Ghibli-style mountain with floating islands"/>
    <n v="2453"/>
    <n v="1460"/>
    <n v="529"/>
    <x v="1"/>
    <n v="14.93"/>
    <n v="80"/>
    <n v="437"/>
    <n v="91"/>
    <x v="1"/>
    <x v="0"/>
    <x v="12"/>
    <n v="2E-3"/>
    <n v="2E-3"/>
    <n v="0"/>
    <n v="2E-3"/>
  </r>
  <r>
    <s v="Magical Ghibli forest with floating lanterns"/>
    <n v="3353"/>
    <n v="1123"/>
    <n v="76"/>
    <x v="2"/>
    <n v="10.16"/>
    <n v="75"/>
    <n v="3373"/>
    <n v="84"/>
    <x v="1"/>
    <x v="1"/>
    <x v="2"/>
    <n v="2E-3"/>
    <n v="0"/>
    <n v="0"/>
    <n v="0"/>
  </r>
  <r>
    <s v="A lone traveler exploring an enchanted ruin"/>
    <n v="764"/>
    <n v="1589"/>
    <n v="958"/>
    <x v="1"/>
    <n v="12.5"/>
    <n v="67"/>
    <n v="934"/>
    <n v="80"/>
    <x v="0"/>
    <x v="0"/>
    <x v="19"/>
    <n v="2E-3"/>
    <n v="2E-3"/>
    <n v="0"/>
    <n v="2E-3"/>
  </r>
  <r>
    <s v="Ghibli-style mountain with floating islands"/>
    <n v="4442"/>
    <n v="13"/>
    <n v="965"/>
    <x v="0"/>
    <n v="1.57"/>
    <n v="39"/>
    <n v="459"/>
    <n v="91"/>
    <x v="1"/>
    <x v="1"/>
    <x v="6"/>
    <n v="2E-3"/>
    <n v="0"/>
    <n v="2E-3"/>
    <n v="2E-3"/>
  </r>
  <r>
    <s v="Anime-style train passing through a fantasy world"/>
    <n v="3593"/>
    <n v="1178"/>
    <n v="849"/>
    <x v="2"/>
    <n v="5.05"/>
    <n v="78"/>
    <n v="4918"/>
    <n v="73"/>
    <x v="1"/>
    <x v="1"/>
    <x v="20"/>
    <n v="2E-3"/>
    <n v="0"/>
    <n v="0"/>
    <n v="0"/>
  </r>
  <r>
    <s v="Mysterious castle in the clouds, Ghibli-style"/>
    <n v="3094"/>
    <n v="775"/>
    <n v="972"/>
    <x v="2"/>
    <n v="2.2000000000000002"/>
    <n v="34"/>
    <n v="2183"/>
    <n v="50"/>
    <x v="0"/>
    <x v="0"/>
    <x v="11"/>
    <n v="2E-3"/>
    <n v="2E-3"/>
    <n v="0"/>
    <n v="2E-3"/>
  </r>
  <r>
    <s v="Ghibli-style mountain with floating islands"/>
    <n v="2592"/>
    <n v="898"/>
    <n v="397"/>
    <x v="3"/>
    <n v="5.36"/>
    <n v="60"/>
    <n v="2849"/>
    <n v="53"/>
    <x v="0"/>
    <x v="1"/>
    <x v="1"/>
    <n v="2E-3"/>
    <n v="0"/>
    <n v="0"/>
    <n v="0"/>
  </r>
  <r>
    <s v="Anime-style train passing through a fantasy world"/>
    <n v="4210"/>
    <n v="589"/>
    <n v="106"/>
    <x v="2"/>
    <n v="12.02"/>
    <n v="79"/>
    <n v="1889"/>
    <n v="79"/>
    <x v="1"/>
    <x v="0"/>
    <x v="21"/>
    <n v="2E-3"/>
    <n v="2E-3"/>
    <n v="0"/>
    <n v="2E-3"/>
  </r>
  <r>
    <s v="Spirited Away-style bustling market street"/>
    <n v="2804"/>
    <n v="980"/>
    <n v="767"/>
    <x v="1"/>
    <n v="14.06"/>
    <n v="90"/>
    <n v="3648"/>
    <n v="52"/>
    <x v="0"/>
    <x v="0"/>
    <x v="16"/>
    <n v="2E-3"/>
    <n v="2E-3"/>
    <n v="0"/>
    <n v="2E-3"/>
  </r>
  <r>
    <s v="Anime-style train passing through a fantasy world"/>
    <n v="406"/>
    <n v="1461"/>
    <n v="626"/>
    <x v="1"/>
    <n v="11.53"/>
    <n v="54"/>
    <n v="3928"/>
    <n v="59"/>
    <x v="0"/>
    <x v="0"/>
    <x v="9"/>
    <n v="2E-3"/>
    <n v="2E-3"/>
    <n v="0"/>
    <n v="2E-3"/>
  </r>
  <r>
    <s v="Cozy tea shop in a mystical town, Ghibli style"/>
    <n v="1066"/>
    <n v="1763"/>
    <n v="277"/>
    <x v="1"/>
    <n v="12.63"/>
    <n v="53"/>
    <n v="336"/>
    <n v="74"/>
    <x v="0"/>
    <x v="0"/>
    <x v="19"/>
    <n v="2E-3"/>
    <n v="2E-3"/>
    <n v="0"/>
    <n v="2E-3"/>
  </r>
  <r>
    <s v="Cozy tea shop in a mystical town, Ghibli style"/>
    <n v="4655"/>
    <n v="1375"/>
    <n v="886"/>
    <x v="3"/>
    <n v="11.42"/>
    <n v="72"/>
    <n v="2898"/>
    <n v="58"/>
    <x v="1"/>
    <x v="1"/>
    <x v="22"/>
    <n v="2E-3"/>
    <n v="0"/>
    <n v="0"/>
    <n v="0"/>
  </r>
  <r>
    <s v="A lone traveler exploring an enchanted ruin"/>
    <n v="631"/>
    <n v="566"/>
    <n v="374"/>
    <x v="0"/>
    <n v="14.02"/>
    <n v="83"/>
    <n v="4530"/>
    <n v="53"/>
    <x v="0"/>
    <x v="1"/>
    <x v="4"/>
    <n v="2E-3"/>
    <n v="0"/>
    <n v="2E-3"/>
    <n v="2E-3"/>
  </r>
  <r>
    <s v="Spirited Away-style bustling market street"/>
    <n v="3446"/>
    <n v="756"/>
    <n v="464"/>
    <x v="2"/>
    <n v="11.72"/>
    <n v="36"/>
    <n v="4468"/>
    <n v="51"/>
    <x v="0"/>
    <x v="0"/>
    <x v="23"/>
    <n v="2E-3"/>
    <n v="2E-3"/>
    <n v="0"/>
    <n v="2E-3"/>
  </r>
  <r>
    <s v="Magical Ghibli forest with floating lanterns"/>
    <n v="2282"/>
    <n v="412"/>
    <n v="980"/>
    <x v="2"/>
    <n v="12.41"/>
    <n v="82"/>
    <n v="418"/>
    <n v="95"/>
    <x v="1"/>
    <x v="0"/>
    <x v="19"/>
    <n v="2E-3"/>
    <n v="2E-3"/>
    <n v="0"/>
    <n v="2E-3"/>
  </r>
  <r>
    <s v="Anime-style train passing through a fantasy world"/>
    <n v="952"/>
    <n v="1813"/>
    <n v="156"/>
    <x v="1"/>
    <n v="3.31"/>
    <n v="82"/>
    <n v="4263"/>
    <n v="57"/>
    <x v="1"/>
    <x v="0"/>
    <x v="3"/>
    <n v="2E-3"/>
    <n v="2E-3"/>
    <n v="0"/>
    <n v="2E-3"/>
  </r>
  <r>
    <s v="Mysterious castle in the clouds, Ghibli-style"/>
    <n v="2011"/>
    <n v="1811"/>
    <n v="12"/>
    <x v="3"/>
    <n v="9.2899999999999991"/>
    <n v="87"/>
    <n v="1977"/>
    <n v="59"/>
    <x v="1"/>
    <x v="0"/>
    <x v="2"/>
    <n v="2E-3"/>
    <n v="2E-3"/>
    <n v="0"/>
    <n v="2E-3"/>
  </r>
  <r>
    <s v="Anime-style train passing through a fantasy world"/>
    <n v="2900"/>
    <n v="1439"/>
    <n v="701"/>
    <x v="2"/>
    <n v="2.5"/>
    <n v="32"/>
    <n v="3725"/>
    <n v="93"/>
    <x v="0"/>
    <x v="1"/>
    <x v="24"/>
    <n v="2E-3"/>
    <n v="0"/>
    <n v="0"/>
    <n v="0"/>
  </r>
  <r>
    <s v="Ghibli-style village at sunset"/>
    <n v="978"/>
    <n v="536"/>
    <n v="947"/>
    <x v="2"/>
    <n v="8.85"/>
    <n v="44"/>
    <n v="3024"/>
    <n v="54"/>
    <x v="1"/>
    <x v="0"/>
    <x v="1"/>
    <n v="2E-3"/>
    <n v="2E-3"/>
    <n v="0"/>
    <n v="2E-3"/>
  </r>
  <r>
    <s v="Cozy tea shop in a mystical town, Ghibli style"/>
    <n v="2857"/>
    <n v="163"/>
    <n v="638"/>
    <x v="0"/>
    <n v="2.27"/>
    <n v="67"/>
    <n v="487"/>
    <n v="81"/>
    <x v="0"/>
    <x v="1"/>
    <x v="17"/>
    <n v="2E-3"/>
    <n v="0"/>
    <n v="2E-3"/>
    <n v="2E-3"/>
  </r>
  <r>
    <s v="Ghibli-style mountain with floating islands"/>
    <n v="1485"/>
    <n v="1839"/>
    <n v="603"/>
    <x v="2"/>
    <n v="9.15"/>
    <n v="84"/>
    <n v="3827"/>
    <n v="56"/>
    <x v="0"/>
    <x v="1"/>
    <x v="11"/>
    <n v="2E-3"/>
    <n v="0"/>
    <n v="0"/>
    <n v="0"/>
  </r>
  <r>
    <s v="Mysterious castle in the clouds, Ghibli-style"/>
    <n v="467"/>
    <n v="1888"/>
    <n v="734"/>
    <x v="2"/>
    <n v="9.69"/>
    <n v="54"/>
    <n v="3042"/>
    <n v="94"/>
    <x v="1"/>
    <x v="0"/>
    <x v="25"/>
    <n v="2E-3"/>
    <n v="2E-3"/>
    <n v="0"/>
    <n v="2E-3"/>
  </r>
  <r>
    <s v="Mysterious castle in the clouds, Ghibli-style"/>
    <n v="711"/>
    <n v="839"/>
    <n v="522"/>
    <x v="3"/>
    <n v="12.07"/>
    <n v="39"/>
    <n v="2533"/>
    <n v="52"/>
    <x v="1"/>
    <x v="1"/>
    <x v="0"/>
    <n v="2E-3"/>
    <n v="0"/>
    <n v="0"/>
    <n v="0"/>
  </r>
  <r>
    <s v="Studio Ghibli-inspired ocean with giant fish"/>
    <n v="3732"/>
    <n v="552"/>
    <n v="472"/>
    <x v="1"/>
    <n v="6.63"/>
    <n v="62"/>
    <n v="4769"/>
    <n v="70"/>
    <x v="1"/>
    <x v="0"/>
    <x v="9"/>
    <n v="2E-3"/>
    <n v="2E-3"/>
    <n v="0"/>
    <n v="2E-3"/>
  </r>
  <r>
    <s v="Mysterious temple hidden in a magical forest"/>
    <n v="4682"/>
    <n v="1650"/>
    <n v="309"/>
    <x v="2"/>
    <n v="7.43"/>
    <n v="44"/>
    <n v="1704"/>
    <n v="89"/>
    <x v="1"/>
    <x v="1"/>
    <x v="9"/>
    <n v="2E-3"/>
    <n v="0"/>
    <n v="0"/>
    <n v="0"/>
  </r>
  <r>
    <s v="Ghibli-style night sky with glowing stars"/>
    <n v="3133"/>
    <n v="695"/>
    <n v="843"/>
    <x v="2"/>
    <n v="3.99"/>
    <n v="39"/>
    <n v="2541"/>
    <n v="100"/>
    <x v="1"/>
    <x v="1"/>
    <x v="21"/>
    <n v="2E-3"/>
    <n v="0"/>
    <n v="0"/>
    <n v="0"/>
  </r>
  <r>
    <s v="Ghibli-style mountain with floating islands"/>
    <n v="1800"/>
    <n v="1746"/>
    <n v="833"/>
    <x v="2"/>
    <n v="4.9800000000000004"/>
    <n v="51"/>
    <n v="236"/>
    <n v="76"/>
    <x v="0"/>
    <x v="0"/>
    <x v="26"/>
    <n v="2E-3"/>
    <n v="2E-3"/>
    <n v="0"/>
    <n v="2E-3"/>
  </r>
  <r>
    <s v="Studio Ghibli-inspired ocean with giant fish"/>
    <n v="3758"/>
    <n v="1800"/>
    <n v="800"/>
    <x v="2"/>
    <n v="10.07"/>
    <n v="72"/>
    <n v="4366"/>
    <n v="76"/>
    <x v="1"/>
    <x v="1"/>
    <x v="27"/>
    <n v="2E-3"/>
    <n v="0"/>
    <n v="0"/>
    <n v="0"/>
  </r>
  <r>
    <s v="Mysterious temple hidden in a magical forest"/>
    <n v="990"/>
    <n v="1422"/>
    <n v="564"/>
    <x v="3"/>
    <n v="3.85"/>
    <n v="31"/>
    <n v="1876"/>
    <n v="71"/>
    <x v="1"/>
    <x v="1"/>
    <x v="3"/>
    <n v="2E-3"/>
    <n v="0"/>
    <n v="0"/>
    <n v="0"/>
  </r>
  <r>
    <s v="Mysterious temple hidden in a magical forest"/>
    <n v="2063"/>
    <n v="29"/>
    <n v="603"/>
    <x v="0"/>
    <n v="1.71"/>
    <n v="80"/>
    <n v="4256"/>
    <n v="65"/>
    <x v="1"/>
    <x v="0"/>
    <x v="10"/>
    <n v="2E-3"/>
    <n v="2E-3"/>
    <n v="2E-3"/>
    <n v="4.0000000000000001E-3"/>
  </r>
  <r>
    <s v="Anime-style train passing through a fantasy world"/>
    <n v="2352"/>
    <n v="1416"/>
    <n v="582"/>
    <x v="1"/>
    <n v="14.58"/>
    <n v="78"/>
    <n v="351"/>
    <n v="71"/>
    <x v="1"/>
    <x v="1"/>
    <x v="12"/>
    <n v="2E-3"/>
    <n v="0"/>
    <n v="0"/>
    <n v="0"/>
  </r>
  <r>
    <s v="Cozy tea shop in a mystical town, Ghibli style"/>
    <n v="1125"/>
    <n v="1830"/>
    <n v="552"/>
    <x v="0"/>
    <n v="13.71"/>
    <n v="43"/>
    <n v="1252"/>
    <n v="75"/>
    <x v="1"/>
    <x v="0"/>
    <x v="1"/>
    <n v="2E-3"/>
    <n v="2E-3"/>
    <n v="2E-3"/>
    <n v="4.0000000000000001E-3"/>
  </r>
  <r>
    <s v="A lone traveler exploring an enchanted ruin"/>
    <n v="3946"/>
    <n v="1417"/>
    <n v="532"/>
    <x v="1"/>
    <n v="13.99"/>
    <n v="63"/>
    <n v="2500"/>
    <n v="60"/>
    <x v="1"/>
    <x v="1"/>
    <x v="11"/>
    <n v="2E-3"/>
    <n v="0"/>
    <n v="0"/>
    <n v="0"/>
  </r>
  <r>
    <s v="Ghibli-style village at sunset"/>
    <n v="209"/>
    <n v="958"/>
    <n v="414"/>
    <x v="1"/>
    <n v="12.24"/>
    <n v="82"/>
    <n v="4599"/>
    <n v="93"/>
    <x v="1"/>
    <x v="0"/>
    <x v="15"/>
    <n v="2E-3"/>
    <n v="2E-3"/>
    <n v="0"/>
    <n v="2E-3"/>
  </r>
  <r>
    <s v="Spirited Away-style bustling market street"/>
    <n v="379"/>
    <n v="1126"/>
    <n v="356"/>
    <x v="0"/>
    <n v="2.6"/>
    <n v="43"/>
    <n v="304"/>
    <n v="76"/>
    <x v="0"/>
    <x v="0"/>
    <x v="19"/>
    <n v="2E-3"/>
    <n v="2E-3"/>
    <n v="2E-3"/>
    <n v="4.0000000000000001E-3"/>
  </r>
  <r>
    <s v="Mysterious castle in the clouds, Ghibli-style"/>
    <n v="2003"/>
    <n v="473"/>
    <n v="311"/>
    <x v="2"/>
    <n v="1.54"/>
    <n v="69"/>
    <n v="4184"/>
    <n v="100"/>
    <x v="1"/>
    <x v="0"/>
    <x v="10"/>
    <n v="2E-3"/>
    <n v="2E-3"/>
    <n v="0"/>
    <n v="2E-3"/>
  </r>
  <r>
    <s v="Mysterious temple hidden in a magical forest"/>
    <n v="632"/>
    <n v="509"/>
    <n v="795"/>
    <x v="1"/>
    <n v="4.8099999999999996"/>
    <n v="41"/>
    <n v="4656"/>
    <n v="87"/>
    <x v="1"/>
    <x v="0"/>
    <x v="15"/>
    <n v="2E-3"/>
    <n v="2E-3"/>
    <n v="0"/>
    <n v="2E-3"/>
  </r>
  <r>
    <s v="A lone traveler exploring an enchanted ruin"/>
    <n v="506"/>
    <n v="1748"/>
    <n v="469"/>
    <x v="1"/>
    <n v="1.61"/>
    <n v="59"/>
    <n v="926"/>
    <n v="96"/>
    <x v="1"/>
    <x v="0"/>
    <x v="15"/>
    <n v="2E-3"/>
    <n v="2E-3"/>
    <n v="0"/>
    <n v="2E-3"/>
  </r>
  <r>
    <s v="Studio Ghibli-inspired ocean with giant fish"/>
    <n v="4365"/>
    <n v="1938"/>
    <n v="744"/>
    <x v="2"/>
    <n v="8.66"/>
    <n v="71"/>
    <n v="540"/>
    <n v="53"/>
    <x v="0"/>
    <x v="1"/>
    <x v="28"/>
    <n v="2E-3"/>
    <n v="0"/>
    <n v="0"/>
    <n v="0"/>
  </r>
  <r>
    <s v="Anime-style train passing through a fantasy world"/>
    <n v="4010"/>
    <n v="1447"/>
    <n v="870"/>
    <x v="0"/>
    <n v="6.19"/>
    <n v="85"/>
    <n v="2563"/>
    <n v="62"/>
    <x v="0"/>
    <x v="1"/>
    <x v="6"/>
    <n v="2E-3"/>
    <n v="0"/>
    <n v="2E-3"/>
    <n v="2E-3"/>
  </r>
  <r>
    <s v="A lone traveler exploring an enchanted ruin"/>
    <n v="1804"/>
    <n v="37"/>
    <n v="5"/>
    <x v="0"/>
    <n v="13.07"/>
    <n v="75"/>
    <n v="1758"/>
    <n v="72"/>
    <x v="0"/>
    <x v="1"/>
    <x v="3"/>
    <n v="2E-3"/>
    <n v="0"/>
    <n v="2E-3"/>
    <n v="2E-3"/>
  </r>
  <r>
    <s v="A lone traveler exploring an enchanted ruin"/>
    <n v="2333"/>
    <n v="1925"/>
    <n v="362"/>
    <x v="1"/>
    <n v="3.95"/>
    <n v="69"/>
    <n v="1777"/>
    <n v="100"/>
    <x v="1"/>
    <x v="0"/>
    <x v="29"/>
    <n v="2E-3"/>
    <n v="2E-3"/>
    <n v="0"/>
    <n v="2E-3"/>
  </r>
  <r>
    <s v="Spirited Away-style bustling market street"/>
    <n v="4703"/>
    <n v="1451"/>
    <n v="528"/>
    <x v="1"/>
    <n v="2.93"/>
    <n v="90"/>
    <n v="4600"/>
    <n v="50"/>
    <x v="0"/>
    <x v="0"/>
    <x v="1"/>
    <n v="2E-3"/>
    <n v="2E-3"/>
    <n v="0"/>
    <n v="2E-3"/>
  </r>
  <r>
    <s v="A lone traveler exploring an enchanted ruin"/>
    <n v="1641"/>
    <n v="1220"/>
    <n v="536"/>
    <x v="3"/>
    <n v="8.48"/>
    <n v="39"/>
    <n v="4203"/>
    <n v="61"/>
    <x v="0"/>
    <x v="0"/>
    <x v="23"/>
    <n v="2E-3"/>
    <n v="2E-3"/>
    <n v="0"/>
    <n v="2E-3"/>
  </r>
  <r>
    <s v="Magical Ghibli forest with floating lanterns"/>
    <n v="1339"/>
    <n v="1375"/>
    <n v="281"/>
    <x v="3"/>
    <n v="2.4300000000000002"/>
    <n v="44"/>
    <n v="4715"/>
    <n v="95"/>
    <x v="1"/>
    <x v="0"/>
    <x v="6"/>
    <n v="2E-3"/>
    <n v="2E-3"/>
    <n v="0"/>
    <n v="2E-3"/>
  </r>
  <r>
    <s v="Studio Ghibli-inspired ocean with giant fish"/>
    <n v="4405"/>
    <n v="508"/>
    <n v="760"/>
    <x v="3"/>
    <n v="2.2200000000000002"/>
    <n v="88"/>
    <n v="2576"/>
    <n v="86"/>
    <x v="0"/>
    <x v="0"/>
    <x v="12"/>
    <n v="2E-3"/>
    <n v="2E-3"/>
    <n v="0"/>
    <n v="2E-3"/>
  </r>
  <r>
    <s v="Cozy tea shop in a mystical town, Ghibli style"/>
    <n v="2806"/>
    <n v="751"/>
    <n v="192"/>
    <x v="1"/>
    <n v="6.53"/>
    <n v="52"/>
    <n v="1324"/>
    <n v="53"/>
    <x v="1"/>
    <x v="1"/>
    <x v="29"/>
    <n v="2E-3"/>
    <n v="0"/>
    <n v="0"/>
    <n v="0"/>
  </r>
  <r>
    <s v="Ghibli-style village at sunset"/>
    <n v="1668"/>
    <n v="1640"/>
    <n v="610"/>
    <x v="1"/>
    <n v="9.84"/>
    <n v="75"/>
    <n v="3305"/>
    <n v="76"/>
    <x v="0"/>
    <x v="1"/>
    <x v="25"/>
    <n v="2E-3"/>
    <n v="0"/>
    <n v="0"/>
    <n v="0"/>
  </r>
  <r>
    <s v="A lone traveler exploring an enchanted ruin"/>
    <n v="572"/>
    <n v="651"/>
    <n v="896"/>
    <x v="0"/>
    <n v="12.34"/>
    <n v="68"/>
    <n v="1258"/>
    <n v="50"/>
    <x v="1"/>
    <x v="0"/>
    <x v="13"/>
    <n v="2E-3"/>
    <n v="2E-3"/>
    <n v="2E-3"/>
    <n v="4.0000000000000001E-3"/>
  </r>
  <r>
    <s v="A lone traveler exploring an enchanted ruin"/>
    <n v="2681"/>
    <n v="159"/>
    <n v="29"/>
    <x v="3"/>
    <n v="1.57"/>
    <n v="84"/>
    <n v="2684"/>
    <n v="93"/>
    <x v="1"/>
    <x v="1"/>
    <x v="11"/>
    <n v="2E-3"/>
    <n v="0"/>
    <n v="0"/>
    <n v="0"/>
  </r>
  <r>
    <s v="Spirited Away-style bustling market street"/>
    <n v="2182"/>
    <n v="569"/>
    <n v="617"/>
    <x v="3"/>
    <n v="4.43"/>
    <n v="42"/>
    <n v="980"/>
    <n v="70"/>
    <x v="1"/>
    <x v="1"/>
    <x v="19"/>
    <n v="2E-3"/>
    <n v="0"/>
    <n v="0"/>
    <n v="0"/>
  </r>
  <r>
    <s v="Anime-style train passing through a fantasy world"/>
    <n v="4285"/>
    <n v="86"/>
    <n v="300"/>
    <x v="0"/>
    <n v="11.35"/>
    <n v="67"/>
    <n v="4036"/>
    <n v="75"/>
    <x v="0"/>
    <x v="0"/>
    <x v="23"/>
    <n v="2E-3"/>
    <n v="2E-3"/>
    <n v="2E-3"/>
    <n v="4.0000000000000001E-3"/>
  </r>
  <r>
    <s v="A lone traveler exploring an enchanted ruin"/>
    <n v="1304"/>
    <n v="634"/>
    <n v="459"/>
    <x v="1"/>
    <n v="13.53"/>
    <n v="76"/>
    <n v="4899"/>
    <n v="62"/>
    <x v="0"/>
    <x v="1"/>
    <x v="5"/>
    <n v="2E-3"/>
    <n v="0"/>
    <n v="0"/>
    <n v="0"/>
  </r>
  <r>
    <s v="Ghibli-style village at sunset"/>
    <n v="1264"/>
    <n v="1524"/>
    <n v="289"/>
    <x v="3"/>
    <n v="2.5299999999999998"/>
    <n v="61"/>
    <n v="1628"/>
    <n v="58"/>
    <x v="0"/>
    <x v="1"/>
    <x v="16"/>
    <n v="2E-3"/>
    <n v="0"/>
    <n v="0"/>
    <n v="0"/>
  </r>
  <r>
    <s v="Spirited Away-style bustling market street"/>
    <n v="2934"/>
    <n v="147"/>
    <n v="707"/>
    <x v="2"/>
    <n v="11.27"/>
    <n v="36"/>
    <n v="141"/>
    <n v="100"/>
    <x v="0"/>
    <x v="1"/>
    <x v="6"/>
    <n v="2E-3"/>
    <n v="0"/>
    <n v="0"/>
    <n v="0"/>
  </r>
  <r>
    <s v="Magical Ghibli forest with floating lanterns"/>
    <n v="4850"/>
    <n v="51"/>
    <n v="33"/>
    <x v="2"/>
    <n v="2.17"/>
    <n v="36"/>
    <n v="1519"/>
    <n v="80"/>
    <x v="0"/>
    <x v="1"/>
    <x v="22"/>
    <n v="2E-3"/>
    <n v="0"/>
    <n v="0"/>
    <n v="0"/>
  </r>
  <r>
    <s v="Ghibli-style mountain with floating islands"/>
    <n v="4578"/>
    <n v="294"/>
    <n v="924"/>
    <x v="2"/>
    <n v="6.85"/>
    <n v="64"/>
    <n v="3186"/>
    <n v="79"/>
    <x v="1"/>
    <x v="0"/>
    <x v="1"/>
    <n v="2E-3"/>
    <n v="2E-3"/>
    <n v="0"/>
    <n v="2E-3"/>
  </r>
  <r>
    <s v="Mysterious castle in the clouds, Ghibli-style"/>
    <n v="878"/>
    <n v="203"/>
    <n v="351"/>
    <x v="3"/>
    <n v="6.85"/>
    <n v="59"/>
    <n v="2901"/>
    <n v="72"/>
    <x v="1"/>
    <x v="0"/>
    <x v="12"/>
    <n v="2E-3"/>
    <n v="2E-3"/>
    <n v="0"/>
    <n v="2E-3"/>
  </r>
  <r>
    <s v="Ghibli-style village at sunset"/>
    <n v="1889"/>
    <n v="533"/>
    <n v="400"/>
    <x v="1"/>
    <n v="7.77"/>
    <n v="83"/>
    <n v="3923"/>
    <n v="98"/>
    <x v="0"/>
    <x v="1"/>
    <x v="5"/>
    <n v="2E-3"/>
    <n v="0"/>
    <n v="0"/>
    <n v="0"/>
  </r>
  <r>
    <s v="Magical Ghibli forest with floating lanterns"/>
    <n v="3333"/>
    <n v="666"/>
    <n v="883"/>
    <x v="2"/>
    <n v="8.81"/>
    <n v="50"/>
    <n v="401"/>
    <n v="92"/>
    <x v="1"/>
    <x v="0"/>
    <x v="1"/>
    <n v="2E-3"/>
    <n v="2E-3"/>
    <n v="0"/>
    <n v="2E-3"/>
  </r>
  <r>
    <s v="Mysterious castle in the clouds, Ghibli-style"/>
    <n v="3758"/>
    <n v="1971"/>
    <n v="455"/>
    <x v="0"/>
    <n v="10.65"/>
    <n v="61"/>
    <n v="1548"/>
    <n v="94"/>
    <x v="1"/>
    <x v="0"/>
    <x v="24"/>
    <n v="2E-3"/>
    <n v="2E-3"/>
    <n v="2E-3"/>
    <n v="4.0000000000000001E-3"/>
  </r>
  <r>
    <s v="Spirited Away-style bustling market street"/>
    <n v="995"/>
    <n v="901"/>
    <n v="512"/>
    <x v="2"/>
    <n v="12.76"/>
    <n v="88"/>
    <n v="2686"/>
    <n v="65"/>
    <x v="1"/>
    <x v="0"/>
    <x v="11"/>
    <n v="2E-3"/>
    <n v="2E-3"/>
    <n v="0"/>
    <n v="2E-3"/>
  </r>
  <r>
    <s v="Studio Ghibli-inspired ocean with giant fish"/>
    <n v="4567"/>
    <n v="312"/>
    <n v="740"/>
    <x v="2"/>
    <n v="5.68"/>
    <n v="31"/>
    <n v="4021"/>
    <n v="97"/>
    <x v="0"/>
    <x v="0"/>
    <x v="8"/>
    <n v="2E-3"/>
    <n v="2E-3"/>
    <n v="0"/>
    <n v="2E-3"/>
  </r>
  <r>
    <s v="Ghibli-style night sky with glowing stars"/>
    <n v="217"/>
    <n v="1918"/>
    <n v="638"/>
    <x v="0"/>
    <n v="7.35"/>
    <n v="62"/>
    <n v="4623"/>
    <n v="86"/>
    <x v="0"/>
    <x v="1"/>
    <x v="1"/>
    <n v="2E-3"/>
    <n v="0"/>
    <n v="2E-3"/>
    <n v="2E-3"/>
  </r>
  <r>
    <s v="Mysterious temple hidden in a magical forest"/>
    <n v="4103"/>
    <n v="17"/>
    <n v="203"/>
    <x v="0"/>
    <n v="2.16"/>
    <n v="37"/>
    <n v="3848"/>
    <n v="58"/>
    <x v="0"/>
    <x v="1"/>
    <x v="16"/>
    <n v="2E-3"/>
    <n v="0"/>
    <n v="2E-3"/>
    <n v="2E-3"/>
  </r>
  <r>
    <s v="Mysterious castle in the clouds, Ghibli-style"/>
    <n v="2767"/>
    <n v="1102"/>
    <n v="162"/>
    <x v="0"/>
    <n v="10.9"/>
    <n v="35"/>
    <n v="630"/>
    <n v="75"/>
    <x v="1"/>
    <x v="0"/>
    <x v="8"/>
    <n v="2E-3"/>
    <n v="2E-3"/>
    <n v="2E-3"/>
    <n v="4.0000000000000001E-3"/>
  </r>
  <r>
    <s v="Serene meadow with a tiny spirit creature"/>
    <n v="3041"/>
    <n v="1262"/>
    <n v="526"/>
    <x v="3"/>
    <n v="3.21"/>
    <n v="49"/>
    <n v="3256"/>
    <n v="80"/>
    <x v="1"/>
    <x v="0"/>
    <x v="24"/>
    <n v="2E-3"/>
    <n v="2E-3"/>
    <n v="0"/>
    <n v="2E-3"/>
  </r>
  <r>
    <s v="Spirited Away-style bustling market street"/>
    <n v="2753"/>
    <n v="1544"/>
    <n v="45"/>
    <x v="3"/>
    <n v="6.45"/>
    <n v="81"/>
    <n v="608"/>
    <n v="60"/>
    <x v="1"/>
    <x v="1"/>
    <x v="30"/>
    <n v="2E-3"/>
    <n v="0"/>
    <n v="0"/>
    <n v="0"/>
  </r>
  <r>
    <s v="Ghibli-style mountain with floating islands"/>
    <n v="4120"/>
    <n v="1107"/>
    <n v="534"/>
    <x v="1"/>
    <n v="14.01"/>
    <n v="88"/>
    <n v="748"/>
    <n v="61"/>
    <x v="1"/>
    <x v="1"/>
    <x v="7"/>
    <n v="2E-3"/>
    <n v="0"/>
    <n v="0"/>
    <n v="0"/>
  </r>
  <r>
    <s v="Anime-style train passing through a fantasy world"/>
    <n v="305"/>
    <n v="801"/>
    <n v="541"/>
    <x v="0"/>
    <n v="6.32"/>
    <n v="34"/>
    <n v="1271"/>
    <n v="92"/>
    <x v="0"/>
    <x v="1"/>
    <x v="9"/>
    <n v="2E-3"/>
    <n v="0"/>
    <n v="2E-3"/>
    <n v="2E-3"/>
  </r>
  <r>
    <s v="Anime-style train passing through a fantasy world"/>
    <n v="1767"/>
    <n v="1340"/>
    <n v="330"/>
    <x v="0"/>
    <n v="1.68"/>
    <n v="63"/>
    <n v="4213"/>
    <n v="98"/>
    <x v="1"/>
    <x v="1"/>
    <x v="23"/>
    <n v="2E-3"/>
    <n v="0"/>
    <n v="2E-3"/>
    <n v="2E-3"/>
  </r>
  <r>
    <s v="Serene meadow with a tiny spirit creature"/>
    <n v="2541"/>
    <n v="1524"/>
    <n v="240"/>
    <x v="0"/>
    <n v="11.87"/>
    <n v="84"/>
    <n v="677"/>
    <n v="74"/>
    <x v="1"/>
    <x v="0"/>
    <x v="26"/>
    <n v="2E-3"/>
    <n v="2E-3"/>
    <n v="2E-3"/>
    <n v="4.0000000000000001E-3"/>
  </r>
  <r>
    <s v="Mysterious temple hidden in a magical forest"/>
    <n v="1424"/>
    <n v="789"/>
    <n v="825"/>
    <x v="3"/>
    <n v="1.9"/>
    <n v="86"/>
    <n v="4336"/>
    <n v="80"/>
    <x v="0"/>
    <x v="1"/>
    <x v="14"/>
    <n v="2E-3"/>
    <n v="0"/>
    <n v="0"/>
    <n v="0"/>
  </r>
  <r>
    <s v="Magical Ghibli forest with floating lanterns"/>
    <n v="4337"/>
    <n v="1595"/>
    <n v="780"/>
    <x v="1"/>
    <n v="11.77"/>
    <n v="30"/>
    <n v="2364"/>
    <n v="54"/>
    <x v="1"/>
    <x v="0"/>
    <x v="17"/>
    <n v="2E-3"/>
    <n v="2E-3"/>
    <n v="0"/>
    <n v="2E-3"/>
  </r>
  <r>
    <s v="Ghibli-style mountain with floating islands"/>
    <n v="2746"/>
    <n v="32"/>
    <n v="23"/>
    <x v="2"/>
    <n v="5.47"/>
    <n v="37"/>
    <n v="4114"/>
    <n v="62"/>
    <x v="0"/>
    <x v="0"/>
    <x v="1"/>
    <n v="2E-3"/>
    <n v="2E-3"/>
    <n v="0"/>
    <n v="2E-3"/>
  </r>
  <r>
    <s v="A lone traveler exploring an enchanted ruin"/>
    <n v="2408"/>
    <n v="137"/>
    <n v="286"/>
    <x v="1"/>
    <n v="3.26"/>
    <n v="83"/>
    <n v="1651"/>
    <n v="97"/>
    <x v="0"/>
    <x v="1"/>
    <x v="19"/>
    <n v="2E-3"/>
    <n v="0"/>
    <n v="0"/>
    <n v="0"/>
  </r>
  <r>
    <s v="Serene meadow with a tiny spirit creature"/>
    <n v="2999"/>
    <n v="1200"/>
    <n v="295"/>
    <x v="3"/>
    <n v="12.79"/>
    <n v="77"/>
    <n v="336"/>
    <n v="78"/>
    <x v="0"/>
    <x v="1"/>
    <x v="22"/>
    <n v="2E-3"/>
    <n v="0"/>
    <n v="0"/>
    <n v="0"/>
  </r>
  <r>
    <s v="Spirited Away-style bustling market street"/>
    <n v="1205"/>
    <n v="964"/>
    <n v="323"/>
    <x v="2"/>
    <n v="11.66"/>
    <n v="72"/>
    <n v="4845"/>
    <n v="73"/>
    <x v="0"/>
    <x v="0"/>
    <x v="14"/>
    <n v="2E-3"/>
    <n v="2E-3"/>
    <n v="0"/>
    <n v="2E-3"/>
  </r>
  <r>
    <s v="A lone traveler exploring an enchanted ruin"/>
    <n v="4743"/>
    <n v="1627"/>
    <n v="899"/>
    <x v="0"/>
    <n v="5.0199999999999996"/>
    <n v="54"/>
    <n v="722"/>
    <n v="95"/>
    <x v="1"/>
    <x v="0"/>
    <x v="14"/>
    <n v="2E-3"/>
    <n v="2E-3"/>
    <n v="2E-3"/>
    <n v="4.0000000000000001E-3"/>
  </r>
  <r>
    <s v="Anime-style train passing through a fantasy world"/>
    <n v="1252"/>
    <n v="1272"/>
    <n v="251"/>
    <x v="1"/>
    <n v="7.57"/>
    <n v="62"/>
    <n v="3583"/>
    <n v="100"/>
    <x v="1"/>
    <x v="1"/>
    <x v="16"/>
    <n v="2E-3"/>
    <n v="0"/>
    <n v="0"/>
    <n v="0"/>
  </r>
  <r>
    <s v="Ghibli-style night sky with glowing stars"/>
    <n v="4455"/>
    <n v="1367"/>
    <n v="191"/>
    <x v="1"/>
    <n v="5.41"/>
    <n v="33"/>
    <n v="3427"/>
    <n v="61"/>
    <x v="1"/>
    <x v="1"/>
    <x v="9"/>
    <n v="2E-3"/>
    <n v="0"/>
    <n v="0"/>
    <n v="0"/>
  </r>
  <r>
    <s v="Studio Ghibli-inspired ocean with giant fish"/>
    <n v="4861"/>
    <n v="966"/>
    <n v="471"/>
    <x v="2"/>
    <n v="10.72"/>
    <n v="35"/>
    <n v="3511"/>
    <n v="65"/>
    <x v="1"/>
    <x v="0"/>
    <x v="17"/>
    <n v="2E-3"/>
    <n v="2E-3"/>
    <n v="0"/>
    <n v="2E-3"/>
  </r>
  <r>
    <s v="Mysterious temple hidden in a magical forest"/>
    <n v="3858"/>
    <n v="163"/>
    <n v="493"/>
    <x v="1"/>
    <n v="10.82"/>
    <n v="52"/>
    <n v="2438"/>
    <n v="94"/>
    <x v="1"/>
    <x v="1"/>
    <x v="6"/>
    <n v="2E-3"/>
    <n v="0"/>
    <n v="0"/>
    <n v="0"/>
  </r>
  <r>
    <s v="Ghibli-style village at sunset"/>
    <n v="687"/>
    <n v="936"/>
    <n v="595"/>
    <x v="2"/>
    <n v="7.1"/>
    <n v="77"/>
    <n v="3269"/>
    <n v="75"/>
    <x v="0"/>
    <x v="1"/>
    <x v="24"/>
    <n v="2E-3"/>
    <n v="0"/>
    <n v="0"/>
    <n v="0"/>
  </r>
  <r>
    <s v="Mysterious castle in the clouds, Ghibli-style"/>
    <n v="811"/>
    <n v="1498"/>
    <n v="536"/>
    <x v="1"/>
    <n v="3.35"/>
    <n v="78"/>
    <n v="2963"/>
    <n v="98"/>
    <x v="0"/>
    <x v="1"/>
    <x v="13"/>
    <n v="2E-3"/>
    <n v="0"/>
    <n v="0"/>
    <n v="0"/>
  </r>
  <r>
    <s v="Ghibli-style mountain with floating islands"/>
    <n v="4655"/>
    <n v="52"/>
    <n v="566"/>
    <x v="3"/>
    <n v="5.71"/>
    <n v="55"/>
    <n v="1955"/>
    <n v="75"/>
    <x v="0"/>
    <x v="1"/>
    <x v="20"/>
    <n v="2E-3"/>
    <n v="0"/>
    <n v="0"/>
    <n v="0"/>
  </r>
  <r>
    <s v="Spirited Away-style bustling market street"/>
    <n v="2286"/>
    <n v="1683"/>
    <n v="501"/>
    <x v="1"/>
    <n v="13.14"/>
    <n v="56"/>
    <n v="1624"/>
    <n v="67"/>
    <x v="1"/>
    <x v="0"/>
    <x v="27"/>
    <n v="2E-3"/>
    <n v="2E-3"/>
    <n v="0"/>
    <n v="2E-3"/>
  </r>
  <r>
    <s v="Mysterious castle in the clouds, Ghibli-style"/>
    <n v="4542"/>
    <n v="589"/>
    <n v="87"/>
    <x v="2"/>
    <n v="3.18"/>
    <n v="30"/>
    <n v="3854"/>
    <n v="63"/>
    <x v="1"/>
    <x v="0"/>
    <x v="17"/>
    <n v="2E-3"/>
    <n v="2E-3"/>
    <n v="0"/>
    <n v="2E-3"/>
  </r>
  <r>
    <s v="Studio Ghibli-inspired ocean with giant fish"/>
    <n v="1866"/>
    <n v="1930"/>
    <n v="865"/>
    <x v="1"/>
    <n v="6.01"/>
    <n v="85"/>
    <n v="352"/>
    <n v="64"/>
    <x v="0"/>
    <x v="1"/>
    <x v="9"/>
    <n v="2E-3"/>
    <n v="0"/>
    <n v="0"/>
    <n v="0"/>
  </r>
  <r>
    <s v="Ghibli-style mountain with floating islands"/>
    <n v="3815"/>
    <n v="389"/>
    <n v="481"/>
    <x v="0"/>
    <n v="13.41"/>
    <n v="60"/>
    <n v="4065"/>
    <n v="78"/>
    <x v="1"/>
    <x v="1"/>
    <x v="27"/>
    <n v="2E-3"/>
    <n v="0"/>
    <n v="2E-3"/>
    <n v="2E-3"/>
  </r>
  <r>
    <s v="Ghibli-style village at sunset"/>
    <n v="3709"/>
    <n v="1686"/>
    <n v="694"/>
    <x v="1"/>
    <n v="1.94"/>
    <n v="37"/>
    <n v="2238"/>
    <n v="60"/>
    <x v="1"/>
    <x v="0"/>
    <x v="17"/>
    <n v="2E-3"/>
    <n v="2E-3"/>
    <n v="0"/>
    <n v="2E-3"/>
  </r>
  <r>
    <s v="Ghibli-style night sky with glowing stars"/>
    <n v="4251"/>
    <n v="857"/>
    <n v="518"/>
    <x v="0"/>
    <n v="10.09"/>
    <n v="50"/>
    <n v="3244"/>
    <n v="90"/>
    <x v="0"/>
    <x v="0"/>
    <x v="8"/>
    <n v="2E-3"/>
    <n v="2E-3"/>
    <n v="2E-3"/>
    <n v="4.0000000000000001E-3"/>
  </r>
  <r>
    <s v="Mysterious temple hidden in a magical forest"/>
    <n v="1279"/>
    <n v="1325"/>
    <n v="939"/>
    <x v="2"/>
    <n v="4.3899999999999997"/>
    <n v="85"/>
    <n v="2823"/>
    <n v="70"/>
    <x v="0"/>
    <x v="0"/>
    <x v="23"/>
    <n v="2E-3"/>
    <n v="2E-3"/>
    <n v="0"/>
    <n v="2E-3"/>
  </r>
  <r>
    <s v="Magical Ghibli forest with floating lanterns"/>
    <n v="1336"/>
    <n v="154"/>
    <n v="806"/>
    <x v="1"/>
    <n v="6.53"/>
    <n v="76"/>
    <n v="371"/>
    <n v="52"/>
    <x v="0"/>
    <x v="1"/>
    <x v="0"/>
    <n v="2E-3"/>
    <n v="0"/>
    <n v="0"/>
    <n v="0"/>
  </r>
  <r>
    <s v="Cozy tea shop in a mystical town, Ghibli style"/>
    <n v="3030"/>
    <n v="1126"/>
    <n v="247"/>
    <x v="1"/>
    <n v="9.42"/>
    <n v="36"/>
    <n v="4805"/>
    <n v="99"/>
    <x v="0"/>
    <x v="1"/>
    <x v="20"/>
    <n v="2E-3"/>
    <n v="0"/>
    <n v="0"/>
    <n v="0"/>
  </r>
  <r>
    <s v="Mysterious castle in the clouds, Ghibli-style"/>
    <n v="3955"/>
    <n v="1820"/>
    <n v="816"/>
    <x v="2"/>
    <n v="3.01"/>
    <n v="35"/>
    <n v="945"/>
    <n v="72"/>
    <x v="1"/>
    <x v="1"/>
    <x v="4"/>
    <n v="2E-3"/>
    <n v="0"/>
    <n v="0"/>
    <n v="0"/>
  </r>
  <r>
    <s v="Spirited Away-style bustling market street"/>
    <n v="259"/>
    <n v="673"/>
    <n v="283"/>
    <x v="3"/>
    <n v="8.8800000000000008"/>
    <n v="82"/>
    <n v="1534"/>
    <n v="56"/>
    <x v="0"/>
    <x v="1"/>
    <x v="20"/>
    <n v="2E-3"/>
    <n v="0"/>
    <n v="0"/>
    <n v="0"/>
  </r>
  <r>
    <s v="Ghibli-style mountain with floating islands"/>
    <n v="1834"/>
    <n v="885"/>
    <n v="691"/>
    <x v="1"/>
    <n v="12.39"/>
    <n v="88"/>
    <n v="3140"/>
    <n v="74"/>
    <x v="1"/>
    <x v="0"/>
    <x v="9"/>
    <n v="2E-3"/>
    <n v="2E-3"/>
    <n v="0"/>
    <n v="2E-3"/>
  </r>
  <r>
    <s v="Ghibli-style night sky with glowing stars"/>
    <n v="4181"/>
    <n v="962"/>
    <n v="885"/>
    <x v="3"/>
    <n v="9.15"/>
    <n v="36"/>
    <n v="4598"/>
    <n v="72"/>
    <x v="1"/>
    <x v="0"/>
    <x v="4"/>
    <n v="2E-3"/>
    <n v="2E-3"/>
    <n v="0"/>
    <n v="2E-3"/>
  </r>
  <r>
    <s v="Anime-style train passing through a fantasy world"/>
    <n v="3821"/>
    <n v="564"/>
    <n v="169"/>
    <x v="3"/>
    <n v="10.34"/>
    <n v="31"/>
    <n v="1792"/>
    <n v="73"/>
    <x v="1"/>
    <x v="1"/>
    <x v="11"/>
    <n v="2E-3"/>
    <n v="0"/>
    <n v="0"/>
    <n v="0"/>
  </r>
  <r>
    <s v="Anime-style train passing through a fantasy world"/>
    <n v="2679"/>
    <n v="259"/>
    <n v="118"/>
    <x v="1"/>
    <n v="4.92"/>
    <n v="31"/>
    <n v="3059"/>
    <n v="83"/>
    <x v="0"/>
    <x v="1"/>
    <x v="17"/>
    <n v="2E-3"/>
    <n v="0"/>
    <n v="0"/>
    <n v="0"/>
  </r>
  <r>
    <s v="Studio Ghibli-inspired ocean with giant fish"/>
    <n v="2607"/>
    <n v="47"/>
    <n v="33"/>
    <x v="0"/>
    <n v="4.49"/>
    <n v="71"/>
    <n v="1214"/>
    <n v="60"/>
    <x v="1"/>
    <x v="0"/>
    <x v="24"/>
    <n v="2E-3"/>
    <n v="2E-3"/>
    <n v="2E-3"/>
    <n v="4.0000000000000001E-3"/>
  </r>
  <r>
    <s v="Anime-style train passing through a fantasy world"/>
    <n v="641"/>
    <n v="1154"/>
    <n v="765"/>
    <x v="1"/>
    <n v="1.91"/>
    <n v="69"/>
    <n v="428"/>
    <n v="68"/>
    <x v="0"/>
    <x v="1"/>
    <x v="22"/>
    <n v="2E-3"/>
    <n v="0"/>
    <n v="0"/>
    <n v="0"/>
  </r>
  <r>
    <s v="Serene meadow with a tiny spirit creature"/>
    <n v="3304"/>
    <n v="1309"/>
    <n v="273"/>
    <x v="2"/>
    <n v="1.83"/>
    <n v="64"/>
    <n v="4930"/>
    <n v="91"/>
    <x v="0"/>
    <x v="0"/>
    <x v="21"/>
    <n v="2E-3"/>
    <n v="2E-3"/>
    <n v="0"/>
    <n v="2E-3"/>
  </r>
  <r>
    <s v="Ghibli-style mountain with floating islands"/>
    <n v="4217"/>
    <n v="1276"/>
    <n v="935"/>
    <x v="1"/>
    <n v="1.87"/>
    <n v="86"/>
    <n v="1285"/>
    <n v="63"/>
    <x v="0"/>
    <x v="0"/>
    <x v="6"/>
    <n v="2E-3"/>
    <n v="2E-3"/>
    <n v="0"/>
    <n v="2E-3"/>
  </r>
  <r>
    <s v="Mysterious castle in the clouds, Ghibli-style"/>
    <n v="2151"/>
    <n v="948"/>
    <n v="553"/>
    <x v="0"/>
    <n v="2.58"/>
    <n v="48"/>
    <n v="1691"/>
    <n v="64"/>
    <x v="1"/>
    <x v="1"/>
    <x v="1"/>
    <n v="2E-3"/>
    <n v="0"/>
    <n v="2E-3"/>
    <n v="2E-3"/>
  </r>
  <r>
    <s v="Mysterious temple hidden in a magical forest"/>
    <n v="2756"/>
    <n v="1292"/>
    <n v="560"/>
    <x v="0"/>
    <n v="10.48"/>
    <n v="63"/>
    <n v="1571"/>
    <n v="64"/>
    <x v="1"/>
    <x v="0"/>
    <x v="27"/>
    <n v="2E-3"/>
    <n v="2E-3"/>
    <n v="2E-3"/>
    <n v="4.0000000000000001E-3"/>
  </r>
  <r>
    <s v="Magical Ghibli forest with floating lanterns"/>
    <n v="1496"/>
    <n v="1943"/>
    <n v="452"/>
    <x v="3"/>
    <n v="6.86"/>
    <n v="75"/>
    <n v="2606"/>
    <n v="95"/>
    <x v="1"/>
    <x v="0"/>
    <x v="28"/>
    <n v="2E-3"/>
    <n v="2E-3"/>
    <n v="0"/>
    <n v="2E-3"/>
  </r>
  <r>
    <s v="Ghibli-style village at sunset"/>
    <n v="4692"/>
    <n v="635"/>
    <n v="476"/>
    <x v="2"/>
    <n v="6.28"/>
    <n v="86"/>
    <n v="4713"/>
    <n v="52"/>
    <x v="0"/>
    <x v="1"/>
    <x v="28"/>
    <n v="2E-3"/>
    <n v="0"/>
    <n v="0"/>
    <n v="0"/>
  </r>
  <r>
    <s v="Spirited Away-style bustling market street"/>
    <n v="2341"/>
    <n v="223"/>
    <n v="144"/>
    <x v="1"/>
    <n v="5.48"/>
    <n v="74"/>
    <n v="390"/>
    <n v="73"/>
    <x v="1"/>
    <x v="1"/>
    <x v="14"/>
    <n v="2E-3"/>
    <n v="0"/>
    <n v="0"/>
    <n v="0"/>
  </r>
  <r>
    <s v="Cozy tea shop in a mystical town, Ghibli style"/>
    <n v="856"/>
    <n v="884"/>
    <n v="337"/>
    <x v="2"/>
    <n v="6.86"/>
    <n v="85"/>
    <n v="4020"/>
    <n v="74"/>
    <x v="0"/>
    <x v="0"/>
    <x v="3"/>
    <n v="2E-3"/>
    <n v="2E-3"/>
    <n v="0"/>
    <n v="2E-3"/>
  </r>
  <r>
    <s v="Ghibli-style night sky with glowing stars"/>
    <n v="4493"/>
    <n v="1099"/>
    <n v="395"/>
    <x v="2"/>
    <n v="6.77"/>
    <n v="66"/>
    <n v="2710"/>
    <n v="64"/>
    <x v="0"/>
    <x v="1"/>
    <x v="16"/>
    <n v="2E-3"/>
    <n v="0"/>
    <n v="0"/>
    <n v="0"/>
  </r>
  <r>
    <s v="Ghibli-style night sky with glowing stars"/>
    <n v="4745"/>
    <n v="853"/>
    <n v="735"/>
    <x v="3"/>
    <n v="12.2"/>
    <n v="56"/>
    <n v="1609"/>
    <n v="57"/>
    <x v="1"/>
    <x v="1"/>
    <x v="14"/>
    <n v="2E-3"/>
    <n v="0"/>
    <n v="0"/>
    <n v="0"/>
  </r>
  <r>
    <s v="Ghibli-style night sky with glowing stars"/>
    <n v="3265"/>
    <n v="1024"/>
    <n v="631"/>
    <x v="2"/>
    <n v="3.07"/>
    <n v="55"/>
    <n v="1546"/>
    <n v="95"/>
    <x v="0"/>
    <x v="1"/>
    <x v="27"/>
    <n v="2E-3"/>
    <n v="0"/>
    <n v="0"/>
    <n v="0"/>
  </r>
  <r>
    <s v="Anime-style train passing through a fantasy world"/>
    <n v="4017"/>
    <n v="505"/>
    <n v="598"/>
    <x v="3"/>
    <n v="9.5500000000000007"/>
    <n v="51"/>
    <n v="2768"/>
    <n v="66"/>
    <x v="1"/>
    <x v="1"/>
    <x v="24"/>
    <n v="2E-3"/>
    <n v="0"/>
    <n v="0"/>
    <n v="0"/>
  </r>
  <r>
    <s v="Magical Ghibli forest with floating lanterns"/>
    <n v="775"/>
    <n v="1350"/>
    <n v="380"/>
    <x v="2"/>
    <n v="5.43"/>
    <n v="42"/>
    <n v="533"/>
    <n v="51"/>
    <x v="1"/>
    <x v="1"/>
    <x v="18"/>
    <n v="2E-3"/>
    <n v="0"/>
    <n v="0"/>
    <n v="0"/>
  </r>
  <r>
    <s v="Cozy tea shop in a mystical town, Ghibli style"/>
    <n v="3174"/>
    <n v="845"/>
    <n v="120"/>
    <x v="2"/>
    <n v="2.58"/>
    <n v="37"/>
    <n v="4762"/>
    <n v="62"/>
    <x v="0"/>
    <x v="0"/>
    <x v="2"/>
    <n v="2E-3"/>
    <n v="2E-3"/>
    <n v="0"/>
    <n v="2E-3"/>
  </r>
  <r>
    <s v="Studio Ghibli-inspired ocean with giant fish"/>
    <n v="2646"/>
    <n v="1616"/>
    <n v="799"/>
    <x v="2"/>
    <n v="11.57"/>
    <n v="88"/>
    <n v="3202"/>
    <n v="65"/>
    <x v="0"/>
    <x v="1"/>
    <x v="24"/>
    <n v="2E-3"/>
    <n v="0"/>
    <n v="0"/>
    <n v="0"/>
  </r>
  <r>
    <s v="Anime-style train passing through a fantasy world"/>
    <n v="2237"/>
    <n v="1824"/>
    <n v="163"/>
    <x v="0"/>
    <n v="7.41"/>
    <n v="63"/>
    <n v="4786"/>
    <n v="97"/>
    <x v="1"/>
    <x v="1"/>
    <x v="14"/>
    <n v="2E-3"/>
    <n v="0"/>
    <n v="2E-3"/>
    <n v="2E-3"/>
  </r>
  <r>
    <s v="Cozy tea shop in a mystical town, Ghibli style"/>
    <n v="3226"/>
    <n v="753"/>
    <n v="657"/>
    <x v="3"/>
    <n v="10.79"/>
    <n v="90"/>
    <n v="3627"/>
    <n v="88"/>
    <x v="1"/>
    <x v="0"/>
    <x v="0"/>
    <n v="2E-3"/>
    <n v="2E-3"/>
    <n v="0"/>
    <n v="2E-3"/>
  </r>
  <r>
    <s v="Ghibli-style night sky with glowing stars"/>
    <n v="3917"/>
    <n v="556"/>
    <n v="558"/>
    <x v="0"/>
    <n v="9.92"/>
    <n v="83"/>
    <n v="2423"/>
    <n v="94"/>
    <x v="1"/>
    <x v="1"/>
    <x v="4"/>
    <n v="2E-3"/>
    <n v="0"/>
    <n v="2E-3"/>
    <n v="2E-3"/>
  </r>
  <r>
    <s v="A lone traveler exploring an enchanted ruin"/>
    <n v="4940"/>
    <n v="120"/>
    <n v="971"/>
    <x v="3"/>
    <n v="6.35"/>
    <n v="67"/>
    <n v="2877"/>
    <n v="63"/>
    <x v="1"/>
    <x v="1"/>
    <x v="24"/>
    <n v="2E-3"/>
    <n v="0"/>
    <n v="0"/>
    <n v="0"/>
  </r>
  <r>
    <s v="Magical Ghibli forest with floating lanterns"/>
    <n v="1075"/>
    <n v="695"/>
    <n v="197"/>
    <x v="1"/>
    <n v="8.3699999999999992"/>
    <n v="77"/>
    <n v="2039"/>
    <n v="98"/>
    <x v="1"/>
    <x v="0"/>
    <x v="19"/>
    <n v="2E-3"/>
    <n v="2E-3"/>
    <n v="0"/>
    <n v="2E-3"/>
  </r>
  <r>
    <s v="Studio Ghibli-inspired ocean with giant fish"/>
    <n v="4280"/>
    <n v="1946"/>
    <n v="878"/>
    <x v="3"/>
    <n v="2.61"/>
    <n v="32"/>
    <n v="2688"/>
    <n v="77"/>
    <x v="0"/>
    <x v="1"/>
    <x v="29"/>
    <n v="2E-3"/>
    <n v="0"/>
    <n v="0"/>
    <n v="0"/>
  </r>
  <r>
    <s v="A lone traveler exploring an enchanted ruin"/>
    <n v="390"/>
    <n v="146"/>
    <n v="364"/>
    <x v="2"/>
    <n v="9.14"/>
    <n v="80"/>
    <n v="4078"/>
    <n v="52"/>
    <x v="0"/>
    <x v="1"/>
    <x v="9"/>
    <n v="2E-3"/>
    <n v="0"/>
    <n v="0"/>
    <n v="0"/>
  </r>
  <r>
    <s v="Ghibli-style mountain with floating islands"/>
    <n v="2432"/>
    <n v="1930"/>
    <n v="395"/>
    <x v="2"/>
    <n v="13.16"/>
    <n v="48"/>
    <n v="2173"/>
    <n v="80"/>
    <x v="0"/>
    <x v="0"/>
    <x v="21"/>
    <n v="2E-3"/>
    <n v="2E-3"/>
    <n v="0"/>
    <n v="2E-3"/>
  </r>
  <r>
    <s v="Ghibli-style night sky with glowing stars"/>
    <n v="4340"/>
    <n v="1832"/>
    <n v="629"/>
    <x v="2"/>
    <n v="2.63"/>
    <n v="34"/>
    <n v="3333"/>
    <n v="72"/>
    <x v="0"/>
    <x v="0"/>
    <x v="15"/>
    <n v="2E-3"/>
    <n v="2E-3"/>
    <n v="0"/>
    <n v="2E-3"/>
  </r>
  <r>
    <s v="Mysterious temple hidden in a magical forest"/>
    <n v="2555"/>
    <n v="835"/>
    <n v="430"/>
    <x v="2"/>
    <n v="2.37"/>
    <n v="35"/>
    <n v="1965"/>
    <n v="55"/>
    <x v="0"/>
    <x v="1"/>
    <x v="15"/>
    <n v="2E-3"/>
    <n v="0"/>
    <n v="0"/>
    <n v="0"/>
  </r>
  <r>
    <s v="Serene meadow with a tiny spirit creature"/>
    <n v="4424"/>
    <n v="1699"/>
    <n v="268"/>
    <x v="1"/>
    <n v="2.67"/>
    <n v="33"/>
    <n v="3942"/>
    <n v="91"/>
    <x v="1"/>
    <x v="0"/>
    <x v="21"/>
    <n v="2E-3"/>
    <n v="2E-3"/>
    <n v="0"/>
    <n v="2E-3"/>
  </r>
  <r>
    <s v="Serene meadow with a tiny spirit creature"/>
    <n v="499"/>
    <n v="810"/>
    <n v="537"/>
    <x v="0"/>
    <n v="11.04"/>
    <n v="76"/>
    <n v="1066"/>
    <n v="51"/>
    <x v="0"/>
    <x v="0"/>
    <x v="1"/>
    <n v="2E-3"/>
    <n v="2E-3"/>
    <n v="2E-3"/>
    <n v="4.0000000000000001E-3"/>
  </r>
  <r>
    <s v="Serene meadow with a tiny spirit creature"/>
    <n v="4442"/>
    <n v="901"/>
    <n v="722"/>
    <x v="1"/>
    <n v="14.73"/>
    <n v="57"/>
    <n v="839"/>
    <n v="85"/>
    <x v="1"/>
    <x v="1"/>
    <x v="0"/>
    <n v="2E-3"/>
    <n v="0"/>
    <n v="0"/>
    <n v="0"/>
  </r>
  <r>
    <s v="Mysterious temple hidden in a magical forest"/>
    <n v="3271"/>
    <n v="1187"/>
    <n v="472"/>
    <x v="3"/>
    <n v="13.46"/>
    <n v="50"/>
    <n v="4016"/>
    <n v="66"/>
    <x v="0"/>
    <x v="0"/>
    <x v="29"/>
    <n v="2E-3"/>
    <n v="2E-3"/>
    <n v="0"/>
    <n v="2E-3"/>
  </r>
  <r>
    <s v="Ghibli-style night sky with glowing stars"/>
    <n v="2588"/>
    <n v="360"/>
    <n v="525"/>
    <x v="3"/>
    <n v="4.04"/>
    <n v="78"/>
    <n v="4957"/>
    <n v="72"/>
    <x v="0"/>
    <x v="1"/>
    <x v="13"/>
    <n v="2E-3"/>
    <n v="0"/>
    <n v="0"/>
    <n v="0"/>
  </r>
  <r>
    <s v="Spirited Away-style bustling market street"/>
    <n v="2976"/>
    <n v="323"/>
    <n v="231"/>
    <x v="1"/>
    <n v="4.4800000000000004"/>
    <n v="30"/>
    <n v="2816"/>
    <n v="93"/>
    <x v="1"/>
    <x v="0"/>
    <x v="10"/>
    <n v="2E-3"/>
    <n v="2E-3"/>
    <n v="0"/>
    <n v="2E-3"/>
  </r>
  <r>
    <s v="A lone traveler exploring an enchanted ruin"/>
    <n v="526"/>
    <n v="500"/>
    <n v="290"/>
    <x v="2"/>
    <n v="6.22"/>
    <n v="37"/>
    <n v="4367"/>
    <n v="53"/>
    <x v="0"/>
    <x v="0"/>
    <x v="16"/>
    <n v="2E-3"/>
    <n v="2E-3"/>
    <n v="0"/>
    <n v="2E-3"/>
  </r>
  <r>
    <s v="Anime-style train passing through a fantasy world"/>
    <n v="4805"/>
    <n v="1578"/>
    <n v="871"/>
    <x v="0"/>
    <n v="6.33"/>
    <n v="69"/>
    <n v="4596"/>
    <n v="93"/>
    <x v="1"/>
    <x v="1"/>
    <x v="8"/>
    <n v="2E-3"/>
    <n v="0"/>
    <n v="2E-3"/>
    <n v="2E-3"/>
  </r>
  <r>
    <s v="Ghibli-style village at sunset"/>
    <n v="2255"/>
    <n v="1927"/>
    <n v="318"/>
    <x v="1"/>
    <n v="4.2300000000000004"/>
    <n v="82"/>
    <n v="4385"/>
    <n v="84"/>
    <x v="1"/>
    <x v="0"/>
    <x v="16"/>
    <n v="2E-3"/>
    <n v="2E-3"/>
    <n v="0"/>
    <n v="2E-3"/>
  </r>
  <r>
    <s v="Serene meadow with a tiny spirit creature"/>
    <n v="230"/>
    <n v="1092"/>
    <n v="178"/>
    <x v="3"/>
    <n v="10.8"/>
    <n v="58"/>
    <n v="4193"/>
    <n v="72"/>
    <x v="1"/>
    <x v="1"/>
    <x v="19"/>
    <n v="2E-3"/>
    <n v="0"/>
    <n v="0"/>
    <n v="0"/>
  </r>
  <r>
    <s v="Ghibli-style night sky with glowing stars"/>
    <n v="1596"/>
    <n v="258"/>
    <n v="668"/>
    <x v="0"/>
    <n v="4.9000000000000004"/>
    <n v="62"/>
    <n v="1931"/>
    <n v="84"/>
    <x v="0"/>
    <x v="0"/>
    <x v="18"/>
    <n v="2E-3"/>
    <n v="2E-3"/>
    <n v="2E-3"/>
    <n v="4.0000000000000001E-3"/>
  </r>
  <r>
    <s v="A lone traveler exploring an enchanted ruin"/>
    <n v="3970"/>
    <n v="1607"/>
    <n v="686"/>
    <x v="3"/>
    <n v="7.12"/>
    <n v="34"/>
    <n v="3967"/>
    <n v="81"/>
    <x v="0"/>
    <x v="0"/>
    <x v="15"/>
    <n v="2E-3"/>
    <n v="2E-3"/>
    <n v="0"/>
    <n v="2E-3"/>
  </r>
  <r>
    <s v="Studio Ghibli-inspired ocean with giant fish"/>
    <n v="2877"/>
    <n v="1644"/>
    <n v="595"/>
    <x v="1"/>
    <n v="14.48"/>
    <n v="68"/>
    <n v="440"/>
    <n v="52"/>
    <x v="0"/>
    <x v="1"/>
    <x v="1"/>
    <n v="2E-3"/>
    <n v="0"/>
    <n v="0"/>
    <n v="0"/>
  </r>
  <r>
    <s v="Serene meadow with a tiny spirit creature"/>
    <n v="4727"/>
    <n v="978"/>
    <n v="621"/>
    <x v="2"/>
    <n v="2.97"/>
    <n v="48"/>
    <n v="901"/>
    <n v="65"/>
    <x v="1"/>
    <x v="0"/>
    <x v="10"/>
    <n v="2E-3"/>
    <n v="2E-3"/>
    <n v="0"/>
    <n v="2E-3"/>
  </r>
  <r>
    <s v="Cozy tea shop in a mystical town, Ghibli style"/>
    <n v="4627"/>
    <n v="1661"/>
    <n v="67"/>
    <x v="1"/>
    <n v="2.73"/>
    <n v="67"/>
    <n v="2936"/>
    <n v="97"/>
    <x v="1"/>
    <x v="0"/>
    <x v="17"/>
    <n v="2E-3"/>
    <n v="2E-3"/>
    <n v="0"/>
    <n v="2E-3"/>
  </r>
  <r>
    <s v="A lone traveler exploring an enchanted ruin"/>
    <n v="275"/>
    <n v="1953"/>
    <n v="635"/>
    <x v="0"/>
    <n v="2.25"/>
    <n v="88"/>
    <n v="2687"/>
    <n v="60"/>
    <x v="0"/>
    <x v="0"/>
    <x v="15"/>
    <n v="2E-3"/>
    <n v="2E-3"/>
    <n v="2E-3"/>
    <n v="4.0000000000000001E-3"/>
  </r>
  <r>
    <s v="Anime-style train passing through a fantasy world"/>
    <n v="313"/>
    <n v="1248"/>
    <n v="279"/>
    <x v="2"/>
    <n v="10.86"/>
    <n v="76"/>
    <n v="1689"/>
    <n v="55"/>
    <x v="1"/>
    <x v="1"/>
    <x v="11"/>
    <n v="2E-3"/>
    <n v="0"/>
    <n v="0"/>
    <n v="0"/>
  </r>
  <r>
    <s v="Mysterious temple hidden in a magical forest"/>
    <n v="4470"/>
    <n v="1743"/>
    <n v="10"/>
    <x v="1"/>
    <n v="10.78"/>
    <n v="39"/>
    <n v="296"/>
    <n v="88"/>
    <x v="1"/>
    <x v="1"/>
    <x v="12"/>
    <n v="2E-3"/>
    <n v="0"/>
    <n v="0"/>
    <n v="0"/>
  </r>
  <r>
    <s v="Mysterious temple hidden in a magical forest"/>
    <n v="1224"/>
    <n v="945"/>
    <n v="358"/>
    <x v="1"/>
    <n v="5.44"/>
    <n v="81"/>
    <n v="1219"/>
    <n v="87"/>
    <x v="0"/>
    <x v="1"/>
    <x v="11"/>
    <n v="2E-3"/>
    <n v="0"/>
    <n v="0"/>
    <n v="0"/>
  </r>
  <r>
    <s v="Cozy tea shop in a mystical town, Ghibli style"/>
    <n v="3471"/>
    <n v="1666"/>
    <n v="764"/>
    <x v="2"/>
    <n v="9.7799999999999994"/>
    <n v="57"/>
    <n v="113"/>
    <n v="51"/>
    <x v="1"/>
    <x v="0"/>
    <x v="10"/>
    <n v="2E-3"/>
    <n v="2E-3"/>
    <n v="0"/>
    <n v="2E-3"/>
  </r>
  <r>
    <s v="Anime-style train passing through a fantasy world"/>
    <n v="2189"/>
    <n v="697"/>
    <n v="520"/>
    <x v="3"/>
    <n v="11.12"/>
    <n v="63"/>
    <n v="2886"/>
    <n v="90"/>
    <x v="1"/>
    <x v="1"/>
    <x v="10"/>
    <n v="2E-3"/>
    <n v="0"/>
    <n v="0"/>
    <n v="0"/>
  </r>
  <r>
    <s v="Serene meadow with a tiny spirit creature"/>
    <n v="4510"/>
    <n v="1520"/>
    <n v="518"/>
    <x v="1"/>
    <n v="6.81"/>
    <n v="63"/>
    <n v="3751"/>
    <n v="57"/>
    <x v="1"/>
    <x v="1"/>
    <x v="20"/>
    <n v="2E-3"/>
    <n v="0"/>
    <n v="0"/>
    <n v="0"/>
  </r>
  <r>
    <s v="Serene meadow with a tiny spirit creature"/>
    <n v="154"/>
    <n v="1050"/>
    <n v="36"/>
    <x v="0"/>
    <n v="6.36"/>
    <n v="55"/>
    <n v="1554"/>
    <n v="57"/>
    <x v="0"/>
    <x v="0"/>
    <x v="28"/>
    <n v="2E-3"/>
    <n v="2E-3"/>
    <n v="2E-3"/>
    <n v="4.0000000000000001E-3"/>
  </r>
  <r>
    <s v="Cozy tea shop in a mystical town, Ghibli style"/>
    <n v="3198"/>
    <n v="690"/>
    <n v="685"/>
    <x v="2"/>
    <n v="14.47"/>
    <n v="50"/>
    <n v="118"/>
    <n v="71"/>
    <x v="0"/>
    <x v="0"/>
    <x v="0"/>
    <n v="2E-3"/>
    <n v="2E-3"/>
    <n v="0"/>
    <n v="2E-3"/>
  </r>
  <r>
    <s v="A lone traveler exploring an enchanted ruin"/>
    <n v="4181"/>
    <n v="941"/>
    <n v="689"/>
    <x v="1"/>
    <n v="9.66"/>
    <n v="77"/>
    <n v="3088"/>
    <n v="94"/>
    <x v="0"/>
    <x v="0"/>
    <x v="2"/>
    <n v="2E-3"/>
    <n v="2E-3"/>
    <n v="0"/>
    <n v="2E-3"/>
  </r>
  <r>
    <s v="Studio Ghibli-inspired ocean with giant fish"/>
    <n v="3976"/>
    <n v="1259"/>
    <n v="663"/>
    <x v="2"/>
    <n v="7.26"/>
    <n v="39"/>
    <n v="3198"/>
    <n v="89"/>
    <x v="0"/>
    <x v="1"/>
    <x v="2"/>
    <n v="2E-3"/>
    <n v="0"/>
    <n v="0"/>
    <n v="0"/>
  </r>
  <r>
    <s v="Studio Ghibli-inspired ocean with giant fish"/>
    <n v="2048"/>
    <n v="1796"/>
    <n v="676"/>
    <x v="2"/>
    <n v="10.210000000000001"/>
    <n v="87"/>
    <n v="4350"/>
    <n v="64"/>
    <x v="0"/>
    <x v="0"/>
    <x v="0"/>
    <n v="2E-3"/>
    <n v="2E-3"/>
    <n v="0"/>
    <n v="2E-3"/>
  </r>
  <r>
    <s v="Ghibli-style village at sunset"/>
    <n v="3800"/>
    <n v="566"/>
    <n v="35"/>
    <x v="2"/>
    <n v="7.59"/>
    <n v="32"/>
    <n v="154"/>
    <n v="73"/>
    <x v="0"/>
    <x v="1"/>
    <x v="24"/>
    <n v="2E-3"/>
    <n v="0"/>
    <n v="0"/>
    <n v="0"/>
  </r>
  <r>
    <s v="Anime-style train passing through a fantasy world"/>
    <n v="773"/>
    <n v="1246"/>
    <n v="349"/>
    <x v="3"/>
    <n v="6.31"/>
    <n v="51"/>
    <n v="3073"/>
    <n v="57"/>
    <x v="0"/>
    <x v="1"/>
    <x v="20"/>
    <n v="2E-3"/>
    <n v="0"/>
    <n v="0"/>
    <n v="0"/>
  </r>
  <r>
    <s v="Ghibli-style village at sunset"/>
    <n v="2305"/>
    <n v="1342"/>
    <n v="274"/>
    <x v="3"/>
    <n v="3.84"/>
    <n v="39"/>
    <n v="1745"/>
    <n v="65"/>
    <x v="0"/>
    <x v="1"/>
    <x v="12"/>
    <n v="2E-3"/>
    <n v="0"/>
    <n v="0"/>
    <n v="0"/>
  </r>
  <r>
    <s v="Studio Ghibli-inspired ocean with giant fish"/>
    <n v="900"/>
    <n v="845"/>
    <n v="81"/>
    <x v="2"/>
    <n v="2.39"/>
    <n v="70"/>
    <n v="408"/>
    <n v="70"/>
    <x v="1"/>
    <x v="1"/>
    <x v="21"/>
    <n v="2E-3"/>
    <n v="0"/>
    <n v="0"/>
    <n v="0"/>
  </r>
  <r>
    <s v="Ghibli-style night sky with glowing stars"/>
    <n v="772"/>
    <n v="584"/>
    <n v="338"/>
    <x v="2"/>
    <n v="9.7100000000000009"/>
    <n v="46"/>
    <n v="1016"/>
    <n v="94"/>
    <x v="1"/>
    <x v="0"/>
    <x v="17"/>
    <n v="2E-3"/>
    <n v="2E-3"/>
    <n v="0"/>
    <n v="2E-3"/>
  </r>
  <r>
    <s v="Magical Ghibli forest with floating lanterns"/>
    <n v="784"/>
    <n v="1402"/>
    <n v="802"/>
    <x v="3"/>
    <n v="13.38"/>
    <n v="71"/>
    <n v="2980"/>
    <n v="82"/>
    <x v="0"/>
    <x v="0"/>
    <x v="22"/>
    <n v="2E-3"/>
    <n v="2E-3"/>
    <n v="0"/>
    <n v="2E-3"/>
  </r>
  <r>
    <s v="Studio Ghibli-inspired ocean with giant fish"/>
    <n v="2983"/>
    <n v="1736"/>
    <n v="647"/>
    <x v="0"/>
    <n v="3.78"/>
    <n v="49"/>
    <n v="2356"/>
    <n v="59"/>
    <x v="1"/>
    <x v="0"/>
    <x v="14"/>
    <n v="2E-3"/>
    <n v="2E-3"/>
    <n v="2E-3"/>
    <n v="4.0000000000000001E-3"/>
  </r>
  <r>
    <s v="Cozy tea shop in a mystical town, Ghibli style"/>
    <n v="3041"/>
    <n v="169"/>
    <n v="250"/>
    <x v="2"/>
    <n v="12.2"/>
    <n v="77"/>
    <n v="3369"/>
    <n v="94"/>
    <x v="1"/>
    <x v="1"/>
    <x v="12"/>
    <n v="2E-3"/>
    <n v="0"/>
    <n v="0"/>
    <n v="0"/>
  </r>
  <r>
    <s v="Mysterious temple hidden in a magical forest"/>
    <n v="1044"/>
    <n v="996"/>
    <n v="973"/>
    <x v="0"/>
    <n v="6.8"/>
    <n v="44"/>
    <n v="4580"/>
    <n v="56"/>
    <x v="1"/>
    <x v="1"/>
    <x v="12"/>
    <n v="2E-3"/>
    <n v="0"/>
    <n v="2E-3"/>
    <n v="2E-3"/>
  </r>
  <r>
    <s v="Ghibli-style village at sunset"/>
    <n v="2396"/>
    <n v="720"/>
    <n v="340"/>
    <x v="0"/>
    <n v="4.76"/>
    <n v="65"/>
    <n v="4729"/>
    <n v="73"/>
    <x v="0"/>
    <x v="1"/>
    <x v="20"/>
    <n v="2E-3"/>
    <n v="0"/>
    <n v="2E-3"/>
    <n v="2E-3"/>
  </r>
  <r>
    <s v="Anime-style train passing through a fantasy world"/>
    <n v="374"/>
    <n v="267"/>
    <n v="438"/>
    <x v="3"/>
    <n v="3.51"/>
    <n v="40"/>
    <n v="938"/>
    <n v="75"/>
    <x v="1"/>
    <x v="0"/>
    <x v="18"/>
    <n v="2E-3"/>
    <n v="2E-3"/>
    <n v="0"/>
    <n v="2E-3"/>
  </r>
  <r>
    <s v="Cozy tea shop in a mystical town, Ghibli style"/>
    <n v="3101"/>
    <n v="631"/>
    <n v="711"/>
    <x v="0"/>
    <n v="5.49"/>
    <n v="64"/>
    <n v="3801"/>
    <n v="66"/>
    <x v="1"/>
    <x v="0"/>
    <x v="29"/>
    <n v="2E-3"/>
    <n v="2E-3"/>
    <n v="2E-3"/>
    <n v="4.0000000000000001E-3"/>
  </r>
  <r>
    <s v="Mysterious temple hidden in a magical forest"/>
    <n v="3705"/>
    <n v="1492"/>
    <n v="271"/>
    <x v="3"/>
    <n v="12.52"/>
    <n v="75"/>
    <n v="1633"/>
    <n v="74"/>
    <x v="1"/>
    <x v="0"/>
    <x v="17"/>
    <n v="2E-3"/>
    <n v="2E-3"/>
    <n v="0"/>
    <n v="2E-3"/>
  </r>
  <r>
    <s v="Mysterious castle in the clouds, Ghibli-style"/>
    <n v="4414"/>
    <n v="1652"/>
    <n v="344"/>
    <x v="3"/>
    <n v="7.98"/>
    <n v="40"/>
    <n v="223"/>
    <n v="87"/>
    <x v="0"/>
    <x v="0"/>
    <x v="19"/>
    <n v="2E-3"/>
    <n v="2E-3"/>
    <n v="0"/>
    <n v="2E-3"/>
  </r>
  <r>
    <s v="Serene meadow with a tiny spirit creature"/>
    <n v="2560"/>
    <n v="1852"/>
    <n v="721"/>
    <x v="2"/>
    <n v="3.87"/>
    <n v="32"/>
    <n v="4140"/>
    <n v="62"/>
    <x v="1"/>
    <x v="1"/>
    <x v="16"/>
    <n v="2E-3"/>
    <n v="0"/>
    <n v="0"/>
    <n v="0"/>
  </r>
  <r>
    <s v="Anime-style train passing through a fantasy world"/>
    <n v="754"/>
    <n v="1771"/>
    <n v="943"/>
    <x v="3"/>
    <n v="11.43"/>
    <n v="34"/>
    <n v="3170"/>
    <n v="56"/>
    <x v="0"/>
    <x v="1"/>
    <x v="15"/>
    <n v="2E-3"/>
    <n v="0"/>
    <n v="0"/>
    <n v="0"/>
  </r>
  <r>
    <s v="A lone traveler exploring an enchanted ruin"/>
    <n v="1491"/>
    <n v="694"/>
    <n v="35"/>
    <x v="3"/>
    <n v="8.18"/>
    <n v="30"/>
    <n v="1580"/>
    <n v="84"/>
    <x v="1"/>
    <x v="0"/>
    <x v="29"/>
    <n v="2E-3"/>
    <n v="2E-3"/>
    <n v="0"/>
    <n v="2E-3"/>
  </r>
  <r>
    <s v="Ghibli-style night sky with glowing stars"/>
    <n v="138"/>
    <n v="1987"/>
    <n v="618"/>
    <x v="2"/>
    <n v="14.8"/>
    <n v="48"/>
    <n v="1822"/>
    <n v="73"/>
    <x v="0"/>
    <x v="1"/>
    <x v="9"/>
    <n v="2E-3"/>
    <n v="0"/>
    <n v="0"/>
    <n v="0"/>
  </r>
  <r>
    <s v="Studio Ghibli-inspired ocean with giant fish"/>
    <n v="3907"/>
    <n v="367"/>
    <n v="853"/>
    <x v="2"/>
    <n v="9.26"/>
    <n v="33"/>
    <n v="2938"/>
    <n v="70"/>
    <x v="0"/>
    <x v="1"/>
    <x v="10"/>
    <n v="2E-3"/>
    <n v="0"/>
    <n v="0"/>
    <n v="0"/>
  </r>
  <r>
    <s v="Spirited Away-style bustling market street"/>
    <n v="3202"/>
    <n v="1582"/>
    <n v="775"/>
    <x v="2"/>
    <n v="13.53"/>
    <n v="70"/>
    <n v="1121"/>
    <n v="64"/>
    <x v="1"/>
    <x v="1"/>
    <x v="1"/>
    <n v="2E-3"/>
    <n v="0"/>
    <n v="0"/>
    <n v="0"/>
  </r>
  <r>
    <s v="Serene meadow with a tiny spirit creature"/>
    <n v="441"/>
    <n v="123"/>
    <n v="766"/>
    <x v="0"/>
    <n v="6.41"/>
    <n v="54"/>
    <n v="2165"/>
    <n v="79"/>
    <x v="0"/>
    <x v="0"/>
    <x v="28"/>
    <n v="2E-3"/>
    <n v="2E-3"/>
    <n v="2E-3"/>
    <n v="4.0000000000000001E-3"/>
  </r>
  <r>
    <s v="Ghibli-style village at sunset"/>
    <n v="2180"/>
    <n v="1616"/>
    <n v="835"/>
    <x v="3"/>
    <n v="1.65"/>
    <n v="37"/>
    <n v="102"/>
    <n v="77"/>
    <x v="0"/>
    <x v="0"/>
    <x v="24"/>
    <n v="2E-3"/>
    <n v="2E-3"/>
    <n v="0"/>
    <n v="2E-3"/>
  </r>
  <r>
    <s v="Spirited Away-style bustling market street"/>
    <n v="1317"/>
    <n v="424"/>
    <n v="708"/>
    <x v="3"/>
    <n v="14.98"/>
    <n v="34"/>
    <n v="1089"/>
    <n v="58"/>
    <x v="1"/>
    <x v="0"/>
    <x v="0"/>
    <n v="2E-3"/>
    <n v="2E-3"/>
    <n v="0"/>
    <n v="2E-3"/>
  </r>
  <r>
    <s v="Magical Ghibli forest with floating lanterns"/>
    <n v="1739"/>
    <n v="1114"/>
    <n v="430"/>
    <x v="3"/>
    <n v="9.93"/>
    <n v="62"/>
    <n v="3413"/>
    <n v="59"/>
    <x v="1"/>
    <x v="0"/>
    <x v="20"/>
    <n v="2E-3"/>
    <n v="2E-3"/>
    <n v="0"/>
    <n v="2E-3"/>
  </r>
  <r>
    <s v="Ghibli-style mountain with floating islands"/>
    <n v="2926"/>
    <n v="1108"/>
    <n v="315"/>
    <x v="0"/>
    <n v="2.5"/>
    <n v="41"/>
    <n v="4060"/>
    <n v="80"/>
    <x v="1"/>
    <x v="1"/>
    <x v="9"/>
    <n v="2E-3"/>
    <n v="0"/>
    <n v="2E-3"/>
    <n v="2E-3"/>
  </r>
  <r>
    <s v="Cozy tea shop in a mystical town, Ghibli style"/>
    <n v="4610"/>
    <n v="1607"/>
    <n v="451"/>
    <x v="1"/>
    <n v="5.72"/>
    <n v="55"/>
    <n v="3209"/>
    <n v="51"/>
    <x v="0"/>
    <x v="1"/>
    <x v="12"/>
    <n v="2E-3"/>
    <n v="0"/>
    <n v="0"/>
    <n v="0"/>
  </r>
  <r>
    <s v="Ghibli-style night sky with glowing stars"/>
    <n v="4928"/>
    <n v="760"/>
    <n v="938"/>
    <x v="0"/>
    <n v="2.42"/>
    <n v="70"/>
    <n v="1471"/>
    <n v="65"/>
    <x v="1"/>
    <x v="1"/>
    <x v="6"/>
    <n v="2E-3"/>
    <n v="0"/>
    <n v="2E-3"/>
    <n v="2E-3"/>
  </r>
  <r>
    <s v="A lone traveler exploring an enchanted ruin"/>
    <n v="1074"/>
    <n v="1002"/>
    <n v="264"/>
    <x v="1"/>
    <n v="8.6"/>
    <n v="31"/>
    <n v="2977"/>
    <n v="65"/>
    <x v="0"/>
    <x v="0"/>
    <x v="21"/>
    <n v="2E-3"/>
    <n v="2E-3"/>
    <n v="0"/>
    <n v="2E-3"/>
  </r>
  <r>
    <s v="Magical Ghibli forest with floating lanterns"/>
    <n v="1590"/>
    <n v="1950"/>
    <n v="114"/>
    <x v="0"/>
    <n v="13.03"/>
    <n v="81"/>
    <n v="1487"/>
    <n v="79"/>
    <x v="0"/>
    <x v="0"/>
    <x v="12"/>
    <n v="2E-3"/>
    <n v="2E-3"/>
    <n v="2E-3"/>
    <n v="4.0000000000000001E-3"/>
  </r>
  <r>
    <s v="Anime-style train passing through a fantasy world"/>
    <n v="2493"/>
    <n v="296"/>
    <n v="269"/>
    <x v="3"/>
    <n v="11.16"/>
    <n v="85"/>
    <n v="4289"/>
    <n v="55"/>
    <x v="1"/>
    <x v="1"/>
    <x v="22"/>
    <n v="2E-3"/>
    <n v="0"/>
    <n v="0"/>
    <n v="0"/>
  </r>
  <r>
    <s v="Cozy tea shop in a mystical town, Ghibli style"/>
    <n v="2900"/>
    <n v="15"/>
    <n v="12"/>
    <x v="3"/>
    <n v="12.67"/>
    <n v="79"/>
    <n v="356"/>
    <n v="86"/>
    <x v="0"/>
    <x v="1"/>
    <x v="15"/>
    <n v="2E-3"/>
    <n v="0"/>
    <n v="0"/>
    <n v="0"/>
  </r>
  <r>
    <s v="Ghibli-style night sky with glowing stars"/>
    <n v="3482"/>
    <n v="1751"/>
    <n v="575"/>
    <x v="2"/>
    <n v="2.25"/>
    <n v="52"/>
    <n v="1846"/>
    <n v="75"/>
    <x v="0"/>
    <x v="1"/>
    <x v="30"/>
    <n v="2E-3"/>
    <n v="0"/>
    <n v="0"/>
    <n v="0"/>
  </r>
  <r>
    <s v="Mysterious castle in the clouds, Ghibli-style"/>
    <n v="977"/>
    <n v="832"/>
    <n v="672"/>
    <x v="0"/>
    <n v="14.42"/>
    <n v="33"/>
    <n v="2750"/>
    <n v="55"/>
    <x v="1"/>
    <x v="1"/>
    <x v="20"/>
    <n v="2E-3"/>
    <n v="0"/>
    <n v="2E-3"/>
    <n v="2E-3"/>
  </r>
  <r>
    <s v="Ghibli-style village at sunset"/>
    <n v="4091"/>
    <n v="1196"/>
    <n v="95"/>
    <x v="1"/>
    <n v="11.64"/>
    <n v="77"/>
    <n v="1374"/>
    <n v="96"/>
    <x v="0"/>
    <x v="1"/>
    <x v="14"/>
    <n v="2E-3"/>
    <n v="0"/>
    <n v="0"/>
    <n v="0"/>
  </r>
  <r>
    <s v="Ghibli-style mountain with floating islands"/>
    <n v="4765"/>
    <n v="859"/>
    <n v="355"/>
    <x v="2"/>
    <n v="5.16"/>
    <n v="72"/>
    <n v="1534"/>
    <n v="60"/>
    <x v="1"/>
    <x v="0"/>
    <x v="24"/>
    <n v="2E-3"/>
    <n v="2E-3"/>
    <n v="0"/>
    <n v="2E-3"/>
  </r>
  <r>
    <s v="Studio Ghibli-inspired ocean with giant fish"/>
    <n v="526"/>
    <n v="605"/>
    <n v="909"/>
    <x v="1"/>
    <n v="1.64"/>
    <n v="65"/>
    <n v="2479"/>
    <n v="84"/>
    <x v="0"/>
    <x v="1"/>
    <x v="14"/>
    <n v="2E-3"/>
    <n v="0"/>
    <n v="0"/>
    <n v="0"/>
  </r>
  <r>
    <s v="A lone traveler exploring an enchanted ruin"/>
    <n v="2997"/>
    <n v="148"/>
    <n v="469"/>
    <x v="3"/>
    <n v="13.06"/>
    <n v="43"/>
    <n v="1779"/>
    <n v="99"/>
    <x v="0"/>
    <x v="1"/>
    <x v="27"/>
    <n v="2E-3"/>
    <n v="0"/>
    <n v="0"/>
    <n v="0"/>
  </r>
  <r>
    <s v="Magical Ghibli forest with floating lanterns"/>
    <n v="3348"/>
    <n v="1360"/>
    <n v="46"/>
    <x v="0"/>
    <n v="12.91"/>
    <n v="72"/>
    <n v="445"/>
    <n v="50"/>
    <x v="0"/>
    <x v="0"/>
    <x v="1"/>
    <n v="2E-3"/>
    <n v="2E-3"/>
    <n v="2E-3"/>
    <n v="4.0000000000000001E-3"/>
  </r>
  <r>
    <s v="Spirited Away-style bustling market street"/>
    <n v="1832"/>
    <n v="289"/>
    <n v="251"/>
    <x v="0"/>
    <n v="5.38"/>
    <n v="89"/>
    <n v="975"/>
    <n v="85"/>
    <x v="1"/>
    <x v="1"/>
    <x v="26"/>
    <n v="2E-3"/>
    <n v="0"/>
    <n v="2E-3"/>
    <n v="2E-3"/>
  </r>
  <r>
    <s v="Anime-style train passing through a fantasy world"/>
    <n v="4133"/>
    <n v="783"/>
    <n v="135"/>
    <x v="0"/>
    <n v="14.01"/>
    <n v="62"/>
    <n v="3093"/>
    <n v="58"/>
    <x v="0"/>
    <x v="1"/>
    <x v="18"/>
    <n v="2E-3"/>
    <n v="0"/>
    <n v="2E-3"/>
    <n v="2E-3"/>
  </r>
  <r>
    <s v="Mysterious temple hidden in a magical forest"/>
    <n v="3999"/>
    <n v="1264"/>
    <n v="474"/>
    <x v="3"/>
    <n v="4.6900000000000004"/>
    <n v="81"/>
    <n v="4340"/>
    <n v="83"/>
    <x v="1"/>
    <x v="1"/>
    <x v="18"/>
    <n v="2E-3"/>
    <n v="0"/>
    <n v="0"/>
    <n v="0"/>
  </r>
  <r>
    <s v="Mysterious temple hidden in a magical forest"/>
    <n v="3513"/>
    <n v="1686"/>
    <n v="159"/>
    <x v="3"/>
    <n v="10.62"/>
    <n v="76"/>
    <n v="2862"/>
    <n v="80"/>
    <x v="0"/>
    <x v="1"/>
    <x v="1"/>
    <n v="2E-3"/>
    <n v="0"/>
    <n v="0"/>
    <n v="0"/>
  </r>
  <r>
    <s v="Ghibli-style village at sunset"/>
    <n v="3372"/>
    <n v="31"/>
    <n v="793"/>
    <x v="1"/>
    <n v="11.13"/>
    <n v="67"/>
    <n v="3825"/>
    <n v="78"/>
    <x v="1"/>
    <x v="0"/>
    <x v="18"/>
    <n v="2E-3"/>
    <n v="2E-3"/>
    <n v="0"/>
    <n v="2E-3"/>
  </r>
  <r>
    <s v="A lone traveler exploring an enchanted ruin"/>
    <n v="3720"/>
    <n v="1302"/>
    <n v="921"/>
    <x v="2"/>
    <n v="7.56"/>
    <n v="38"/>
    <n v="846"/>
    <n v="76"/>
    <x v="0"/>
    <x v="1"/>
    <x v="2"/>
    <n v="2E-3"/>
    <n v="0"/>
    <n v="0"/>
    <n v="0"/>
  </r>
  <r>
    <s v="Ghibli-style mountain with floating islands"/>
    <n v="1624"/>
    <n v="1656"/>
    <n v="19"/>
    <x v="1"/>
    <n v="12.97"/>
    <n v="33"/>
    <n v="3945"/>
    <n v="95"/>
    <x v="1"/>
    <x v="1"/>
    <x v="11"/>
    <n v="2E-3"/>
    <n v="0"/>
    <n v="0"/>
    <n v="0"/>
  </r>
  <r>
    <s v="Anime-style train passing through a fantasy world"/>
    <n v="4931"/>
    <n v="271"/>
    <n v="614"/>
    <x v="3"/>
    <n v="11.35"/>
    <n v="57"/>
    <n v="1724"/>
    <n v="69"/>
    <x v="1"/>
    <x v="0"/>
    <x v="29"/>
    <n v="2E-3"/>
    <n v="2E-3"/>
    <n v="0"/>
    <n v="2E-3"/>
  </r>
  <r>
    <s v="Mysterious temple hidden in a magical forest"/>
    <n v="4918"/>
    <n v="1734"/>
    <n v="952"/>
    <x v="1"/>
    <n v="14.4"/>
    <n v="65"/>
    <n v="1815"/>
    <n v="60"/>
    <x v="0"/>
    <x v="0"/>
    <x v="8"/>
    <n v="2E-3"/>
    <n v="2E-3"/>
    <n v="0"/>
    <n v="2E-3"/>
  </r>
  <r>
    <s v="Cozy tea shop in a mystical town, Ghibli style"/>
    <n v="3799"/>
    <n v="67"/>
    <n v="12"/>
    <x v="3"/>
    <n v="12.87"/>
    <n v="66"/>
    <n v="795"/>
    <n v="56"/>
    <x v="0"/>
    <x v="1"/>
    <x v="17"/>
    <n v="2E-3"/>
    <n v="0"/>
    <n v="0"/>
    <n v="0"/>
  </r>
  <r>
    <s v="Anime-style train passing through a fantasy world"/>
    <n v="3009"/>
    <n v="1452"/>
    <n v="192"/>
    <x v="2"/>
    <n v="7.08"/>
    <n v="51"/>
    <n v="3170"/>
    <n v="67"/>
    <x v="0"/>
    <x v="1"/>
    <x v="29"/>
    <n v="2E-3"/>
    <n v="0"/>
    <n v="0"/>
    <n v="0"/>
  </r>
  <r>
    <s v="Spirited Away-style bustling market street"/>
    <n v="3535"/>
    <n v="1953"/>
    <n v="621"/>
    <x v="3"/>
    <n v="12.17"/>
    <n v="31"/>
    <n v="168"/>
    <n v="86"/>
    <x v="0"/>
    <x v="0"/>
    <x v="2"/>
    <n v="2E-3"/>
    <n v="2E-3"/>
    <n v="0"/>
    <n v="2E-3"/>
  </r>
  <r>
    <s v="Cozy tea shop in a mystical town, Ghibli style"/>
    <n v="814"/>
    <n v="947"/>
    <n v="410"/>
    <x v="1"/>
    <n v="6.21"/>
    <n v="70"/>
    <n v="1192"/>
    <n v="56"/>
    <x v="1"/>
    <x v="0"/>
    <x v="2"/>
    <n v="2E-3"/>
    <n v="2E-3"/>
    <n v="0"/>
    <n v="2E-3"/>
  </r>
  <r>
    <s v="Serene meadow with a tiny spirit creature"/>
    <n v="4778"/>
    <n v="220"/>
    <n v="519"/>
    <x v="3"/>
    <n v="14.63"/>
    <n v="90"/>
    <n v="567"/>
    <n v="63"/>
    <x v="0"/>
    <x v="1"/>
    <x v="9"/>
    <n v="2E-3"/>
    <n v="0"/>
    <n v="0"/>
    <n v="0"/>
  </r>
  <r>
    <s v="Ghibli-style village at sunset"/>
    <n v="4677"/>
    <n v="898"/>
    <n v="143"/>
    <x v="2"/>
    <n v="5.49"/>
    <n v="67"/>
    <n v="3191"/>
    <n v="82"/>
    <x v="0"/>
    <x v="1"/>
    <x v="20"/>
    <n v="2E-3"/>
    <n v="0"/>
    <n v="0"/>
    <n v="0"/>
  </r>
  <r>
    <s v="Cozy tea shop in a mystical town, Ghibli style"/>
    <n v="634"/>
    <n v="1927"/>
    <n v="420"/>
    <x v="3"/>
    <n v="12.95"/>
    <n v="84"/>
    <n v="3562"/>
    <n v="58"/>
    <x v="0"/>
    <x v="1"/>
    <x v="12"/>
    <n v="2E-3"/>
    <n v="0"/>
    <n v="0"/>
    <n v="0"/>
  </r>
  <r>
    <s v="Studio Ghibli-inspired ocean with giant fish"/>
    <n v="3160"/>
    <n v="955"/>
    <n v="962"/>
    <x v="0"/>
    <n v="11.11"/>
    <n v="72"/>
    <n v="574"/>
    <n v="55"/>
    <x v="0"/>
    <x v="0"/>
    <x v="16"/>
    <n v="2E-3"/>
    <n v="2E-3"/>
    <n v="2E-3"/>
    <n v="4.0000000000000001E-3"/>
  </r>
  <r>
    <s v="Ghibli-style night sky with glowing stars"/>
    <n v="2630"/>
    <n v="793"/>
    <n v="429"/>
    <x v="2"/>
    <n v="10.17"/>
    <n v="56"/>
    <n v="2320"/>
    <n v="87"/>
    <x v="0"/>
    <x v="1"/>
    <x v="26"/>
    <n v="2E-3"/>
    <n v="0"/>
    <n v="0"/>
    <n v="0"/>
  </r>
  <r>
    <s v="Ghibli-style village at sunset"/>
    <n v="2388"/>
    <n v="1371"/>
    <n v="511"/>
    <x v="1"/>
    <n v="7.12"/>
    <n v="45"/>
    <n v="4285"/>
    <n v="98"/>
    <x v="1"/>
    <x v="1"/>
    <x v="21"/>
    <n v="2E-3"/>
    <n v="0"/>
    <n v="0"/>
    <n v="0"/>
  </r>
  <r>
    <s v="Mysterious castle in the clouds, Ghibli-style"/>
    <n v="2950"/>
    <n v="1143"/>
    <n v="994"/>
    <x v="0"/>
    <n v="10.18"/>
    <n v="62"/>
    <n v="2916"/>
    <n v="82"/>
    <x v="0"/>
    <x v="0"/>
    <x v="5"/>
    <n v="2E-3"/>
    <n v="2E-3"/>
    <n v="2E-3"/>
    <n v="4.0000000000000001E-3"/>
  </r>
  <r>
    <s v="Mysterious castle in the clouds, Ghibli-style"/>
    <n v="2378"/>
    <n v="903"/>
    <n v="574"/>
    <x v="0"/>
    <n v="6.8"/>
    <n v="79"/>
    <n v="1375"/>
    <n v="98"/>
    <x v="1"/>
    <x v="1"/>
    <x v="8"/>
    <n v="2E-3"/>
    <n v="0"/>
    <n v="2E-3"/>
    <n v="2E-3"/>
  </r>
  <r>
    <s v="Anime-style train passing through a fantasy world"/>
    <n v="4527"/>
    <n v="61"/>
    <n v="783"/>
    <x v="3"/>
    <n v="14.04"/>
    <n v="68"/>
    <n v="1330"/>
    <n v="99"/>
    <x v="1"/>
    <x v="1"/>
    <x v="1"/>
    <n v="2E-3"/>
    <n v="0"/>
    <n v="0"/>
    <n v="0"/>
  </r>
  <r>
    <s v="Magical Ghibli forest with floating lanterns"/>
    <n v="1430"/>
    <n v="1419"/>
    <n v="803"/>
    <x v="0"/>
    <n v="5.25"/>
    <n v="55"/>
    <n v="4494"/>
    <n v="99"/>
    <x v="0"/>
    <x v="0"/>
    <x v="16"/>
    <n v="2E-3"/>
    <n v="2E-3"/>
    <n v="2E-3"/>
    <n v="4.0000000000000001E-3"/>
  </r>
  <r>
    <s v="Ghibli-style mountain with floating islands"/>
    <n v="1785"/>
    <n v="840"/>
    <n v="670"/>
    <x v="3"/>
    <n v="1.56"/>
    <n v="41"/>
    <n v="3422"/>
    <n v="62"/>
    <x v="1"/>
    <x v="1"/>
    <x v="3"/>
    <n v="2E-3"/>
    <n v="0"/>
    <n v="0"/>
    <n v="0"/>
  </r>
  <r>
    <s v="Anime-style train passing through a fantasy world"/>
    <n v="3257"/>
    <n v="951"/>
    <n v="522"/>
    <x v="2"/>
    <n v="6.08"/>
    <n v="74"/>
    <n v="1919"/>
    <n v="56"/>
    <x v="0"/>
    <x v="1"/>
    <x v="25"/>
    <n v="2E-3"/>
    <n v="0"/>
    <n v="0"/>
    <n v="0"/>
  </r>
  <r>
    <s v="Cozy tea shop in a mystical town, Ghibli style"/>
    <n v="465"/>
    <n v="1138"/>
    <n v="968"/>
    <x v="3"/>
    <n v="12.09"/>
    <n v="35"/>
    <n v="2404"/>
    <n v="59"/>
    <x v="1"/>
    <x v="0"/>
    <x v="12"/>
    <n v="2E-3"/>
    <n v="2E-3"/>
    <n v="0"/>
    <n v="2E-3"/>
  </r>
  <r>
    <s v="Ghibli-style night sky with glowing stars"/>
    <n v="4409"/>
    <n v="156"/>
    <n v="638"/>
    <x v="3"/>
    <n v="13.56"/>
    <n v="81"/>
    <n v="2286"/>
    <n v="81"/>
    <x v="1"/>
    <x v="1"/>
    <x v="13"/>
    <n v="2E-3"/>
    <n v="0"/>
    <n v="0"/>
    <n v="0"/>
  </r>
  <r>
    <s v="Ghibli-style night sky with glowing stars"/>
    <n v="2120"/>
    <n v="1134"/>
    <n v="692"/>
    <x v="3"/>
    <n v="14.59"/>
    <n v="69"/>
    <n v="166"/>
    <n v="66"/>
    <x v="0"/>
    <x v="0"/>
    <x v="6"/>
    <n v="2E-3"/>
    <n v="2E-3"/>
    <n v="0"/>
    <n v="2E-3"/>
  </r>
  <r>
    <s v="Anime-style train passing through a fantasy world"/>
    <n v="2770"/>
    <n v="863"/>
    <n v="921"/>
    <x v="3"/>
    <n v="10.25"/>
    <n v="40"/>
    <n v="2234"/>
    <n v="65"/>
    <x v="0"/>
    <x v="1"/>
    <x v="28"/>
    <n v="2E-3"/>
    <n v="0"/>
    <n v="0"/>
    <n v="0"/>
  </r>
  <r>
    <s v="Anime-style train passing through a fantasy world"/>
    <n v="1988"/>
    <n v="1414"/>
    <n v="652"/>
    <x v="2"/>
    <n v="7.8"/>
    <n v="86"/>
    <n v="2188"/>
    <n v="61"/>
    <x v="1"/>
    <x v="1"/>
    <x v="14"/>
    <n v="2E-3"/>
    <n v="0"/>
    <n v="0"/>
    <n v="0"/>
  </r>
  <r>
    <s v="Studio Ghibli-inspired ocean with giant fish"/>
    <n v="4795"/>
    <n v="643"/>
    <n v="967"/>
    <x v="0"/>
    <n v="11.9"/>
    <n v="83"/>
    <n v="3372"/>
    <n v="70"/>
    <x v="1"/>
    <x v="1"/>
    <x v="6"/>
    <n v="2E-3"/>
    <n v="0"/>
    <n v="2E-3"/>
    <n v="2E-3"/>
  </r>
  <r>
    <s v="Spirited Away-style bustling market street"/>
    <n v="4022"/>
    <n v="606"/>
    <n v="657"/>
    <x v="0"/>
    <n v="9.08"/>
    <n v="74"/>
    <n v="2700"/>
    <n v="70"/>
    <x v="0"/>
    <x v="1"/>
    <x v="14"/>
    <n v="2E-3"/>
    <n v="0"/>
    <n v="2E-3"/>
    <n v="2E-3"/>
  </r>
  <r>
    <s v="Serene meadow with a tiny spirit creature"/>
    <n v="1886"/>
    <n v="1978"/>
    <n v="316"/>
    <x v="0"/>
    <n v="13.74"/>
    <n v="30"/>
    <n v="1383"/>
    <n v="75"/>
    <x v="1"/>
    <x v="0"/>
    <x v="20"/>
    <n v="2E-3"/>
    <n v="2E-3"/>
    <n v="2E-3"/>
    <n v="4.0000000000000001E-3"/>
  </r>
  <r>
    <s v="Anime-style train passing through a fantasy world"/>
    <n v="3829"/>
    <n v="1764"/>
    <n v="49"/>
    <x v="1"/>
    <n v="7.48"/>
    <n v="59"/>
    <n v="4355"/>
    <n v="68"/>
    <x v="1"/>
    <x v="1"/>
    <x v="18"/>
    <n v="2E-3"/>
    <n v="0"/>
    <n v="0"/>
    <n v="0"/>
  </r>
  <r>
    <s v="Ghibli-style mountain with floating islands"/>
    <n v="3692"/>
    <n v="156"/>
    <n v="327"/>
    <x v="3"/>
    <n v="14.07"/>
    <n v="56"/>
    <n v="4513"/>
    <n v="74"/>
    <x v="0"/>
    <x v="0"/>
    <x v="25"/>
    <n v="2E-3"/>
    <n v="2E-3"/>
    <n v="0"/>
    <n v="2E-3"/>
  </r>
  <r>
    <s v="Anime-style train passing through a fantasy world"/>
    <n v="619"/>
    <n v="531"/>
    <n v="91"/>
    <x v="2"/>
    <n v="11.08"/>
    <n v="69"/>
    <n v="2166"/>
    <n v="73"/>
    <x v="0"/>
    <x v="0"/>
    <x v="27"/>
    <n v="2E-3"/>
    <n v="2E-3"/>
    <n v="0"/>
    <n v="2E-3"/>
  </r>
  <r>
    <s v="Ghibli-style village at sunset"/>
    <n v="388"/>
    <n v="717"/>
    <n v="588"/>
    <x v="3"/>
    <n v="13.8"/>
    <n v="63"/>
    <n v="4816"/>
    <n v="90"/>
    <x v="0"/>
    <x v="0"/>
    <x v="1"/>
    <n v="2E-3"/>
    <n v="2E-3"/>
    <n v="0"/>
    <n v="2E-3"/>
  </r>
  <r>
    <s v="Studio Ghibli-inspired ocean with giant fish"/>
    <n v="4682"/>
    <n v="1665"/>
    <n v="458"/>
    <x v="2"/>
    <n v="11.47"/>
    <n v="57"/>
    <n v="3633"/>
    <n v="99"/>
    <x v="1"/>
    <x v="0"/>
    <x v="29"/>
    <n v="2E-3"/>
    <n v="2E-3"/>
    <n v="0"/>
    <n v="2E-3"/>
  </r>
  <r>
    <s v="A lone traveler exploring an enchanted ruin"/>
    <n v="2396"/>
    <n v="1506"/>
    <n v="636"/>
    <x v="2"/>
    <n v="1.91"/>
    <n v="72"/>
    <n v="800"/>
    <n v="78"/>
    <x v="1"/>
    <x v="1"/>
    <x v="24"/>
    <n v="2E-3"/>
    <n v="0"/>
    <n v="0"/>
    <n v="0"/>
  </r>
  <r>
    <s v="Anime-style train passing through a fantasy world"/>
    <n v="1015"/>
    <n v="1163"/>
    <n v="938"/>
    <x v="2"/>
    <n v="13.01"/>
    <n v="76"/>
    <n v="4379"/>
    <n v="91"/>
    <x v="0"/>
    <x v="0"/>
    <x v="14"/>
    <n v="2E-3"/>
    <n v="2E-3"/>
    <n v="0"/>
    <n v="2E-3"/>
  </r>
  <r>
    <s v="Ghibli-style night sky with glowing stars"/>
    <n v="4490"/>
    <n v="254"/>
    <n v="321"/>
    <x v="2"/>
    <n v="11.02"/>
    <n v="49"/>
    <n v="3702"/>
    <n v="67"/>
    <x v="0"/>
    <x v="1"/>
    <x v="18"/>
    <n v="2E-3"/>
    <n v="0"/>
    <n v="0"/>
    <n v="0"/>
  </r>
  <r>
    <s v="Mysterious castle in the clouds, Ghibli-style"/>
    <n v="3428"/>
    <n v="1000"/>
    <n v="231"/>
    <x v="0"/>
    <n v="13.99"/>
    <n v="76"/>
    <n v="1800"/>
    <n v="64"/>
    <x v="0"/>
    <x v="1"/>
    <x v="24"/>
    <n v="2E-3"/>
    <n v="0"/>
    <n v="2E-3"/>
    <n v="2E-3"/>
  </r>
  <r>
    <s v="Mysterious temple hidden in a magical forest"/>
    <n v="4676"/>
    <n v="905"/>
    <n v="82"/>
    <x v="1"/>
    <n v="7.98"/>
    <n v="47"/>
    <n v="648"/>
    <n v="75"/>
    <x v="1"/>
    <x v="0"/>
    <x v="8"/>
    <n v="2E-3"/>
    <n v="2E-3"/>
    <n v="0"/>
    <n v="2E-3"/>
  </r>
  <r>
    <s v="Spirited Away-style bustling market street"/>
    <n v="4387"/>
    <n v="163"/>
    <n v="709"/>
    <x v="1"/>
    <n v="11.31"/>
    <n v="48"/>
    <n v="3163"/>
    <n v="100"/>
    <x v="1"/>
    <x v="0"/>
    <x v="20"/>
    <n v="2E-3"/>
    <n v="2E-3"/>
    <n v="0"/>
    <n v="2E-3"/>
  </r>
  <r>
    <s v="Mysterious castle in the clouds, Ghibli-style"/>
    <n v="4268"/>
    <n v="1505"/>
    <n v="218"/>
    <x v="1"/>
    <n v="13.38"/>
    <n v="66"/>
    <n v="2963"/>
    <n v="100"/>
    <x v="0"/>
    <x v="0"/>
    <x v="12"/>
    <n v="2E-3"/>
    <n v="2E-3"/>
    <n v="0"/>
    <n v="2E-3"/>
  </r>
  <r>
    <s v="Ghibli-style village at sunset"/>
    <n v="806"/>
    <n v="1131"/>
    <n v="617"/>
    <x v="1"/>
    <n v="8.42"/>
    <n v="88"/>
    <n v="851"/>
    <n v="64"/>
    <x v="1"/>
    <x v="1"/>
    <x v="22"/>
    <n v="2E-3"/>
    <n v="0"/>
    <n v="0"/>
    <n v="0"/>
  </r>
  <r>
    <s v="Ghibli-style mountain with floating islands"/>
    <n v="4638"/>
    <n v="1590"/>
    <n v="74"/>
    <x v="1"/>
    <n v="2.1"/>
    <n v="58"/>
    <n v="218"/>
    <n v="72"/>
    <x v="1"/>
    <x v="0"/>
    <x v="13"/>
    <n v="2E-3"/>
    <n v="2E-3"/>
    <n v="0"/>
    <n v="2E-3"/>
  </r>
  <r>
    <s v="Anime-style train passing through a fantasy world"/>
    <n v="4438"/>
    <n v="844"/>
    <n v="453"/>
    <x v="3"/>
    <n v="14.91"/>
    <n v="88"/>
    <n v="880"/>
    <n v="71"/>
    <x v="0"/>
    <x v="0"/>
    <x v="9"/>
    <n v="2E-3"/>
    <n v="2E-3"/>
    <n v="0"/>
    <n v="2E-3"/>
  </r>
  <r>
    <s v="Mysterious castle in the clouds, Ghibli-style"/>
    <n v="3785"/>
    <n v="972"/>
    <n v="691"/>
    <x v="0"/>
    <n v="4.25"/>
    <n v="60"/>
    <n v="3606"/>
    <n v="92"/>
    <x v="0"/>
    <x v="1"/>
    <x v="24"/>
    <n v="2E-3"/>
    <n v="0"/>
    <n v="2E-3"/>
    <n v="2E-3"/>
  </r>
  <r>
    <s v="A lone traveler exploring an enchanted ruin"/>
    <n v="4876"/>
    <n v="1720"/>
    <n v="37"/>
    <x v="0"/>
    <n v="4.62"/>
    <n v="65"/>
    <n v="2833"/>
    <n v="85"/>
    <x v="0"/>
    <x v="1"/>
    <x v="15"/>
    <n v="2E-3"/>
    <n v="0"/>
    <n v="2E-3"/>
    <n v="2E-3"/>
  </r>
  <r>
    <s v="Serene meadow with a tiny spirit creature"/>
    <n v="660"/>
    <n v="1064"/>
    <n v="167"/>
    <x v="3"/>
    <n v="6.21"/>
    <n v="40"/>
    <n v="3539"/>
    <n v="90"/>
    <x v="0"/>
    <x v="1"/>
    <x v="8"/>
    <n v="2E-3"/>
    <n v="0"/>
    <n v="0"/>
    <n v="0"/>
  </r>
  <r>
    <s v="Studio Ghibli-inspired ocean with giant fish"/>
    <n v="2707"/>
    <n v="60"/>
    <n v="960"/>
    <x v="0"/>
    <n v="5.77"/>
    <n v="42"/>
    <n v="1078"/>
    <n v="73"/>
    <x v="1"/>
    <x v="1"/>
    <x v="12"/>
    <n v="2E-3"/>
    <n v="0"/>
    <n v="2E-3"/>
    <n v="2E-3"/>
  </r>
  <r>
    <s v="Magical Ghibli forest with floating lanterns"/>
    <n v="3601"/>
    <n v="491"/>
    <n v="481"/>
    <x v="1"/>
    <n v="2.89"/>
    <n v="43"/>
    <n v="1168"/>
    <n v="76"/>
    <x v="1"/>
    <x v="0"/>
    <x v="26"/>
    <n v="2E-3"/>
    <n v="2E-3"/>
    <n v="0"/>
    <n v="2E-3"/>
  </r>
  <r>
    <s v="Mysterious castle in the clouds, Ghibli-style"/>
    <n v="3841"/>
    <n v="477"/>
    <n v="12"/>
    <x v="2"/>
    <n v="9.5"/>
    <n v="73"/>
    <n v="3356"/>
    <n v="60"/>
    <x v="1"/>
    <x v="1"/>
    <x v="5"/>
    <n v="2E-3"/>
    <n v="0"/>
    <n v="0"/>
    <n v="0"/>
  </r>
  <r>
    <s v="Anime-style train passing through a fantasy world"/>
    <n v="358"/>
    <n v="1133"/>
    <n v="794"/>
    <x v="2"/>
    <n v="11.89"/>
    <n v="56"/>
    <n v="1377"/>
    <n v="55"/>
    <x v="0"/>
    <x v="0"/>
    <x v="19"/>
    <n v="2E-3"/>
    <n v="2E-3"/>
    <n v="0"/>
    <n v="2E-3"/>
  </r>
  <r>
    <s v="Anime-style train passing through a fantasy world"/>
    <n v="4827"/>
    <n v="1222"/>
    <n v="405"/>
    <x v="2"/>
    <n v="7.85"/>
    <n v="49"/>
    <n v="2404"/>
    <n v="66"/>
    <x v="1"/>
    <x v="0"/>
    <x v="17"/>
    <n v="2E-3"/>
    <n v="2E-3"/>
    <n v="0"/>
    <n v="2E-3"/>
  </r>
  <r>
    <s v="Serene meadow with a tiny spirit creature"/>
    <n v="202"/>
    <n v="732"/>
    <n v="940"/>
    <x v="3"/>
    <n v="3.81"/>
    <n v="37"/>
    <n v="450"/>
    <n v="91"/>
    <x v="1"/>
    <x v="1"/>
    <x v="7"/>
    <n v="2E-3"/>
    <n v="0"/>
    <n v="0"/>
    <n v="0"/>
  </r>
  <r>
    <s v="Cozy tea shop in a mystical town, Ghibli style"/>
    <n v="3020"/>
    <n v="1262"/>
    <n v="742"/>
    <x v="2"/>
    <n v="7.73"/>
    <n v="66"/>
    <n v="1696"/>
    <n v="86"/>
    <x v="1"/>
    <x v="1"/>
    <x v="26"/>
    <n v="2E-3"/>
    <n v="0"/>
    <n v="0"/>
    <n v="0"/>
  </r>
  <r>
    <s v="Cozy tea shop in a mystical town, Ghibli style"/>
    <n v="1332"/>
    <n v="1776"/>
    <n v="544"/>
    <x v="0"/>
    <n v="3.1"/>
    <n v="78"/>
    <n v="930"/>
    <n v="54"/>
    <x v="1"/>
    <x v="1"/>
    <x v="12"/>
    <n v="2E-3"/>
    <n v="0"/>
    <n v="2E-3"/>
    <n v="2E-3"/>
  </r>
  <r>
    <s v="Mysterious castle in the clouds, Ghibli-style"/>
    <n v="4803"/>
    <n v="1025"/>
    <n v="861"/>
    <x v="1"/>
    <n v="8.39"/>
    <n v="30"/>
    <n v="4510"/>
    <n v="73"/>
    <x v="1"/>
    <x v="1"/>
    <x v="8"/>
    <n v="2E-3"/>
    <n v="0"/>
    <n v="0"/>
    <n v="0"/>
  </r>
  <r>
    <s v="Studio Ghibli-inspired ocean with giant fish"/>
    <n v="523"/>
    <n v="1797"/>
    <n v="291"/>
    <x v="2"/>
    <n v="5.76"/>
    <n v="61"/>
    <n v="1493"/>
    <n v="100"/>
    <x v="0"/>
    <x v="0"/>
    <x v="6"/>
    <n v="2E-3"/>
    <n v="2E-3"/>
    <n v="0"/>
    <n v="2E-3"/>
  </r>
  <r>
    <s v="Ghibli-style night sky with glowing stars"/>
    <n v="1051"/>
    <n v="1389"/>
    <n v="407"/>
    <x v="0"/>
    <n v="6.1"/>
    <n v="66"/>
    <n v="1738"/>
    <n v="91"/>
    <x v="0"/>
    <x v="1"/>
    <x v="1"/>
    <n v="2E-3"/>
    <n v="0"/>
    <n v="2E-3"/>
    <n v="2E-3"/>
  </r>
  <r>
    <s v="Mysterious castle in the clouds, Ghibli-style"/>
    <n v="1844"/>
    <n v="1942"/>
    <n v="922"/>
    <x v="2"/>
    <n v="10.57"/>
    <n v="32"/>
    <n v="2341"/>
    <n v="89"/>
    <x v="1"/>
    <x v="0"/>
    <x v="12"/>
    <n v="2E-3"/>
    <n v="2E-3"/>
    <n v="0"/>
    <n v="2E-3"/>
  </r>
  <r>
    <s v="Ghibli-style mountain with floating islands"/>
    <n v="2574"/>
    <n v="1365"/>
    <n v="143"/>
    <x v="3"/>
    <n v="10.09"/>
    <n v="86"/>
    <n v="1535"/>
    <n v="99"/>
    <x v="0"/>
    <x v="1"/>
    <x v="10"/>
    <n v="2E-3"/>
    <n v="0"/>
    <n v="0"/>
    <n v="0"/>
  </r>
  <r>
    <s v="Cozy tea shop in a mystical town, Ghibli style"/>
    <n v="1384"/>
    <n v="1795"/>
    <n v="354"/>
    <x v="1"/>
    <n v="12.63"/>
    <n v="48"/>
    <n v="417"/>
    <n v="67"/>
    <x v="0"/>
    <x v="1"/>
    <x v="3"/>
    <n v="2E-3"/>
    <n v="0"/>
    <n v="0"/>
    <n v="0"/>
  </r>
  <r>
    <s v="Studio Ghibli-inspired ocean with giant fish"/>
    <n v="1728"/>
    <n v="664"/>
    <n v="518"/>
    <x v="2"/>
    <n v="14.7"/>
    <n v="67"/>
    <n v="4340"/>
    <n v="72"/>
    <x v="0"/>
    <x v="0"/>
    <x v="14"/>
    <n v="2E-3"/>
    <n v="2E-3"/>
    <n v="0"/>
    <n v="2E-3"/>
  </r>
  <r>
    <s v="Mysterious castle in the clouds, Ghibli-style"/>
    <n v="2635"/>
    <n v="278"/>
    <n v="108"/>
    <x v="1"/>
    <n v="2.69"/>
    <n v="77"/>
    <n v="1560"/>
    <n v="91"/>
    <x v="1"/>
    <x v="1"/>
    <x v="19"/>
    <n v="2E-3"/>
    <n v="0"/>
    <n v="0"/>
    <n v="0"/>
  </r>
  <r>
    <s v="Anime-style train passing through a fantasy world"/>
    <n v="2302"/>
    <n v="562"/>
    <n v="54"/>
    <x v="2"/>
    <n v="10.31"/>
    <n v="73"/>
    <n v="3010"/>
    <n v="56"/>
    <x v="0"/>
    <x v="1"/>
    <x v="28"/>
    <n v="2E-3"/>
    <n v="0"/>
    <n v="0"/>
    <n v="0"/>
  </r>
  <r>
    <s v="Ghibli-style village at sunset"/>
    <n v="4242"/>
    <n v="1005"/>
    <n v="44"/>
    <x v="0"/>
    <n v="5.09"/>
    <n v="66"/>
    <n v="3049"/>
    <n v="100"/>
    <x v="0"/>
    <x v="1"/>
    <x v="23"/>
    <n v="2E-3"/>
    <n v="0"/>
    <n v="2E-3"/>
    <n v="2E-3"/>
  </r>
  <r>
    <s v="Ghibli-style mountain with floating islands"/>
    <n v="918"/>
    <n v="1379"/>
    <n v="677"/>
    <x v="1"/>
    <n v="13.25"/>
    <n v="73"/>
    <n v="659"/>
    <n v="61"/>
    <x v="0"/>
    <x v="0"/>
    <x v="23"/>
    <n v="2E-3"/>
    <n v="2E-3"/>
    <n v="0"/>
    <n v="2E-3"/>
  </r>
  <r>
    <s v="Mysterious castle in the clouds, Ghibli-style"/>
    <n v="250"/>
    <n v="186"/>
    <n v="117"/>
    <x v="0"/>
    <n v="9.91"/>
    <n v="42"/>
    <n v="2899"/>
    <n v="70"/>
    <x v="1"/>
    <x v="1"/>
    <x v="24"/>
    <n v="2E-3"/>
    <n v="0"/>
    <n v="2E-3"/>
    <n v="2E-3"/>
  </r>
  <r>
    <s v="Mysterious castle in the clouds, Ghibli-style"/>
    <n v="1244"/>
    <n v="1251"/>
    <n v="937"/>
    <x v="0"/>
    <n v="7.43"/>
    <n v="64"/>
    <n v="2473"/>
    <n v="71"/>
    <x v="1"/>
    <x v="0"/>
    <x v="20"/>
    <n v="2E-3"/>
    <n v="2E-3"/>
    <n v="2E-3"/>
    <n v="4.0000000000000001E-3"/>
  </r>
  <r>
    <s v="Mysterious temple hidden in a magical forest"/>
    <n v="442"/>
    <n v="1072"/>
    <n v="928"/>
    <x v="3"/>
    <n v="8.99"/>
    <n v="77"/>
    <n v="2454"/>
    <n v="95"/>
    <x v="0"/>
    <x v="0"/>
    <x v="17"/>
    <n v="2E-3"/>
    <n v="2E-3"/>
    <n v="0"/>
    <n v="2E-3"/>
  </r>
  <r>
    <s v="Cozy tea shop in a mystical town, Ghibli style"/>
    <n v="755"/>
    <n v="1125"/>
    <n v="279"/>
    <x v="2"/>
    <n v="14.31"/>
    <n v="53"/>
    <n v="270"/>
    <n v="59"/>
    <x v="0"/>
    <x v="0"/>
    <x v="13"/>
    <n v="2E-3"/>
    <n v="2E-3"/>
    <n v="0"/>
    <n v="2E-3"/>
  </r>
  <r>
    <s v="Studio Ghibli-inspired ocean with giant fish"/>
    <n v="3278"/>
    <n v="1546"/>
    <n v="434"/>
    <x v="0"/>
    <n v="10.66"/>
    <n v="30"/>
    <n v="1262"/>
    <n v="71"/>
    <x v="0"/>
    <x v="0"/>
    <x v="3"/>
    <n v="2E-3"/>
    <n v="2E-3"/>
    <n v="2E-3"/>
    <n v="4.0000000000000001E-3"/>
  </r>
  <r>
    <s v="Ghibli-style mountain with floating islands"/>
    <n v="4334"/>
    <n v="1156"/>
    <n v="589"/>
    <x v="1"/>
    <n v="3.08"/>
    <n v="71"/>
    <n v="2981"/>
    <n v="97"/>
    <x v="0"/>
    <x v="0"/>
    <x v="28"/>
    <n v="2E-3"/>
    <n v="2E-3"/>
    <n v="0"/>
    <n v="2E-3"/>
  </r>
  <r>
    <s v="A lone traveler exploring an enchanted ruin"/>
    <n v="4118"/>
    <n v="1164"/>
    <n v="152"/>
    <x v="3"/>
    <n v="3.12"/>
    <n v="67"/>
    <n v="2214"/>
    <n v="67"/>
    <x v="0"/>
    <x v="0"/>
    <x v="20"/>
    <n v="2E-3"/>
    <n v="2E-3"/>
    <n v="0"/>
    <n v="2E-3"/>
  </r>
  <r>
    <s v="Ghibli-style village at sunset"/>
    <n v="1474"/>
    <n v="416"/>
    <n v="204"/>
    <x v="2"/>
    <n v="1.62"/>
    <n v="57"/>
    <n v="2290"/>
    <n v="73"/>
    <x v="1"/>
    <x v="1"/>
    <x v="17"/>
    <n v="2E-3"/>
    <n v="0"/>
    <n v="0"/>
    <n v="0"/>
  </r>
  <r>
    <s v="Spirited Away-style bustling market street"/>
    <n v="4210"/>
    <n v="1210"/>
    <n v="584"/>
    <x v="3"/>
    <n v="4.13"/>
    <n v="79"/>
    <n v="2940"/>
    <n v="79"/>
    <x v="1"/>
    <x v="0"/>
    <x v="17"/>
    <n v="2E-3"/>
    <n v="2E-3"/>
    <n v="0"/>
    <n v="2E-3"/>
  </r>
  <r>
    <s v="Mysterious temple hidden in a magical forest"/>
    <n v="4598"/>
    <n v="1870"/>
    <n v="906"/>
    <x v="0"/>
    <n v="2.15"/>
    <n v="65"/>
    <n v="4135"/>
    <n v="79"/>
    <x v="1"/>
    <x v="1"/>
    <x v="19"/>
    <n v="2E-3"/>
    <n v="0"/>
    <n v="2E-3"/>
    <n v="2E-3"/>
  </r>
  <r>
    <s v="Magical Ghibli forest with floating lanterns"/>
    <n v="2242"/>
    <n v="819"/>
    <n v="164"/>
    <x v="0"/>
    <n v="3.52"/>
    <n v="53"/>
    <n v="802"/>
    <n v="78"/>
    <x v="1"/>
    <x v="0"/>
    <x v="25"/>
    <n v="2E-3"/>
    <n v="2E-3"/>
    <n v="2E-3"/>
    <n v="4.0000000000000001E-3"/>
  </r>
  <r>
    <s v="Mysterious castle in the clouds, Ghibli-style"/>
    <n v="4698"/>
    <n v="1244"/>
    <n v="391"/>
    <x v="2"/>
    <n v="12.41"/>
    <n v="88"/>
    <n v="4157"/>
    <n v="64"/>
    <x v="0"/>
    <x v="0"/>
    <x v="18"/>
    <n v="2E-3"/>
    <n v="2E-3"/>
    <n v="0"/>
    <n v="2E-3"/>
  </r>
  <r>
    <s v="Anime-style train passing through a fantasy world"/>
    <n v="908"/>
    <n v="862"/>
    <n v="681"/>
    <x v="1"/>
    <n v="12.71"/>
    <n v="33"/>
    <n v="2059"/>
    <n v="55"/>
    <x v="1"/>
    <x v="0"/>
    <x v="15"/>
    <n v="2E-3"/>
    <n v="2E-3"/>
    <n v="0"/>
    <n v="2E-3"/>
  </r>
  <r>
    <s v="Magical Ghibli forest with floating lanterns"/>
    <n v="896"/>
    <n v="221"/>
    <n v="387"/>
    <x v="1"/>
    <n v="13.94"/>
    <n v="67"/>
    <n v="4412"/>
    <n v="94"/>
    <x v="1"/>
    <x v="0"/>
    <x v="8"/>
    <n v="2E-3"/>
    <n v="2E-3"/>
    <n v="0"/>
    <n v="2E-3"/>
  </r>
  <r>
    <s v="Studio Ghibli-inspired ocean with giant fish"/>
    <n v="3328"/>
    <n v="290"/>
    <n v="436"/>
    <x v="2"/>
    <n v="8.25"/>
    <n v="39"/>
    <n v="1374"/>
    <n v="77"/>
    <x v="0"/>
    <x v="1"/>
    <x v="21"/>
    <n v="2E-3"/>
    <n v="0"/>
    <n v="0"/>
    <n v="0"/>
  </r>
  <r>
    <s v="Mysterious castle in the clouds, Ghibli-style"/>
    <n v="4202"/>
    <n v="1540"/>
    <n v="864"/>
    <x v="1"/>
    <n v="10.51"/>
    <n v="75"/>
    <n v="495"/>
    <n v="64"/>
    <x v="0"/>
    <x v="0"/>
    <x v="25"/>
    <n v="2E-3"/>
    <n v="2E-3"/>
    <n v="0"/>
    <n v="2E-3"/>
  </r>
  <r>
    <s v="Ghibli-style village at sunset"/>
    <n v="3408"/>
    <n v="1788"/>
    <n v="247"/>
    <x v="2"/>
    <n v="1.74"/>
    <n v="83"/>
    <n v="3892"/>
    <n v="82"/>
    <x v="0"/>
    <x v="1"/>
    <x v="19"/>
    <n v="2E-3"/>
    <n v="0"/>
    <n v="0"/>
    <n v="0"/>
  </r>
  <r>
    <s v="Cozy tea shop in a mystical town, Ghibli style"/>
    <n v="1376"/>
    <n v="1321"/>
    <n v="598"/>
    <x v="3"/>
    <n v="8.6999999999999993"/>
    <n v="36"/>
    <n v="2557"/>
    <n v="66"/>
    <x v="1"/>
    <x v="0"/>
    <x v="9"/>
    <n v="2E-3"/>
    <n v="2E-3"/>
    <n v="0"/>
    <n v="2E-3"/>
  </r>
  <r>
    <s v="Spirited Away-style bustling market street"/>
    <n v="3775"/>
    <n v="848"/>
    <n v="196"/>
    <x v="1"/>
    <n v="13.88"/>
    <n v="57"/>
    <n v="482"/>
    <n v="50"/>
    <x v="0"/>
    <x v="0"/>
    <x v="12"/>
    <n v="2E-3"/>
    <n v="2E-3"/>
    <n v="0"/>
    <n v="2E-3"/>
  </r>
  <r>
    <s v="Ghibli-style village at sunset"/>
    <n v="1467"/>
    <n v="1300"/>
    <n v="193"/>
    <x v="2"/>
    <n v="12.28"/>
    <n v="82"/>
    <n v="3391"/>
    <n v="60"/>
    <x v="0"/>
    <x v="0"/>
    <x v="1"/>
    <n v="2E-3"/>
    <n v="2E-3"/>
    <n v="0"/>
    <n v="2E-3"/>
  </r>
  <r>
    <s v="Ghibli-style mountain with floating islands"/>
    <n v="2266"/>
    <n v="333"/>
    <n v="159"/>
    <x v="2"/>
    <n v="9.51"/>
    <n v="60"/>
    <n v="388"/>
    <n v="70"/>
    <x v="1"/>
    <x v="0"/>
    <x v="7"/>
    <n v="2E-3"/>
    <n v="2E-3"/>
    <n v="0"/>
    <n v="2E-3"/>
  </r>
  <r>
    <s v="Anime-style train passing through a fantasy world"/>
    <n v="2267"/>
    <n v="1328"/>
    <n v="653"/>
    <x v="2"/>
    <n v="2.91"/>
    <n v="35"/>
    <n v="1156"/>
    <n v="82"/>
    <x v="1"/>
    <x v="1"/>
    <x v="22"/>
    <n v="2E-3"/>
    <n v="0"/>
    <n v="0"/>
    <n v="0"/>
  </r>
  <r>
    <s v="Ghibli-style night sky with glowing stars"/>
    <n v="4652"/>
    <n v="1239"/>
    <n v="684"/>
    <x v="3"/>
    <n v="4.54"/>
    <n v="52"/>
    <n v="2421"/>
    <n v="98"/>
    <x v="1"/>
    <x v="1"/>
    <x v="22"/>
    <n v="2E-3"/>
    <n v="0"/>
    <n v="0"/>
    <n v="0"/>
  </r>
  <r>
    <s v="Serene meadow with a tiny spirit creature"/>
    <n v="2131"/>
    <n v="1323"/>
    <n v="112"/>
    <x v="1"/>
    <n v="3.59"/>
    <n v="87"/>
    <n v="3106"/>
    <n v="55"/>
    <x v="1"/>
    <x v="0"/>
    <x v="22"/>
    <n v="2E-3"/>
    <n v="2E-3"/>
    <n v="0"/>
    <n v="2E-3"/>
  </r>
  <r>
    <s v="Serene meadow with a tiny spirit creature"/>
    <n v="4679"/>
    <n v="1869"/>
    <n v="674"/>
    <x v="0"/>
    <n v="10.9"/>
    <n v="89"/>
    <n v="3350"/>
    <n v="86"/>
    <x v="0"/>
    <x v="1"/>
    <x v="13"/>
    <n v="2E-3"/>
    <n v="0"/>
    <n v="2E-3"/>
    <n v="2E-3"/>
  </r>
  <r>
    <s v="Serene meadow with a tiny spirit creature"/>
    <n v="3303"/>
    <n v="1499"/>
    <n v="497"/>
    <x v="2"/>
    <n v="6.53"/>
    <n v="47"/>
    <n v="3879"/>
    <n v="80"/>
    <x v="0"/>
    <x v="1"/>
    <x v="12"/>
    <n v="2E-3"/>
    <n v="0"/>
    <n v="0"/>
    <n v="0"/>
  </r>
  <r>
    <s v="Anime-style train passing through a fantasy world"/>
    <n v="1309"/>
    <n v="1492"/>
    <n v="476"/>
    <x v="3"/>
    <n v="7.96"/>
    <n v="81"/>
    <n v="2827"/>
    <n v="73"/>
    <x v="1"/>
    <x v="1"/>
    <x v="19"/>
    <n v="2E-3"/>
    <n v="0"/>
    <n v="0"/>
    <n v="0"/>
  </r>
  <r>
    <s v="Mysterious castle in the clouds, Ghibli-style"/>
    <n v="4848"/>
    <n v="1296"/>
    <n v="421"/>
    <x v="1"/>
    <n v="4.4000000000000004"/>
    <n v="86"/>
    <n v="476"/>
    <n v="82"/>
    <x v="0"/>
    <x v="1"/>
    <x v="1"/>
    <n v="2E-3"/>
    <n v="0"/>
    <n v="0"/>
    <n v="0"/>
  </r>
  <r>
    <s v="Anime-style train passing through a fantasy world"/>
    <n v="1969"/>
    <n v="1316"/>
    <n v="632"/>
    <x v="1"/>
    <n v="13.79"/>
    <n v="79"/>
    <n v="1299"/>
    <n v="69"/>
    <x v="0"/>
    <x v="0"/>
    <x v="14"/>
    <n v="2E-3"/>
    <n v="2E-3"/>
    <n v="0"/>
    <n v="2E-3"/>
  </r>
  <r>
    <s v="Anime-style train passing through a fantasy world"/>
    <n v="3751"/>
    <n v="229"/>
    <n v="914"/>
    <x v="3"/>
    <n v="14.73"/>
    <n v="69"/>
    <n v="1276"/>
    <n v="67"/>
    <x v="1"/>
    <x v="0"/>
    <x v="11"/>
    <n v="2E-3"/>
    <n v="2E-3"/>
    <n v="0"/>
    <n v="2E-3"/>
  </r>
  <r>
    <s v="Ghibli-style mountain with floating islands"/>
    <n v="2427"/>
    <n v="140"/>
    <n v="670"/>
    <x v="3"/>
    <n v="6.65"/>
    <n v="81"/>
    <n v="516"/>
    <n v="57"/>
    <x v="0"/>
    <x v="0"/>
    <x v="10"/>
    <n v="2E-3"/>
    <n v="2E-3"/>
    <n v="0"/>
    <n v="2E-3"/>
  </r>
  <r>
    <s v="Spirited Away-style bustling market street"/>
    <n v="1005"/>
    <n v="220"/>
    <n v="482"/>
    <x v="1"/>
    <n v="4.57"/>
    <n v="58"/>
    <n v="467"/>
    <n v="84"/>
    <x v="0"/>
    <x v="1"/>
    <x v="12"/>
    <n v="2E-3"/>
    <n v="0"/>
    <n v="0"/>
    <n v="0"/>
  </r>
  <r>
    <s v="Serene meadow with a tiny spirit creature"/>
    <n v="2275"/>
    <n v="1090"/>
    <n v="520"/>
    <x v="3"/>
    <n v="13.94"/>
    <n v="64"/>
    <n v="3267"/>
    <n v="65"/>
    <x v="1"/>
    <x v="0"/>
    <x v="24"/>
    <n v="2E-3"/>
    <n v="2E-3"/>
    <n v="0"/>
    <n v="2E-3"/>
  </r>
  <r>
    <s v="A lone traveler exploring an enchanted ruin"/>
    <n v="1715"/>
    <n v="1485"/>
    <n v="682"/>
    <x v="0"/>
    <n v="10.84"/>
    <n v="36"/>
    <n v="2213"/>
    <n v="84"/>
    <x v="0"/>
    <x v="1"/>
    <x v="9"/>
    <n v="2E-3"/>
    <n v="0"/>
    <n v="2E-3"/>
    <n v="2E-3"/>
  </r>
  <r>
    <s v="Mysterious castle in the clouds, Ghibli-style"/>
    <n v="1376"/>
    <n v="1454"/>
    <n v="337"/>
    <x v="0"/>
    <n v="8.58"/>
    <n v="66"/>
    <n v="4025"/>
    <n v="59"/>
    <x v="1"/>
    <x v="1"/>
    <x v="28"/>
    <n v="2E-3"/>
    <n v="0"/>
    <n v="2E-3"/>
    <n v="2E-3"/>
  </r>
  <r>
    <s v="Ghibli-style mountain with floating islands"/>
    <n v="2298"/>
    <n v="1395"/>
    <n v="721"/>
    <x v="3"/>
    <n v="9.17"/>
    <n v="32"/>
    <n v="4306"/>
    <n v="81"/>
    <x v="0"/>
    <x v="0"/>
    <x v="29"/>
    <n v="2E-3"/>
    <n v="2E-3"/>
    <n v="0"/>
    <n v="2E-3"/>
  </r>
  <r>
    <s v="Spirited Away-style bustling market street"/>
    <n v="548"/>
    <n v="1669"/>
    <n v="666"/>
    <x v="2"/>
    <n v="11.62"/>
    <n v="48"/>
    <n v="835"/>
    <n v="91"/>
    <x v="0"/>
    <x v="0"/>
    <x v="7"/>
    <n v="2E-3"/>
    <n v="2E-3"/>
    <n v="0"/>
    <n v="2E-3"/>
  </r>
  <r>
    <s v="Serene meadow with a tiny spirit creature"/>
    <n v="383"/>
    <n v="557"/>
    <n v="587"/>
    <x v="2"/>
    <n v="3.87"/>
    <n v="72"/>
    <n v="2436"/>
    <n v="80"/>
    <x v="1"/>
    <x v="0"/>
    <x v="8"/>
    <n v="2E-3"/>
    <n v="2E-3"/>
    <n v="0"/>
    <n v="2E-3"/>
  </r>
  <r>
    <s v="Ghibli-style mountain with floating islands"/>
    <n v="1445"/>
    <n v="264"/>
    <n v="805"/>
    <x v="3"/>
    <n v="7.53"/>
    <n v="65"/>
    <n v="4021"/>
    <n v="53"/>
    <x v="0"/>
    <x v="0"/>
    <x v="17"/>
    <n v="2E-3"/>
    <n v="2E-3"/>
    <n v="0"/>
    <n v="2E-3"/>
  </r>
  <r>
    <s v="Ghibli-style night sky with glowing stars"/>
    <n v="2288"/>
    <n v="1588"/>
    <n v="834"/>
    <x v="0"/>
    <n v="11.65"/>
    <n v="83"/>
    <n v="3061"/>
    <n v="84"/>
    <x v="1"/>
    <x v="1"/>
    <x v="30"/>
    <n v="2E-3"/>
    <n v="0"/>
    <n v="2E-3"/>
    <n v="2E-3"/>
  </r>
  <r>
    <s v="Ghibli-style night sky with glowing stars"/>
    <n v="3975"/>
    <n v="312"/>
    <n v="721"/>
    <x v="3"/>
    <n v="9.0299999999999994"/>
    <n v="49"/>
    <n v="172"/>
    <n v="94"/>
    <x v="0"/>
    <x v="1"/>
    <x v="24"/>
    <n v="2E-3"/>
    <n v="0"/>
    <n v="0"/>
    <n v="0"/>
  </r>
  <r>
    <s v="Ghibli-style mountain with floating islands"/>
    <n v="3517"/>
    <n v="877"/>
    <n v="63"/>
    <x v="1"/>
    <n v="7.35"/>
    <n v="79"/>
    <n v="4892"/>
    <n v="97"/>
    <x v="0"/>
    <x v="1"/>
    <x v="5"/>
    <n v="2E-3"/>
    <n v="0"/>
    <n v="0"/>
    <n v="0"/>
  </r>
  <r>
    <s v="Mysterious castle in the clouds, Ghibli-style"/>
    <n v="3949"/>
    <n v="252"/>
    <n v="533"/>
    <x v="3"/>
    <n v="9.4600000000000009"/>
    <n v="65"/>
    <n v="4571"/>
    <n v="67"/>
    <x v="0"/>
    <x v="1"/>
    <x v="17"/>
    <n v="2E-3"/>
    <n v="0"/>
    <n v="0"/>
    <n v="0"/>
  </r>
  <r>
    <s v="Mysterious temple hidden in a magical forest"/>
    <n v="2629"/>
    <n v="1255"/>
    <n v="583"/>
    <x v="2"/>
    <n v="2.61"/>
    <n v="31"/>
    <n v="1501"/>
    <n v="96"/>
    <x v="0"/>
    <x v="1"/>
    <x v="7"/>
    <n v="2E-3"/>
    <n v="0"/>
    <n v="0"/>
    <n v="0"/>
  </r>
  <r>
    <s v="Ghibli-style night sky with glowing stars"/>
    <n v="1019"/>
    <n v="1096"/>
    <n v="295"/>
    <x v="1"/>
    <n v="7.01"/>
    <n v="37"/>
    <n v="1603"/>
    <n v="71"/>
    <x v="1"/>
    <x v="0"/>
    <x v="28"/>
    <n v="2E-3"/>
    <n v="2E-3"/>
    <n v="0"/>
    <n v="2E-3"/>
  </r>
  <r>
    <s v="Magical Ghibli forest with floating lanterns"/>
    <n v="2782"/>
    <n v="41"/>
    <n v="494"/>
    <x v="3"/>
    <n v="6.2"/>
    <n v="64"/>
    <n v="1491"/>
    <n v="73"/>
    <x v="1"/>
    <x v="1"/>
    <x v="16"/>
    <n v="2E-3"/>
    <n v="0"/>
    <n v="0"/>
    <n v="0"/>
  </r>
  <r>
    <s v="Ghibli-style mountain with floating islands"/>
    <n v="2329"/>
    <n v="396"/>
    <n v="784"/>
    <x v="3"/>
    <n v="9.91"/>
    <n v="70"/>
    <n v="2852"/>
    <n v="81"/>
    <x v="1"/>
    <x v="0"/>
    <x v="7"/>
    <n v="2E-3"/>
    <n v="2E-3"/>
    <n v="0"/>
    <n v="2E-3"/>
  </r>
  <r>
    <s v="Magical Ghibli forest with floating lanterns"/>
    <n v="3912"/>
    <n v="1254"/>
    <n v="513"/>
    <x v="0"/>
    <n v="11.02"/>
    <n v="31"/>
    <n v="2285"/>
    <n v="97"/>
    <x v="0"/>
    <x v="0"/>
    <x v="23"/>
    <n v="2E-3"/>
    <n v="2E-3"/>
    <n v="2E-3"/>
    <n v="4.0000000000000001E-3"/>
  </r>
  <r>
    <s v="Cozy tea shop in a mystical town, Ghibli style"/>
    <n v="4739"/>
    <n v="1116"/>
    <n v="143"/>
    <x v="3"/>
    <n v="5.86"/>
    <n v="85"/>
    <n v="3596"/>
    <n v="58"/>
    <x v="1"/>
    <x v="0"/>
    <x v="16"/>
    <n v="2E-3"/>
    <n v="2E-3"/>
    <n v="0"/>
    <n v="2E-3"/>
  </r>
  <r>
    <s v="Mysterious castle in the clouds, Ghibli-style"/>
    <n v="4122"/>
    <n v="576"/>
    <n v="890"/>
    <x v="3"/>
    <n v="11.31"/>
    <n v="83"/>
    <n v="424"/>
    <n v="53"/>
    <x v="0"/>
    <x v="0"/>
    <x v="25"/>
    <n v="2E-3"/>
    <n v="2E-3"/>
    <n v="0"/>
    <n v="2E-3"/>
  </r>
  <r>
    <s v="Serene meadow with a tiny spirit creature"/>
    <n v="4239"/>
    <n v="1835"/>
    <n v="957"/>
    <x v="0"/>
    <n v="14.69"/>
    <n v="76"/>
    <n v="1018"/>
    <n v="76"/>
    <x v="1"/>
    <x v="0"/>
    <x v="24"/>
    <n v="2E-3"/>
    <n v="2E-3"/>
    <n v="2E-3"/>
    <n v="4.0000000000000001E-3"/>
  </r>
  <r>
    <s v="Mysterious temple hidden in a magical forest"/>
    <n v="250"/>
    <n v="1617"/>
    <n v="777"/>
    <x v="0"/>
    <n v="14.99"/>
    <n v="82"/>
    <n v="4764"/>
    <n v="56"/>
    <x v="0"/>
    <x v="1"/>
    <x v="9"/>
    <n v="2E-3"/>
    <n v="0"/>
    <n v="2E-3"/>
    <n v="2E-3"/>
  </r>
  <r>
    <s v="Studio Ghibli-inspired ocean with giant fish"/>
    <n v="2365"/>
    <n v="1137"/>
    <n v="837"/>
    <x v="0"/>
    <n v="13.08"/>
    <n v="57"/>
    <n v="1428"/>
    <n v="72"/>
    <x v="1"/>
    <x v="0"/>
    <x v="17"/>
    <n v="2E-3"/>
    <n v="2E-3"/>
    <n v="2E-3"/>
    <n v="4.0000000000000001E-3"/>
  </r>
  <r>
    <s v="A lone traveler exploring an enchanted ruin"/>
    <n v="1430"/>
    <n v="1707"/>
    <n v="447"/>
    <x v="1"/>
    <n v="14.9"/>
    <n v="86"/>
    <n v="441"/>
    <n v="83"/>
    <x v="1"/>
    <x v="0"/>
    <x v="8"/>
    <n v="2E-3"/>
    <n v="2E-3"/>
    <n v="0"/>
    <n v="2E-3"/>
  </r>
  <r>
    <s v="A lone traveler exploring an enchanted ruin"/>
    <n v="1859"/>
    <n v="1196"/>
    <n v="932"/>
    <x v="2"/>
    <n v="5.49"/>
    <n v="52"/>
    <n v="4125"/>
    <n v="75"/>
    <x v="1"/>
    <x v="0"/>
    <x v="15"/>
    <n v="2E-3"/>
    <n v="2E-3"/>
    <n v="0"/>
    <n v="2E-3"/>
  </r>
  <r>
    <s v="Ghibli-style village at sunset"/>
    <n v="3402"/>
    <n v="45"/>
    <n v="17"/>
    <x v="3"/>
    <n v="13.7"/>
    <n v="53"/>
    <n v="953"/>
    <n v="78"/>
    <x v="1"/>
    <x v="0"/>
    <x v="14"/>
    <n v="2E-3"/>
    <n v="2E-3"/>
    <n v="0"/>
    <n v="2E-3"/>
  </r>
  <r>
    <s v="Ghibli-style mountain with floating islands"/>
    <n v="2923"/>
    <n v="617"/>
    <n v="66"/>
    <x v="2"/>
    <n v="8.99"/>
    <n v="85"/>
    <n v="1585"/>
    <n v="61"/>
    <x v="1"/>
    <x v="1"/>
    <x v="20"/>
    <n v="2E-3"/>
    <n v="0"/>
    <n v="0"/>
    <n v="0"/>
  </r>
  <r>
    <s v="Cozy tea shop in a mystical town, Ghibli style"/>
    <n v="175"/>
    <n v="177"/>
    <n v="613"/>
    <x v="0"/>
    <n v="4.45"/>
    <n v="85"/>
    <n v="2150"/>
    <n v="65"/>
    <x v="0"/>
    <x v="1"/>
    <x v="23"/>
    <n v="2E-3"/>
    <n v="0"/>
    <n v="2E-3"/>
    <n v="2E-3"/>
  </r>
  <r>
    <s v="A lone traveler exploring an enchanted ruin"/>
    <n v="3462"/>
    <n v="868"/>
    <n v="632"/>
    <x v="0"/>
    <n v="5.43"/>
    <n v="64"/>
    <n v="209"/>
    <n v="61"/>
    <x v="1"/>
    <x v="0"/>
    <x v="17"/>
    <n v="2E-3"/>
    <n v="2E-3"/>
    <n v="2E-3"/>
    <n v="4.0000000000000001E-3"/>
  </r>
  <r>
    <s v="Studio Ghibli-inspired ocean with giant fish"/>
    <n v="4143"/>
    <n v="1571"/>
    <n v="461"/>
    <x v="2"/>
    <n v="7.28"/>
    <n v="30"/>
    <n v="2558"/>
    <n v="63"/>
    <x v="0"/>
    <x v="0"/>
    <x v="14"/>
    <n v="2E-3"/>
    <n v="2E-3"/>
    <n v="0"/>
    <n v="2E-3"/>
  </r>
  <r>
    <s v="Spirited Away-style bustling market street"/>
    <n v="1345"/>
    <n v="1480"/>
    <n v="341"/>
    <x v="3"/>
    <n v="3.31"/>
    <n v="88"/>
    <n v="176"/>
    <n v="80"/>
    <x v="0"/>
    <x v="1"/>
    <x v="18"/>
    <n v="2E-3"/>
    <n v="0"/>
    <n v="0"/>
    <n v="0"/>
  </r>
  <r>
    <s v="Anime-style train passing through a fantasy world"/>
    <n v="4637"/>
    <n v="1986"/>
    <n v="193"/>
    <x v="1"/>
    <n v="6.04"/>
    <n v="73"/>
    <n v="4205"/>
    <n v="68"/>
    <x v="1"/>
    <x v="1"/>
    <x v="22"/>
    <n v="2E-3"/>
    <n v="0"/>
    <n v="0"/>
    <n v="0"/>
  </r>
  <r>
    <s v="Ghibli-style mountain with floating islands"/>
    <n v="571"/>
    <n v="132"/>
    <n v="979"/>
    <x v="3"/>
    <n v="11.34"/>
    <n v="80"/>
    <n v="4840"/>
    <n v="66"/>
    <x v="0"/>
    <x v="1"/>
    <x v="16"/>
    <n v="2E-3"/>
    <n v="0"/>
    <n v="0"/>
    <n v="0"/>
  </r>
  <r>
    <s v="Ghibli-style village at sunset"/>
    <n v="3519"/>
    <n v="1627"/>
    <n v="938"/>
    <x v="0"/>
    <n v="9.36"/>
    <n v="82"/>
    <n v="1035"/>
    <n v="94"/>
    <x v="1"/>
    <x v="1"/>
    <x v="2"/>
    <n v="2E-3"/>
    <n v="0"/>
    <n v="2E-3"/>
    <n v="2E-3"/>
  </r>
  <r>
    <s v="Mysterious temple hidden in a magical forest"/>
    <n v="3009"/>
    <n v="956"/>
    <n v="27"/>
    <x v="3"/>
    <n v="9.1300000000000008"/>
    <n v="82"/>
    <n v="3099"/>
    <n v="81"/>
    <x v="1"/>
    <x v="1"/>
    <x v="27"/>
    <n v="2E-3"/>
    <n v="0"/>
    <n v="0"/>
    <n v="0"/>
  </r>
  <r>
    <s v="Mysterious castle in the clouds, Ghibli-style"/>
    <n v="2642"/>
    <n v="1362"/>
    <n v="277"/>
    <x v="0"/>
    <n v="3.03"/>
    <n v="58"/>
    <n v="4787"/>
    <n v="99"/>
    <x v="0"/>
    <x v="1"/>
    <x v="9"/>
    <n v="2E-3"/>
    <n v="0"/>
    <n v="2E-3"/>
    <n v="2E-3"/>
  </r>
  <r>
    <s v="Cozy tea shop in a mystical town, Ghibli style"/>
    <n v="942"/>
    <n v="1841"/>
    <n v="927"/>
    <x v="1"/>
    <n v="11.24"/>
    <n v="90"/>
    <n v="3524"/>
    <n v="75"/>
    <x v="0"/>
    <x v="0"/>
    <x v="12"/>
    <n v="2E-3"/>
    <n v="2E-3"/>
    <n v="0"/>
    <n v="2E-3"/>
  </r>
  <r>
    <s v="Ghibli-style mountain with floating islands"/>
    <n v="825"/>
    <n v="110"/>
    <n v="539"/>
    <x v="3"/>
    <n v="10.61"/>
    <n v="77"/>
    <n v="2666"/>
    <n v="90"/>
    <x v="1"/>
    <x v="0"/>
    <x v="16"/>
    <n v="2E-3"/>
    <n v="2E-3"/>
    <n v="0"/>
    <n v="2E-3"/>
  </r>
  <r>
    <s v="Anime-style train passing through a fantasy world"/>
    <n v="2898"/>
    <n v="1244"/>
    <n v="381"/>
    <x v="1"/>
    <n v="4.72"/>
    <n v="90"/>
    <n v="573"/>
    <n v="88"/>
    <x v="1"/>
    <x v="1"/>
    <x v="26"/>
    <n v="2E-3"/>
    <n v="0"/>
    <n v="0"/>
    <n v="0"/>
  </r>
  <r>
    <s v="Mysterious temple hidden in a magical forest"/>
    <n v="3453"/>
    <n v="1354"/>
    <n v="655"/>
    <x v="2"/>
    <n v="2.58"/>
    <n v="60"/>
    <n v="1898"/>
    <n v="91"/>
    <x v="0"/>
    <x v="0"/>
    <x v="14"/>
    <n v="2E-3"/>
    <n v="2E-3"/>
    <n v="0"/>
    <n v="2E-3"/>
  </r>
  <r>
    <s v="Ghibli-style mountain with floating islands"/>
    <n v="4563"/>
    <n v="1889"/>
    <n v="602"/>
    <x v="3"/>
    <n v="12.17"/>
    <n v="72"/>
    <n v="1932"/>
    <n v="97"/>
    <x v="0"/>
    <x v="0"/>
    <x v="28"/>
    <n v="2E-3"/>
    <n v="2E-3"/>
    <n v="0"/>
    <n v="2E-3"/>
  </r>
  <r>
    <s v="Cozy tea shop in a mystical town, Ghibli style"/>
    <n v="4023"/>
    <n v="786"/>
    <n v="994"/>
    <x v="3"/>
    <n v="11.97"/>
    <n v="72"/>
    <n v="4543"/>
    <n v="55"/>
    <x v="1"/>
    <x v="1"/>
    <x v="19"/>
    <n v="2E-3"/>
    <n v="0"/>
    <n v="0"/>
    <n v="0"/>
  </r>
  <r>
    <s v="Ghibli-style mountain with floating islands"/>
    <n v="2546"/>
    <n v="1435"/>
    <n v="694"/>
    <x v="0"/>
    <n v="11.14"/>
    <n v="47"/>
    <n v="1553"/>
    <n v="72"/>
    <x v="1"/>
    <x v="1"/>
    <x v="17"/>
    <n v="2E-3"/>
    <n v="0"/>
    <n v="2E-3"/>
    <n v="2E-3"/>
  </r>
  <r>
    <s v="Spirited Away-style bustling market street"/>
    <n v="1346"/>
    <n v="1509"/>
    <n v="318"/>
    <x v="0"/>
    <n v="6.45"/>
    <n v="55"/>
    <n v="3328"/>
    <n v="89"/>
    <x v="0"/>
    <x v="0"/>
    <x v="11"/>
    <n v="2E-3"/>
    <n v="2E-3"/>
    <n v="2E-3"/>
    <n v="4.0000000000000001E-3"/>
  </r>
  <r>
    <s v="Ghibli-style village at sunset"/>
    <n v="2637"/>
    <n v="1729"/>
    <n v="194"/>
    <x v="3"/>
    <n v="8.58"/>
    <n v="36"/>
    <n v="4956"/>
    <n v="87"/>
    <x v="0"/>
    <x v="0"/>
    <x v="27"/>
    <n v="2E-3"/>
    <n v="2E-3"/>
    <n v="0"/>
    <n v="2E-3"/>
  </r>
  <r>
    <s v="Ghibli-style mountain with floating islands"/>
    <n v="3198"/>
    <n v="1123"/>
    <n v="955"/>
    <x v="3"/>
    <n v="14.73"/>
    <n v="59"/>
    <n v="4588"/>
    <n v="78"/>
    <x v="1"/>
    <x v="1"/>
    <x v="5"/>
    <n v="2E-3"/>
    <n v="0"/>
    <n v="0"/>
    <n v="0"/>
  </r>
  <r>
    <s v="Cozy tea shop in a mystical town, Ghibli style"/>
    <n v="1402"/>
    <n v="710"/>
    <n v="530"/>
    <x v="0"/>
    <n v="7.27"/>
    <n v="45"/>
    <n v="3143"/>
    <n v="85"/>
    <x v="0"/>
    <x v="1"/>
    <x v="14"/>
    <n v="2E-3"/>
    <n v="0"/>
    <n v="2E-3"/>
    <n v="2E-3"/>
  </r>
  <r>
    <s v="A lone traveler exploring an enchanted ruin"/>
    <n v="1222"/>
    <n v="1838"/>
    <n v="470"/>
    <x v="2"/>
    <n v="5.99"/>
    <n v="32"/>
    <n v="4106"/>
    <n v="50"/>
    <x v="1"/>
    <x v="1"/>
    <x v="18"/>
    <n v="2E-3"/>
    <n v="0"/>
    <n v="0"/>
    <n v="0"/>
  </r>
  <r>
    <s v="A lone traveler exploring an enchanted ruin"/>
    <n v="4116"/>
    <n v="562"/>
    <n v="239"/>
    <x v="1"/>
    <n v="9.52"/>
    <n v="65"/>
    <n v="4512"/>
    <n v="52"/>
    <x v="0"/>
    <x v="0"/>
    <x v="27"/>
    <n v="2E-3"/>
    <n v="2E-3"/>
    <n v="0"/>
    <n v="2E-3"/>
  </r>
  <r>
    <s v="Serene meadow with a tiny spirit creature"/>
    <n v="1670"/>
    <n v="988"/>
    <n v="67"/>
    <x v="1"/>
    <n v="6.74"/>
    <n v="44"/>
    <n v="2063"/>
    <n v="72"/>
    <x v="1"/>
    <x v="1"/>
    <x v="17"/>
    <n v="2E-3"/>
    <n v="0"/>
    <n v="0"/>
    <n v="0"/>
  </r>
  <r>
    <s v="Ghibli-style village at sunset"/>
    <n v="1096"/>
    <n v="1306"/>
    <n v="53"/>
    <x v="1"/>
    <n v="7.56"/>
    <n v="86"/>
    <n v="1627"/>
    <n v="58"/>
    <x v="0"/>
    <x v="0"/>
    <x v="14"/>
    <n v="2E-3"/>
    <n v="2E-3"/>
    <n v="0"/>
    <n v="2E-3"/>
  </r>
  <r>
    <s v="Mysterious castle in the clouds, Ghibli-style"/>
    <n v="1458"/>
    <n v="674"/>
    <n v="832"/>
    <x v="2"/>
    <n v="14.7"/>
    <n v="39"/>
    <n v="4973"/>
    <n v="55"/>
    <x v="1"/>
    <x v="0"/>
    <x v="14"/>
    <n v="2E-3"/>
    <n v="2E-3"/>
    <n v="0"/>
    <n v="2E-3"/>
  </r>
  <r>
    <s v="Mysterious temple hidden in a magical forest"/>
    <n v="4266"/>
    <n v="92"/>
    <n v="142"/>
    <x v="0"/>
    <n v="10.4"/>
    <n v="82"/>
    <n v="3850"/>
    <n v="86"/>
    <x v="0"/>
    <x v="1"/>
    <x v="8"/>
    <n v="2E-3"/>
    <n v="0"/>
    <n v="2E-3"/>
    <n v="2E-3"/>
  </r>
  <r>
    <s v="Ghibli-style mountain with floating islands"/>
    <n v="4377"/>
    <n v="341"/>
    <n v="11"/>
    <x v="3"/>
    <n v="7.82"/>
    <n v="86"/>
    <n v="3865"/>
    <n v="77"/>
    <x v="1"/>
    <x v="0"/>
    <x v="25"/>
    <n v="2E-3"/>
    <n v="2E-3"/>
    <n v="0"/>
    <n v="2E-3"/>
  </r>
  <r>
    <s v="Cozy tea shop in a mystical town, Ghibli style"/>
    <n v="3009"/>
    <n v="1774"/>
    <n v="325"/>
    <x v="3"/>
    <n v="3.28"/>
    <n v="57"/>
    <n v="1584"/>
    <n v="91"/>
    <x v="1"/>
    <x v="1"/>
    <x v="0"/>
    <n v="2E-3"/>
    <n v="0"/>
    <n v="0"/>
    <n v="0"/>
  </r>
  <r>
    <s v="Serene meadow with a tiny spirit creature"/>
    <n v="2152"/>
    <n v="931"/>
    <n v="405"/>
    <x v="0"/>
    <n v="6.94"/>
    <n v="72"/>
    <n v="3792"/>
    <n v="97"/>
    <x v="0"/>
    <x v="1"/>
    <x v="19"/>
    <n v="2E-3"/>
    <n v="0"/>
    <n v="2E-3"/>
    <n v="2E-3"/>
  </r>
  <r>
    <s v="Cozy tea shop in a mystical town, Ghibli style"/>
    <n v="3789"/>
    <n v="882"/>
    <n v="77"/>
    <x v="3"/>
    <n v="3.72"/>
    <n v="80"/>
    <n v="4716"/>
    <n v="51"/>
    <x v="1"/>
    <x v="1"/>
    <x v="0"/>
    <n v="2E-3"/>
    <n v="0"/>
    <n v="0"/>
    <n v="0"/>
  </r>
  <r>
    <s v="Mysterious castle in the clouds, Ghibli-style"/>
    <n v="824"/>
    <n v="1589"/>
    <n v="509"/>
    <x v="1"/>
    <n v="12.62"/>
    <n v="57"/>
    <n v="1842"/>
    <n v="67"/>
    <x v="0"/>
    <x v="1"/>
    <x v="8"/>
    <n v="2E-3"/>
    <n v="0"/>
    <n v="0"/>
    <n v="0"/>
  </r>
  <r>
    <s v="Magical Ghibli forest with floating lanterns"/>
    <n v="4482"/>
    <n v="1279"/>
    <n v="960"/>
    <x v="3"/>
    <n v="9.85"/>
    <n v="35"/>
    <n v="4396"/>
    <n v="54"/>
    <x v="0"/>
    <x v="0"/>
    <x v="23"/>
    <n v="2E-3"/>
    <n v="2E-3"/>
    <n v="0"/>
    <n v="2E-3"/>
  </r>
  <r>
    <s v="Spirited Away-style bustling market street"/>
    <n v="3021"/>
    <n v="1297"/>
    <n v="183"/>
    <x v="1"/>
    <n v="11.48"/>
    <n v="52"/>
    <n v="3852"/>
    <n v="65"/>
    <x v="1"/>
    <x v="1"/>
    <x v="1"/>
    <n v="2E-3"/>
    <n v="0"/>
    <n v="0"/>
    <n v="0"/>
  </r>
  <r>
    <s v="Spirited Away-style bustling market street"/>
    <n v="3152"/>
    <n v="546"/>
    <n v="528"/>
    <x v="1"/>
    <n v="3.52"/>
    <n v="30"/>
    <n v="1312"/>
    <n v="56"/>
    <x v="1"/>
    <x v="0"/>
    <x v="9"/>
    <n v="2E-3"/>
    <n v="2E-3"/>
    <n v="0"/>
    <n v="2E-3"/>
  </r>
  <r>
    <s v="Mysterious temple hidden in a magical forest"/>
    <n v="1493"/>
    <n v="997"/>
    <n v="980"/>
    <x v="0"/>
    <n v="6.75"/>
    <n v="49"/>
    <n v="2022"/>
    <n v="74"/>
    <x v="0"/>
    <x v="1"/>
    <x v="0"/>
    <n v="2E-3"/>
    <n v="0"/>
    <n v="2E-3"/>
    <n v="2E-3"/>
  </r>
  <r>
    <s v="Anime-style train passing through a fantasy world"/>
    <n v="628"/>
    <n v="1541"/>
    <n v="281"/>
    <x v="0"/>
    <n v="6.48"/>
    <n v="73"/>
    <n v="2475"/>
    <n v="92"/>
    <x v="0"/>
    <x v="1"/>
    <x v="24"/>
    <n v="2E-3"/>
    <n v="0"/>
    <n v="2E-3"/>
    <n v="2E-3"/>
  </r>
  <r>
    <s v="Ghibli-style night sky with glowing stars"/>
    <n v="2074"/>
    <n v="1139"/>
    <n v="154"/>
    <x v="3"/>
    <n v="5.24"/>
    <n v="77"/>
    <n v="2874"/>
    <n v="94"/>
    <x v="1"/>
    <x v="1"/>
    <x v="27"/>
    <n v="2E-3"/>
    <n v="0"/>
    <n v="0"/>
    <n v="0"/>
  </r>
  <r>
    <s v="Anime-style train passing through a fantasy world"/>
    <n v="513"/>
    <n v="21"/>
    <n v="996"/>
    <x v="1"/>
    <n v="13.4"/>
    <n v="45"/>
    <n v="4793"/>
    <n v="69"/>
    <x v="1"/>
    <x v="0"/>
    <x v="1"/>
    <n v="2E-3"/>
    <n v="2E-3"/>
    <n v="0"/>
    <n v="2E-3"/>
  </r>
  <r>
    <s v="Ghibli-style night sky with glowing stars"/>
    <n v="1302"/>
    <n v="1167"/>
    <n v="668"/>
    <x v="0"/>
    <n v="14.6"/>
    <n v="85"/>
    <n v="2197"/>
    <n v="99"/>
    <x v="1"/>
    <x v="0"/>
    <x v="12"/>
    <n v="2E-3"/>
    <n v="2E-3"/>
    <n v="2E-3"/>
    <n v="4.0000000000000001E-3"/>
  </r>
  <r>
    <s v="Ghibli-style night sky with glowing stars"/>
    <n v="1081"/>
    <n v="513"/>
    <n v="800"/>
    <x v="2"/>
    <n v="7.23"/>
    <n v="59"/>
    <n v="3814"/>
    <n v="66"/>
    <x v="0"/>
    <x v="0"/>
    <x v="13"/>
    <n v="2E-3"/>
    <n v="2E-3"/>
    <n v="0"/>
    <n v="2E-3"/>
  </r>
  <r>
    <s v="Serene meadow with a tiny spirit creature"/>
    <n v="3701"/>
    <n v="1439"/>
    <n v="887"/>
    <x v="0"/>
    <n v="12.54"/>
    <n v="82"/>
    <n v="3837"/>
    <n v="73"/>
    <x v="0"/>
    <x v="1"/>
    <x v="9"/>
    <n v="2E-3"/>
    <n v="0"/>
    <n v="2E-3"/>
    <n v="2E-3"/>
  </r>
  <r>
    <s v="Ghibli-style night sky with glowing stars"/>
    <n v="249"/>
    <n v="1918"/>
    <n v="646"/>
    <x v="0"/>
    <n v="9.17"/>
    <n v="53"/>
    <n v="3983"/>
    <n v="79"/>
    <x v="0"/>
    <x v="0"/>
    <x v="4"/>
    <n v="2E-3"/>
    <n v="2E-3"/>
    <n v="2E-3"/>
    <n v="4.0000000000000001E-3"/>
  </r>
  <r>
    <s v="A lone traveler exploring an enchanted ruin"/>
    <n v="4739"/>
    <n v="592"/>
    <n v="176"/>
    <x v="1"/>
    <n v="8.86"/>
    <n v="88"/>
    <n v="2570"/>
    <n v="68"/>
    <x v="0"/>
    <x v="0"/>
    <x v="15"/>
    <n v="2E-3"/>
    <n v="2E-3"/>
    <n v="0"/>
    <n v="2E-3"/>
  </r>
  <r>
    <s v="Ghibli-style village at sunset"/>
    <n v="796"/>
    <n v="1422"/>
    <n v="103"/>
    <x v="1"/>
    <n v="12.67"/>
    <n v="44"/>
    <n v="4205"/>
    <n v="52"/>
    <x v="1"/>
    <x v="0"/>
    <x v="5"/>
    <n v="2E-3"/>
    <n v="2E-3"/>
    <n v="0"/>
    <n v="2E-3"/>
  </r>
  <r>
    <s v="Mysterious temple hidden in a magical forest"/>
    <n v="105"/>
    <n v="34"/>
    <n v="742"/>
    <x v="3"/>
    <n v="7.48"/>
    <n v="41"/>
    <n v="4667"/>
    <n v="56"/>
    <x v="1"/>
    <x v="0"/>
    <x v="14"/>
    <n v="2E-3"/>
    <n v="2E-3"/>
    <n v="0"/>
    <n v="2E-3"/>
  </r>
  <r>
    <s v="Mysterious castle in the clouds, Ghibli-style"/>
    <n v="479"/>
    <n v="917"/>
    <n v="747"/>
    <x v="3"/>
    <n v="7.75"/>
    <n v="85"/>
    <n v="3167"/>
    <n v="94"/>
    <x v="0"/>
    <x v="0"/>
    <x v="21"/>
    <n v="2E-3"/>
    <n v="2E-3"/>
    <n v="0"/>
    <n v="2E-3"/>
  </r>
  <r>
    <s v="Serene meadow with a tiny spirit creature"/>
    <n v="308"/>
    <n v="1355"/>
    <n v="355"/>
    <x v="1"/>
    <n v="9.23"/>
    <n v="70"/>
    <n v="3004"/>
    <n v="91"/>
    <x v="0"/>
    <x v="1"/>
    <x v="28"/>
    <n v="2E-3"/>
    <n v="0"/>
    <n v="0"/>
    <n v="0"/>
  </r>
  <r>
    <s v="Studio Ghibli-inspired ocean with giant fish"/>
    <n v="2095"/>
    <n v="483"/>
    <n v="938"/>
    <x v="0"/>
    <n v="9.56"/>
    <n v="83"/>
    <n v="3958"/>
    <n v="50"/>
    <x v="1"/>
    <x v="0"/>
    <x v="16"/>
    <n v="2E-3"/>
    <n v="2E-3"/>
    <n v="2E-3"/>
    <n v="4.0000000000000001E-3"/>
  </r>
  <r>
    <s v="Cozy tea shop in a mystical town, Ghibli style"/>
    <n v="2112"/>
    <n v="1703"/>
    <n v="996"/>
    <x v="2"/>
    <n v="10.31"/>
    <n v="67"/>
    <n v="2472"/>
    <n v="54"/>
    <x v="0"/>
    <x v="1"/>
    <x v="10"/>
    <n v="2E-3"/>
    <n v="0"/>
    <n v="0"/>
    <n v="0"/>
  </r>
  <r>
    <s v="Mysterious castle in the clouds, Ghibli-style"/>
    <n v="1480"/>
    <n v="900"/>
    <n v="775"/>
    <x v="0"/>
    <n v="10.63"/>
    <n v="45"/>
    <n v="1421"/>
    <n v="52"/>
    <x v="0"/>
    <x v="0"/>
    <x v="29"/>
    <n v="2E-3"/>
    <n v="2E-3"/>
    <n v="2E-3"/>
    <n v="4.0000000000000001E-3"/>
  </r>
  <r>
    <s v="Ghibli-style night sky with glowing stars"/>
    <n v="4148"/>
    <n v="1146"/>
    <n v="75"/>
    <x v="3"/>
    <n v="4.83"/>
    <n v="66"/>
    <n v="1745"/>
    <n v="87"/>
    <x v="0"/>
    <x v="0"/>
    <x v="4"/>
    <n v="2E-3"/>
    <n v="2E-3"/>
    <n v="0"/>
    <n v="2E-3"/>
  </r>
  <r>
    <s v="Studio Ghibli-inspired ocean with giant fish"/>
    <n v="783"/>
    <n v="901"/>
    <n v="745"/>
    <x v="1"/>
    <n v="4.16"/>
    <n v="77"/>
    <n v="3168"/>
    <n v="78"/>
    <x v="1"/>
    <x v="1"/>
    <x v="19"/>
    <n v="2E-3"/>
    <n v="0"/>
    <n v="0"/>
    <n v="0"/>
  </r>
  <r>
    <s v="Cozy tea shop in a mystical town, Ghibli style"/>
    <n v="2006"/>
    <n v="1252"/>
    <n v="302"/>
    <x v="3"/>
    <n v="4.07"/>
    <n v="83"/>
    <n v="101"/>
    <n v="94"/>
    <x v="0"/>
    <x v="1"/>
    <x v="27"/>
    <n v="2E-3"/>
    <n v="0"/>
    <n v="0"/>
    <n v="0"/>
  </r>
  <r>
    <s v="Mysterious castle in the clouds, Ghibli-style"/>
    <n v="2991"/>
    <n v="1682"/>
    <n v="219"/>
    <x v="1"/>
    <n v="11.46"/>
    <n v="90"/>
    <n v="3388"/>
    <n v="70"/>
    <x v="0"/>
    <x v="0"/>
    <x v="11"/>
    <n v="2E-3"/>
    <n v="2E-3"/>
    <n v="0"/>
    <n v="2E-3"/>
  </r>
  <r>
    <s v="Anime-style train passing through a fantasy world"/>
    <n v="1558"/>
    <n v="527"/>
    <n v="574"/>
    <x v="2"/>
    <n v="13.5"/>
    <n v="32"/>
    <n v="2746"/>
    <n v="65"/>
    <x v="0"/>
    <x v="0"/>
    <x v="3"/>
    <n v="2E-3"/>
    <n v="2E-3"/>
    <n v="0"/>
    <n v="2E-3"/>
  </r>
  <r>
    <s v="Ghibli-style mountain with floating islands"/>
    <n v="1030"/>
    <n v="1592"/>
    <n v="223"/>
    <x v="0"/>
    <n v="9.82"/>
    <n v="33"/>
    <n v="3680"/>
    <n v="59"/>
    <x v="1"/>
    <x v="0"/>
    <x v="7"/>
    <n v="2E-3"/>
    <n v="2E-3"/>
    <n v="2E-3"/>
    <n v="4.0000000000000001E-3"/>
  </r>
  <r>
    <s v="Cozy tea shop in a mystical town, Ghibli style"/>
    <n v="4728"/>
    <n v="162"/>
    <n v="768"/>
    <x v="2"/>
    <n v="10.52"/>
    <n v="83"/>
    <n v="2190"/>
    <n v="66"/>
    <x v="1"/>
    <x v="0"/>
    <x v="14"/>
    <n v="2E-3"/>
    <n v="2E-3"/>
    <n v="0"/>
    <n v="2E-3"/>
  </r>
  <r>
    <s v="Ghibli-style night sky with glowing stars"/>
    <n v="336"/>
    <n v="195"/>
    <n v="759"/>
    <x v="3"/>
    <n v="2.15"/>
    <n v="74"/>
    <n v="2156"/>
    <n v="90"/>
    <x v="0"/>
    <x v="0"/>
    <x v="12"/>
    <n v="2E-3"/>
    <n v="2E-3"/>
    <n v="0"/>
    <n v="2E-3"/>
  </r>
  <r>
    <s v="Mysterious castle in the clouds, Ghibli-style"/>
    <n v="2991"/>
    <n v="1241"/>
    <n v="594"/>
    <x v="0"/>
    <n v="10.95"/>
    <n v="63"/>
    <n v="141"/>
    <n v="50"/>
    <x v="1"/>
    <x v="1"/>
    <x v="12"/>
    <n v="2E-3"/>
    <n v="0"/>
    <n v="2E-3"/>
    <n v="2E-3"/>
  </r>
  <r>
    <s v="Serene meadow with a tiny spirit creature"/>
    <n v="3947"/>
    <n v="1069"/>
    <n v="801"/>
    <x v="3"/>
    <n v="2.37"/>
    <n v="89"/>
    <n v="4260"/>
    <n v="66"/>
    <x v="0"/>
    <x v="1"/>
    <x v="18"/>
    <n v="2E-3"/>
    <n v="0"/>
    <n v="0"/>
    <n v="0"/>
  </r>
  <r>
    <s v="A lone traveler exploring an enchanted ruin"/>
    <n v="3642"/>
    <n v="1623"/>
    <n v="785"/>
    <x v="2"/>
    <n v="14.23"/>
    <n v="42"/>
    <n v="4707"/>
    <n v="50"/>
    <x v="0"/>
    <x v="0"/>
    <x v="22"/>
    <n v="2E-3"/>
    <n v="2E-3"/>
    <n v="0"/>
    <n v="2E-3"/>
  </r>
  <r>
    <s v="Ghibli-style village at sunset"/>
    <n v="1220"/>
    <n v="1488"/>
    <n v="593"/>
    <x v="3"/>
    <n v="8.31"/>
    <n v="86"/>
    <n v="1083"/>
    <n v="90"/>
    <x v="1"/>
    <x v="0"/>
    <x v="10"/>
    <n v="2E-3"/>
    <n v="2E-3"/>
    <n v="0"/>
    <n v="2E-3"/>
  </r>
  <r>
    <s v="Mysterious castle in the clouds, Ghibli-style"/>
    <n v="4630"/>
    <n v="79"/>
    <n v="406"/>
    <x v="3"/>
    <n v="4.8600000000000003"/>
    <n v="51"/>
    <n v="457"/>
    <n v="68"/>
    <x v="0"/>
    <x v="1"/>
    <x v="15"/>
    <n v="2E-3"/>
    <n v="0"/>
    <n v="0"/>
    <n v="0"/>
  </r>
  <r>
    <s v="Spirited Away-style bustling market street"/>
    <n v="3160"/>
    <n v="1972"/>
    <n v="729"/>
    <x v="3"/>
    <n v="6.63"/>
    <n v="38"/>
    <n v="4906"/>
    <n v="88"/>
    <x v="0"/>
    <x v="1"/>
    <x v="0"/>
    <n v="2E-3"/>
    <n v="0"/>
    <n v="0"/>
    <n v="0"/>
  </r>
  <r>
    <s v="Anime-style train passing through a fantasy world"/>
    <n v="4930"/>
    <n v="1113"/>
    <n v="307"/>
    <x v="1"/>
    <n v="11.96"/>
    <n v="47"/>
    <n v="4679"/>
    <n v="70"/>
    <x v="0"/>
    <x v="0"/>
    <x v="29"/>
    <n v="2E-3"/>
    <n v="2E-3"/>
    <n v="0"/>
    <n v="2E-3"/>
  </r>
  <r>
    <s v="Spirited Away-style bustling market street"/>
    <n v="2409"/>
    <n v="713"/>
    <n v="290"/>
    <x v="1"/>
    <n v="11.84"/>
    <n v="88"/>
    <n v="687"/>
    <n v="67"/>
    <x v="0"/>
    <x v="0"/>
    <x v="9"/>
    <n v="2E-3"/>
    <n v="2E-3"/>
    <n v="0"/>
    <n v="2E-3"/>
  </r>
  <r>
    <s v="Mysterious temple hidden in a magical forest"/>
    <n v="945"/>
    <n v="1742"/>
    <n v="455"/>
    <x v="1"/>
    <n v="10.86"/>
    <n v="42"/>
    <n v="2571"/>
    <n v="79"/>
    <x v="0"/>
    <x v="0"/>
    <x v="23"/>
    <n v="2E-3"/>
    <n v="2E-3"/>
    <n v="0"/>
    <n v="2E-3"/>
  </r>
  <r>
    <s v="Mysterious castle in the clouds, Ghibli-style"/>
    <n v="487"/>
    <n v="1344"/>
    <n v="349"/>
    <x v="0"/>
    <n v="11.52"/>
    <n v="34"/>
    <n v="3220"/>
    <n v="50"/>
    <x v="0"/>
    <x v="0"/>
    <x v="17"/>
    <n v="2E-3"/>
    <n v="2E-3"/>
    <n v="2E-3"/>
    <n v="4.0000000000000001E-3"/>
  </r>
  <r>
    <s v="Mysterious castle in the clouds, Ghibli-style"/>
    <n v="1493"/>
    <n v="279"/>
    <n v="287"/>
    <x v="3"/>
    <n v="10.66"/>
    <n v="58"/>
    <n v="2537"/>
    <n v="86"/>
    <x v="0"/>
    <x v="1"/>
    <x v="10"/>
    <n v="2E-3"/>
    <n v="0"/>
    <n v="0"/>
    <n v="0"/>
  </r>
  <r>
    <s v="Mysterious temple hidden in a magical forest"/>
    <n v="859"/>
    <n v="901"/>
    <n v="859"/>
    <x v="3"/>
    <n v="1.81"/>
    <n v="59"/>
    <n v="3887"/>
    <n v="67"/>
    <x v="0"/>
    <x v="0"/>
    <x v="0"/>
    <n v="2E-3"/>
    <n v="2E-3"/>
    <n v="0"/>
    <n v="2E-3"/>
  </r>
  <r>
    <s v="Anime-style train passing through a fantasy world"/>
    <n v="2268"/>
    <n v="1999"/>
    <n v="336"/>
    <x v="3"/>
    <n v="7.22"/>
    <n v="90"/>
    <n v="2022"/>
    <n v="84"/>
    <x v="1"/>
    <x v="1"/>
    <x v="29"/>
    <n v="2E-3"/>
    <n v="0"/>
    <n v="0"/>
    <n v="0"/>
  </r>
  <r>
    <s v="Spirited Away-style bustling market street"/>
    <n v="1050"/>
    <n v="945"/>
    <n v="710"/>
    <x v="1"/>
    <n v="13.32"/>
    <n v="32"/>
    <n v="3874"/>
    <n v="67"/>
    <x v="0"/>
    <x v="0"/>
    <x v="27"/>
    <n v="2E-3"/>
    <n v="2E-3"/>
    <n v="0"/>
    <n v="2E-3"/>
  </r>
  <r>
    <s v="Cozy tea shop in a mystical town, Ghibli style"/>
    <n v="1739"/>
    <n v="420"/>
    <n v="904"/>
    <x v="3"/>
    <n v="9.15"/>
    <n v="65"/>
    <n v="1539"/>
    <n v="68"/>
    <x v="1"/>
    <x v="0"/>
    <x v="28"/>
    <n v="2E-3"/>
    <n v="2E-3"/>
    <n v="0"/>
    <n v="2E-3"/>
  </r>
  <r>
    <s v="Mysterious castle in the clouds, Ghibli-style"/>
    <n v="4668"/>
    <n v="257"/>
    <n v="514"/>
    <x v="1"/>
    <n v="14.8"/>
    <n v="51"/>
    <n v="2245"/>
    <n v="78"/>
    <x v="1"/>
    <x v="1"/>
    <x v="10"/>
    <n v="2E-3"/>
    <n v="0"/>
    <n v="0"/>
    <n v="0"/>
  </r>
  <r>
    <s v="Mysterious temple hidden in a magical forest"/>
    <n v="4919"/>
    <n v="256"/>
    <n v="173"/>
    <x v="3"/>
    <n v="3.94"/>
    <n v="64"/>
    <n v="2679"/>
    <n v="52"/>
    <x v="0"/>
    <x v="1"/>
    <x v="25"/>
    <n v="2E-3"/>
    <n v="0"/>
    <n v="0"/>
    <n v="0"/>
  </r>
  <r>
    <s v="Ghibli-style mountain with floating islands"/>
    <n v="4191"/>
    <n v="1917"/>
    <n v="773"/>
    <x v="3"/>
    <n v="11.82"/>
    <n v="63"/>
    <n v="2182"/>
    <n v="94"/>
    <x v="0"/>
    <x v="1"/>
    <x v="0"/>
    <n v="2E-3"/>
    <n v="0"/>
    <n v="0"/>
    <n v="0"/>
  </r>
  <r>
    <s v="Magical Ghibli forest with floating lanterns"/>
    <n v="394"/>
    <n v="667"/>
    <n v="896"/>
    <x v="1"/>
    <n v="4.4800000000000004"/>
    <n v="30"/>
    <n v="1771"/>
    <n v="78"/>
    <x v="0"/>
    <x v="1"/>
    <x v="22"/>
    <n v="2E-3"/>
    <n v="0"/>
    <n v="0"/>
    <n v="0"/>
  </r>
  <r>
    <s v="Mysterious castle in the clouds, Ghibli-style"/>
    <n v="431"/>
    <n v="465"/>
    <n v="283"/>
    <x v="1"/>
    <n v="2.87"/>
    <n v="86"/>
    <n v="2421"/>
    <n v="82"/>
    <x v="1"/>
    <x v="0"/>
    <x v="0"/>
    <n v="2E-3"/>
    <n v="2E-3"/>
    <n v="0"/>
    <n v="2E-3"/>
  </r>
  <r>
    <s v="Mysterious temple hidden in a magical forest"/>
    <n v="2474"/>
    <n v="1108"/>
    <n v="925"/>
    <x v="0"/>
    <n v="6.07"/>
    <n v="44"/>
    <n v="2425"/>
    <n v="87"/>
    <x v="0"/>
    <x v="1"/>
    <x v="16"/>
    <n v="2E-3"/>
    <n v="0"/>
    <n v="2E-3"/>
    <n v="2E-3"/>
  </r>
  <r>
    <s v="Magical Ghibli forest with floating lanterns"/>
    <n v="4255"/>
    <n v="1538"/>
    <n v="460"/>
    <x v="0"/>
    <n v="10.24"/>
    <n v="74"/>
    <n v="1510"/>
    <n v="89"/>
    <x v="0"/>
    <x v="1"/>
    <x v="10"/>
    <n v="2E-3"/>
    <n v="0"/>
    <n v="2E-3"/>
    <n v="2E-3"/>
  </r>
  <r>
    <s v="Cozy tea shop in a mystical town, Ghibli style"/>
    <n v="4832"/>
    <n v="1646"/>
    <n v="718"/>
    <x v="1"/>
    <n v="14.96"/>
    <n v="78"/>
    <n v="3270"/>
    <n v="88"/>
    <x v="0"/>
    <x v="0"/>
    <x v="29"/>
    <n v="2E-3"/>
    <n v="2E-3"/>
    <n v="0"/>
    <n v="2E-3"/>
  </r>
  <r>
    <s v="Mysterious castle in the clouds, Ghibli-style"/>
    <n v="3691"/>
    <n v="1206"/>
    <n v="244"/>
    <x v="1"/>
    <n v="5.15"/>
    <n v="36"/>
    <n v="2064"/>
    <n v="91"/>
    <x v="0"/>
    <x v="1"/>
    <x v="20"/>
    <n v="2E-3"/>
    <n v="0"/>
    <n v="0"/>
    <n v="0"/>
  </r>
  <r>
    <s v="Ghibli-style night sky with glowing stars"/>
    <n v="564"/>
    <n v="991"/>
    <n v="457"/>
    <x v="0"/>
    <n v="6.91"/>
    <n v="69"/>
    <n v="2329"/>
    <n v="81"/>
    <x v="0"/>
    <x v="1"/>
    <x v="26"/>
    <n v="2E-3"/>
    <n v="0"/>
    <n v="2E-3"/>
    <n v="2E-3"/>
  </r>
  <r>
    <s v="A lone traveler exploring an enchanted ruin"/>
    <n v="3900"/>
    <n v="1652"/>
    <n v="128"/>
    <x v="0"/>
    <n v="6.77"/>
    <n v="86"/>
    <n v="1305"/>
    <n v="70"/>
    <x v="1"/>
    <x v="1"/>
    <x v="10"/>
    <n v="2E-3"/>
    <n v="0"/>
    <n v="2E-3"/>
    <n v="2E-3"/>
  </r>
  <r>
    <s v="Magical Ghibli forest with floating lanterns"/>
    <n v="4782"/>
    <n v="1466"/>
    <n v="758"/>
    <x v="0"/>
    <n v="6.72"/>
    <n v="30"/>
    <n v="996"/>
    <n v="59"/>
    <x v="1"/>
    <x v="0"/>
    <x v="4"/>
    <n v="2E-3"/>
    <n v="2E-3"/>
    <n v="2E-3"/>
    <n v="4.0000000000000001E-3"/>
  </r>
  <r>
    <s v="Mysterious temple hidden in a magical forest"/>
    <n v="527"/>
    <n v="477"/>
    <n v="812"/>
    <x v="2"/>
    <n v="11.36"/>
    <n v="42"/>
    <n v="2254"/>
    <n v="93"/>
    <x v="0"/>
    <x v="0"/>
    <x v="8"/>
    <n v="2E-3"/>
    <n v="2E-3"/>
    <n v="0"/>
    <n v="2E-3"/>
  </r>
  <r>
    <s v="Magical Ghibli forest with floating lanterns"/>
    <n v="4066"/>
    <n v="95"/>
    <n v="412"/>
    <x v="0"/>
    <n v="14.31"/>
    <n v="49"/>
    <n v="2623"/>
    <n v="98"/>
    <x v="0"/>
    <x v="1"/>
    <x v="27"/>
    <n v="2E-3"/>
    <n v="0"/>
    <n v="2E-3"/>
    <n v="2E-3"/>
  </r>
  <r>
    <s v="A lone traveler exploring an enchanted ruin"/>
    <n v="2664"/>
    <n v="533"/>
    <n v="885"/>
    <x v="2"/>
    <n v="1.59"/>
    <n v="59"/>
    <n v="1876"/>
    <n v="59"/>
    <x v="1"/>
    <x v="0"/>
    <x v="17"/>
    <n v="2E-3"/>
    <n v="2E-3"/>
    <n v="0"/>
    <n v="2E-3"/>
  </r>
  <r>
    <s v="Ghibli-style night sky with glowing stars"/>
    <n v="2290"/>
    <n v="288"/>
    <n v="756"/>
    <x v="2"/>
    <n v="2.92"/>
    <n v="39"/>
    <n v="3756"/>
    <n v="62"/>
    <x v="1"/>
    <x v="1"/>
    <x v="2"/>
    <n v="2E-3"/>
    <n v="0"/>
    <n v="0"/>
    <n v="0"/>
  </r>
  <r>
    <s v="Spirited Away-style bustling market street"/>
    <n v="1700"/>
    <n v="1578"/>
    <n v="373"/>
    <x v="3"/>
    <n v="7.99"/>
    <n v="56"/>
    <n v="1803"/>
    <n v="85"/>
    <x v="1"/>
    <x v="0"/>
    <x v="30"/>
    <n v="2E-3"/>
    <n v="2E-3"/>
    <n v="0"/>
    <n v="2E-3"/>
  </r>
  <r>
    <s v="Magical Ghibli forest with floating lanterns"/>
    <n v="3251"/>
    <n v="1791"/>
    <n v="428"/>
    <x v="2"/>
    <n v="8.39"/>
    <n v="87"/>
    <n v="714"/>
    <n v="75"/>
    <x v="0"/>
    <x v="1"/>
    <x v="25"/>
    <n v="2E-3"/>
    <n v="0"/>
    <n v="0"/>
    <n v="0"/>
  </r>
  <r>
    <s v="Anime-style train passing through a fantasy world"/>
    <n v="4752"/>
    <n v="1243"/>
    <n v="276"/>
    <x v="0"/>
    <n v="6.67"/>
    <n v="81"/>
    <n v="2698"/>
    <n v="69"/>
    <x v="1"/>
    <x v="1"/>
    <x v="25"/>
    <n v="2E-3"/>
    <n v="0"/>
    <n v="2E-3"/>
    <n v="2E-3"/>
  </r>
  <r>
    <s v="Magical Ghibli forest with floating lanterns"/>
    <n v="1103"/>
    <n v="1373"/>
    <n v="502"/>
    <x v="1"/>
    <n v="12.88"/>
    <n v="65"/>
    <n v="1603"/>
    <n v="86"/>
    <x v="0"/>
    <x v="1"/>
    <x v="15"/>
    <n v="2E-3"/>
    <n v="0"/>
    <n v="0"/>
    <n v="0"/>
  </r>
  <r>
    <s v="A lone traveler exploring an enchanted ruin"/>
    <n v="2759"/>
    <n v="1686"/>
    <n v="524"/>
    <x v="3"/>
    <n v="4.91"/>
    <n v="73"/>
    <n v="4941"/>
    <n v="54"/>
    <x v="1"/>
    <x v="1"/>
    <x v="27"/>
    <n v="2E-3"/>
    <n v="0"/>
    <n v="0"/>
    <n v="0"/>
  </r>
  <r>
    <s v="Ghibli-style night sky with glowing stars"/>
    <n v="2451"/>
    <n v="554"/>
    <n v="101"/>
    <x v="1"/>
    <n v="4.1900000000000004"/>
    <n v="53"/>
    <n v="3938"/>
    <n v="92"/>
    <x v="1"/>
    <x v="0"/>
    <x v="3"/>
    <n v="2E-3"/>
    <n v="2E-3"/>
    <n v="0"/>
    <n v="2E-3"/>
  </r>
  <r>
    <s v="A lone traveler exploring an enchanted ruin"/>
    <n v="1418"/>
    <n v="1166"/>
    <n v="843"/>
    <x v="3"/>
    <n v="8.06"/>
    <n v="34"/>
    <n v="121"/>
    <n v="90"/>
    <x v="1"/>
    <x v="0"/>
    <x v="0"/>
    <n v="2E-3"/>
    <n v="2E-3"/>
    <n v="0"/>
    <n v="2E-3"/>
  </r>
  <r>
    <s v="Ghibli-style village at sunset"/>
    <n v="3417"/>
    <n v="811"/>
    <n v="992"/>
    <x v="0"/>
    <n v="5.73"/>
    <n v="66"/>
    <n v="1910"/>
    <n v="61"/>
    <x v="0"/>
    <x v="1"/>
    <x v="14"/>
    <n v="2E-3"/>
    <n v="0"/>
    <n v="2E-3"/>
    <n v="2E-3"/>
  </r>
  <r>
    <s v="Mysterious castle in the clouds, Ghibli-style"/>
    <n v="783"/>
    <n v="901"/>
    <n v="890"/>
    <x v="0"/>
    <n v="14.42"/>
    <n v="48"/>
    <n v="243"/>
    <n v="53"/>
    <x v="0"/>
    <x v="1"/>
    <x v="10"/>
    <n v="2E-3"/>
    <n v="0"/>
    <n v="2E-3"/>
    <n v="2E-3"/>
  </r>
  <r>
    <s v="Spirited Away-style bustling market street"/>
    <n v="1912"/>
    <n v="1092"/>
    <n v="252"/>
    <x v="0"/>
    <n v="13.04"/>
    <n v="49"/>
    <n v="1371"/>
    <n v="85"/>
    <x v="1"/>
    <x v="1"/>
    <x v="8"/>
    <n v="2E-3"/>
    <n v="0"/>
    <n v="2E-3"/>
    <n v="2E-3"/>
  </r>
  <r>
    <s v="Ghibli-style night sky with glowing stars"/>
    <n v="3766"/>
    <n v="908"/>
    <n v="539"/>
    <x v="2"/>
    <n v="9.11"/>
    <n v="88"/>
    <n v="1450"/>
    <n v="69"/>
    <x v="1"/>
    <x v="0"/>
    <x v="2"/>
    <n v="2E-3"/>
    <n v="2E-3"/>
    <n v="0"/>
    <n v="2E-3"/>
  </r>
  <r>
    <s v="Ghibli-style night sky with glowing stars"/>
    <n v="912"/>
    <n v="1888"/>
    <n v="81"/>
    <x v="3"/>
    <n v="4.59"/>
    <n v="63"/>
    <n v="4187"/>
    <n v="83"/>
    <x v="1"/>
    <x v="1"/>
    <x v="3"/>
    <n v="2E-3"/>
    <n v="0"/>
    <n v="0"/>
    <n v="0"/>
  </r>
  <r>
    <s v="Cozy tea shop in a mystical town, Ghibli style"/>
    <n v="4089"/>
    <n v="188"/>
    <n v="324"/>
    <x v="2"/>
    <n v="14.11"/>
    <n v="58"/>
    <n v="2431"/>
    <n v="99"/>
    <x v="1"/>
    <x v="0"/>
    <x v="4"/>
    <n v="2E-3"/>
    <n v="2E-3"/>
    <n v="0"/>
    <n v="2E-3"/>
  </r>
  <r>
    <s v="Ghibli-style night sky with glowing stars"/>
    <n v="3581"/>
    <n v="1200"/>
    <n v="659"/>
    <x v="1"/>
    <n v="4.62"/>
    <n v="77"/>
    <n v="3741"/>
    <n v="95"/>
    <x v="1"/>
    <x v="0"/>
    <x v="11"/>
    <n v="2E-3"/>
    <n v="2E-3"/>
    <n v="0"/>
    <n v="2E-3"/>
  </r>
  <r>
    <s v="Serene meadow with a tiny spirit creature"/>
    <n v="572"/>
    <n v="1785"/>
    <n v="301"/>
    <x v="1"/>
    <n v="12.57"/>
    <n v="41"/>
    <n v="1176"/>
    <n v="63"/>
    <x v="0"/>
    <x v="0"/>
    <x v="21"/>
    <n v="2E-3"/>
    <n v="2E-3"/>
    <n v="0"/>
    <n v="2E-3"/>
  </r>
  <r>
    <s v="Mysterious castle in the clouds, Ghibli-style"/>
    <n v="2544"/>
    <n v="1781"/>
    <n v="392"/>
    <x v="2"/>
    <n v="1.58"/>
    <n v="34"/>
    <n v="3042"/>
    <n v="81"/>
    <x v="1"/>
    <x v="1"/>
    <x v="23"/>
    <n v="2E-3"/>
    <n v="0"/>
    <n v="0"/>
    <n v="0"/>
  </r>
  <r>
    <s v="Studio Ghibli-inspired ocean with giant fish"/>
    <n v="1527"/>
    <n v="179"/>
    <n v="620"/>
    <x v="2"/>
    <n v="9.69"/>
    <n v="42"/>
    <n v="1235"/>
    <n v="94"/>
    <x v="1"/>
    <x v="1"/>
    <x v="14"/>
    <n v="2E-3"/>
    <n v="0"/>
    <n v="0"/>
    <n v="0"/>
  </r>
  <r>
    <s v="Anime-style train passing through a fantasy world"/>
    <n v="4504"/>
    <n v="701"/>
    <n v="421"/>
    <x v="2"/>
    <n v="9.65"/>
    <n v="87"/>
    <n v="1233"/>
    <n v="53"/>
    <x v="0"/>
    <x v="1"/>
    <x v="3"/>
    <n v="2E-3"/>
    <n v="0"/>
    <n v="0"/>
    <n v="0"/>
  </r>
  <r>
    <s v="Ghibli-style mountain with floating islands"/>
    <n v="3146"/>
    <n v="828"/>
    <n v="901"/>
    <x v="2"/>
    <n v="5.16"/>
    <n v="69"/>
    <n v="2900"/>
    <n v="88"/>
    <x v="0"/>
    <x v="1"/>
    <x v="19"/>
    <n v="2E-3"/>
    <n v="0"/>
    <n v="0"/>
    <n v="0"/>
  </r>
  <r>
    <s v="Ghibli-style village at sunset"/>
    <n v="1733"/>
    <n v="330"/>
    <n v="994"/>
    <x v="2"/>
    <n v="13.77"/>
    <n v="41"/>
    <n v="3994"/>
    <n v="85"/>
    <x v="1"/>
    <x v="0"/>
    <x v="22"/>
    <n v="2E-3"/>
    <n v="2E-3"/>
    <n v="0"/>
    <n v="2E-3"/>
  </r>
  <r>
    <s v="Studio Ghibli-inspired ocean with giant fish"/>
    <n v="1568"/>
    <n v="68"/>
    <n v="245"/>
    <x v="1"/>
    <n v="4.1399999999999997"/>
    <n v="44"/>
    <n v="3392"/>
    <n v="81"/>
    <x v="1"/>
    <x v="0"/>
    <x v="24"/>
    <n v="2E-3"/>
    <n v="2E-3"/>
    <n v="0"/>
    <n v="2E-3"/>
  </r>
  <r>
    <s v="Serene meadow with a tiny spirit creature"/>
    <n v="2963"/>
    <n v="79"/>
    <n v="965"/>
    <x v="2"/>
    <n v="14.75"/>
    <n v="85"/>
    <n v="3823"/>
    <n v="53"/>
    <x v="0"/>
    <x v="0"/>
    <x v="29"/>
    <n v="2E-3"/>
    <n v="2E-3"/>
    <n v="0"/>
    <n v="2E-3"/>
  </r>
  <r>
    <s v="Ghibli-style night sky with glowing stars"/>
    <n v="2444"/>
    <n v="1798"/>
    <n v="169"/>
    <x v="3"/>
    <n v="14.98"/>
    <n v="64"/>
    <n v="2145"/>
    <n v="83"/>
    <x v="1"/>
    <x v="0"/>
    <x v="1"/>
    <n v="2E-3"/>
    <n v="2E-3"/>
    <n v="0"/>
    <n v="2E-3"/>
  </r>
  <r>
    <s v="Studio Ghibli-inspired ocean with giant fish"/>
    <n v="1635"/>
    <n v="1555"/>
    <n v="615"/>
    <x v="3"/>
    <n v="8.93"/>
    <n v="79"/>
    <n v="4179"/>
    <n v="65"/>
    <x v="0"/>
    <x v="0"/>
    <x v="9"/>
    <n v="2E-3"/>
    <n v="2E-3"/>
    <n v="0"/>
    <n v="2E-3"/>
  </r>
  <r>
    <s v="A lone traveler exploring an enchanted ruin"/>
    <n v="500"/>
    <n v="750"/>
    <n v="680"/>
    <x v="1"/>
    <n v="6.05"/>
    <n v="78"/>
    <n v="3670"/>
    <n v="93"/>
    <x v="1"/>
    <x v="1"/>
    <x v="14"/>
    <n v="2E-3"/>
    <n v="0"/>
    <n v="0"/>
    <n v="0"/>
  </r>
  <r>
    <s v="Magical Ghibli forest with floating lanterns"/>
    <n v="382"/>
    <n v="1354"/>
    <n v="405"/>
    <x v="2"/>
    <n v="9.94"/>
    <n v="88"/>
    <n v="3670"/>
    <n v="96"/>
    <x v="1"/>
    <x v="1"/>
    <x v="12"/>
    <n v="2E-3"/>
    <n v="0"/>
    <n v="0"/>
    <n v="0"/>
  </r>
  <r>
    <s v="Mysterious temple hidden in a magical forest"/>
    <n v="2508"/>
    <n v="444"/>
    <n v="97"/>
    <x v="0"/>
    <n v="5.95"/>
    <n v="35"/>
    <n v="4925"/>
    <n v="74"/>
    <x v="1"/>
    <x v="1"/>
    <x v="4"/>
    <n v="2E-3"/>
    <n v="0"/>
    <n v="2E-3"/>
    <n v="2E-3"/>
  </r>
  <r>
    <s v="Anime-style train passing through a fantasy world"/>
    <n v="1031"/>
    <n v="1501"/>
    <n v="544"/>
    <x v="1"/>
    <n v="13.88"/>
    <n v="84"/>
    <n v="1184"/>
    <n v="56"/>
    <x v="0"/>
    <x v="1"/>
    <x v="0"/>
    <n v="2E-3"/>
    <n v="0"/>
    <n v="0"/>
    <n v="0"/>
  </r>
  <r>
    <s v="Mysterious castle in the clouds, Ghibli-style"/>
    <n v="2552"/>
    <n v="1746"/>
    <n v="925"/>
    <x v="2"/>
    <n v="4.91"/>
    <n v="87"/>
    <n v="3011"/>
    <n v="70"/>
    <x v="1"/>
    <x v="0"/>
    <x v="24"/>
    <n v="2E-3"/>
    <n v="2E-3"/>
    <n v="0"/>
    <n v="2E-3"/>
  </r>
  <r>
    <s v="Ghibli-style mountain with floating islands"/>
    <n v="4445"/>
    <n v="1655"/>
    <n v="84"/>
    <x v="2"/>
    <n v="12.83"/>
    <n v="61"/>
    <n v="974"/>
    <n v="69"/>
    <x v="1"/>
    <x v="0"/>
    <x v="23"/>
    <n v="2E-3"/>
    <n v="2E-3"/>
    <n v="0"/>
    <n v="2E-3"/>
  </r>
  <r>
    <s v="Cozy tea shop in a mystical town, Ghibli style"/>
    <n v="3532"/>
    <n v="1697"/>
    <n v="256"/>
    <x v="2"/>
    <n v="2.52"/>
    <n v="42"/>
    <n v="3646"/>
    <n v="91"/>
    <x v="0"/>
    <x v="1"/>
    <x v="3"/>
    <n v="2E-3"/>
    <n v="0"/>
    <n v="0"/>
    <n v="0"/>
  </r>
  <r>
    <s v="Studio Ghibli-inspired ocean with giant fish"/>
    <n v="3574"/>
    <n v="1003"/>
    <n v="464"/>
    <x v="1"/>
    <n v="2.5499999999999998"/>
    <n v="39"/>
    <n v="2860"/>
    <n v="70"/>
    <x v="0"/>
    <x v="0"/>
    <x v="1"/>
    <n v="2E-3"/>
    <n v="2E-3"/>
    <n v="0"/>
    <n v="2E-3"/>
  </r>
  <r>
    <s v="Studio Ghibli-inspired ocean with giant fish"/>
    <n v="4500"/>
    <n v="1311"/>
    <n v="892"/>
    <x v="3"/>
    <n v="7.43"/>
    <n v="56"/>
    <n v="2380"/>
    <n v="78"/>
    <x v="1"/>
    <x v="0"/>
    <x v="12"/>
    <n v="2E-3"/>
    <n v="2E-3"/>
    <n v="0"/>
    <n v="2E-3"/>
  </r>
  <r>
    <s v="Cozy tea shop in a mystical town, Ghibli style"/>
    <n v="3292"/>
    <n v="1388"/>
    <n v="15"/>
    <x v="3"/>
    <n v="4.33"/>
    <n v="85"/>
    <n v="905"/>
    <n v="81"/>
    <x v="1"/>
    <x v="1"/>
    <x v="3"/>
    <n v="2E-3"/>
    <n v="0"/>
    <n v="0"/>
    <n v="0"/>
  </r>
  <r>
    <s v="Mysterious temple hidden in a magical forest"/>
    <n v="3105"/>
    <n v="1963"/>
    <n v="689"/>
    <x v="1"/>
    <n v="12.6"/>
    <n v="68"/>
    <n v="4693"/>
    <n v="82"/>
    <x v="1"/>
    <x v="1"/>
    <x v="23"/>
    <n v="2E-3"/>
    <n v="0"/>
    <n v="0"/>
    <n v="0"/>
  </r>
  <r>
    <s v="Ghibli-style mountain with floating islands"/>
    <n v="2225"/>
    <n v="1322"/>
    <n v="817"/>
    <x v="3"/>
    <n v="13.66"/>
    <n v="48"/>
    <n v="510"/>
    <n v="51"/>
    <x v="1"/>
    <x v="0"/>
    <x v="11"/>
    <n v="2E-3"/>
    <n v="2E-3"/>
    <n v="0"/>
    <n v="2E-3"/>
  </r>
  <r>
    <s v="Magical Ghibli forest with floating lanterns"/>
    <n v="2246"/>
    <n v="356"/>
    <n v="751"/>
    <x v="3"/>
    <n v="5.03"/>
    <n v="79"/>
    <n v="829"/>
    <n v="64"/>
    <x v="1"/>
    <x v="0"/>
    <x v="28"/>
    <n v="2E-3"/>
    <n v="2E-3"/>
    <n v="0"/>
    <n v="2E-3"/>
  </r>
  <r>
    <s v="Spirited Away-style bustling market street"/>
    <n v="1778"/>
    <n v="174"/>
    <n v="842"/>
    <x v="0"/>
    <n v="10.55"/>
    <n v="85"/>
    <n v="3427"/>
    <n v="90"/>
    <x v="0"/>
    <x v="1"/>
    <x v="5"/>
    <n v="2E-3"/>
    <n v="0"/>
    <n v="2E-3"/>
    <n v="2E-3"/>
  </r>
  <r>
    <s v="Spirited Away-style bustling market street"/>
    <n v="3738"/>
    <n v="449"/>
    <n v="622"/>
    <x v="3"/>
    <n v="14.7"/>
    <n v="57"/>
    <n v="1424"/>
    <n v="83"/>
    <x v="0"/>
    <x v="0"/>
    <x v="18"/>
    <n v="2E-3"/>
    <n v="2E-3"/>
    <n v="0"/>
    <n v="2E-3"/>
  </r>
  <r>
    <s v="Ghibli-style night sky with glowing stars"/>
    <n v="4462"/>
    <n v="314"/>
    <n v="501"/>
    <x v="1"/>
    <n v="13.89"/>
    <n v="48"/>
    <n v="996"/>
    <n v="93"/>
    <x v="1"/>
    <x v="1"/>
    <x v="3"/>
    <n v="2E-3"/>
    <n v="0"/>
    <n v="0"/>
    <n v="0"/>
  </r>
  <r>
    <s v="A lone traveler exploring an enchanted ruin"/>
    <n v="1037"/>
    <n v="1651"/>
    <n v="108"/>
    <x v="1"/>
    <n v="4.28"/>
    <n v="57"/>
    <n v="657"/>
    <n v="99"/>
    <x v="0"/>
    <x v="0"/>
    <x v="24"/>
    <n v="2E-3"/>
    <n v="2E-3"/>
    <n v="0"/>
    <n v="2E-3"/>
  </r>
  <r>
    <s v="Spirited Away-style bustling market street"/>
    <n v="4115"/>
    <n v="666"/>
    <n v="949"/>
    <x v="2"/>
    <n v="11.21"/>
    <n v="52"/>
    <n v="2390"/>
    <n v="54"/>
    <x v="0"/>
    <x v="1"/>
    <x v="8"/>
    <n v="2E-3"/>
    <n v="0"/>
    <n v="0"/>
    <n v="0"/>
  </r>
  <r>
    <s v="Ghibli-style mountain with floating islands"/>
    <n v="4944"/>
    <n v="1480"/>
    <n v="625"/>
    <x v="2"/>
    <n v="3.47"/>
    <n v="46"/>
    <n v="1862"/>
    <n v="97"/>
    <x v="0"/>
    <x v="0"/>
    <x v="20"/>
    <n v="2E-3"/>
    <n v="2E-3"/>
    <n v="0"/>
    <n v="2E-3"/>
  </r>
  <r>
    <s v="Serene meadow with a tiny spirit creature"/>
    <n v="1349"/>
    <n v="883"/>
    <n v="199"/>
    <x v="0"/>
    <n v="10.01"/>
    <n v="69"/>
    <n v="3692"/>
    <n v="67"/>
    <x v="1"/>
    <x v="1"/>
    <x v="16"/>
    <n v="2E-3"/>
    <n v="0"/>
    <n v="2E-3"/>
    <n v="2E-3"/>
  </r>
  <r>
    <s v="Cozy tea shop in a mystical town, Ghibli style"/>
    <n v="3825"/>
    <n v="143"/>
    <n v="155"/>
    <x v="3"/>
    <n v="10.65"/>
    <n v="56"/>
    <n v="3194"/>
    <n v="93"/>
    <x v="0"/>
    <x v="0"/>
    <x v="11"/>
    <n v="2E-3"/>
    <n v="2E-3"/>
    <n v="0"/>
    <n v="2E-3"/>
  </r>
  <r>
    <s v="A lone traveler exploring an enchanted ruin"/>
    <n v="2464"/>
    <n v="770"/>
    <n v="652"/>
    <x v="2"/>
    <n v="10.75"/>
    <n v="47"/>
    <n v="3768"/>
    <n v="59"/>
    <x v="1"/>
    <x v="0"/>
    <x v="0"/>
    <n v="2E-3"/>
    <n v="2E-3"/>
    <n v="0"/>
    <n v="2E-3"/>
  </r>
  <r>
    <s v="Serene meadow with a tiny spirit creature"/>
    <n v="292"/>
    <n v="891"/>
    <n v="60"/>
    <x v="1"/>
    <n v="14.28"/>
    <n v="46"/>
    <n v="751"/>
    <n v="97"/>
    <x v="1"/>
    <x v="0"/>
    <x v="5"/>
    <n v="2E-3"/>
    <n v="2E-3"/>
    <n v="0"/>
    <n v="2E-3"/>
  </r>
  <r>
    <s v="Anime-style train passing through a fantasy world"/>
    <n v="846"/>
    <n v="898"/>
    <n v="847"/>
    <x v="0"/>
    <n v="10.42"/>
    <n v="47"/>
    <n v="3460"/>
    <n v="73"/>
    <x v="1"/>
    <x v="1"/>
    <x v="25"/>
    <n v="2E-3"/>
    <n v="0"/>
    <n v="2E-3"/>
    <n v="2E-3"/>
  </r>
  <r>
    <s v="Studio Ghibli-inspired ocean with giant fish"/>
    <n v="4418"/>
    <n v="1805"/>
    <n v="17"/>
    <x v="2"/>
    <n v="7.41"/>
    <n v="38"/>
    <n v="2078"/>
    <n v="58"/>
    <x v="0"/>
    <x v="1"/>
    <x v="14"/>
    <n v="2E-3"/>
    <n v="0"/>
    <n v="0"/>
    <n v="0"/>
  </r>
  <r>
    <s v="Spirited Away-style bustling market street"/>
    <n v="2021"/>
    <n v="1232"/>
    <n v="227"/>
    <x v="3"/>
    <n v="13.29"/>
    <n v="52"/>
    <n v="4424"/>
    <n v="62"/>
    <x v="1"/>
    <x v="1"/>
    <x v="0"/>
    <n v="2E-3"/>
    <n v="0"/>
    <n v="0"/>
    <n v="0"/>
  </r>
  <r>
    <s v="Ghibli-style mountain with floating islands"/>
    <n v="2868"/>
    <n v="1826"/>
    <n v="231"/>
    <x v="2"/>
    <n v="8.6199999999999992"/>
    <n v="81"/>
    <n v="3995"/>
    <n v="89"/>
    <x v="1"/>
    <x v="0"/>
    <x v="27"/>
    <n v="2E-3"/>
    <n v="2E-3"/>
    <n v="0"/>
    <n v="2E-3"/>
  </r>
  <r>
    <s v="Mysterious castle in the clouds, Ghibli-style"/>
    <n v="1878"/>
    <n v="762"/>
    <n v="235"/>
    <x v="3"/>
    <n v="6.19"/>
    <n v="73"/>
    <n v="3466"/>
    <n v="65"/>
    <x v="1"/>
    <x v="0"/>
    <x v="10"/>
    <n v="2E-3"/>
    <n v="2E-3"/>
    <n v="0"/>
    <n v="2E-3"/>
  </r>
  <r>
    <s v="Anime-style train passing through a fantasy world"/>
    <n v="1634"/>
    <n v="1328"/>
    <n v="624"/>
    <x v="2"/>
    <n v="10.56"/>
    <n v="73"/>
    <n v="3255"/>
    <n v="96"/>
    <x v="0"/>
    <x v="0"/>
    <x v="13"/>
    <n v="2E-3"/>
    <n v="2E-3"/>
    <n v="0"/>
    <n v="2E-3"/>
  </r>
  <r>
    <s v="Serene meadow with a tiny spirit creature"/>
    <n v="4198"/>
    <n v="833"/>
    <n v="812"/>
    <x v="0"/>
    <n v="8.41"/>
    <n v="89"/>
    <n v="4710"/>
    <n v="83"/>
    <x v="0"/>
    <x v="1"/>
    <x v="29"/>
    <n v="2E-3"/>
    <n v="0"/>
    <n v="2E-3"/>
    <n v="2E-3"/>
  </r>
  <r>
    <s v="Ghibli-style mountain with floating islands"/>
    <n v="1237"/>
    <n v="1703"/>
    <n v="530"/>
    <x v="0"/>
    <n v="12.05"/>
    <n v="86"/>
    <n v="1545"/>
    <n v="81"/>
    <x v="0"/>
    <x v="1"/>
    <x v="24"/>
    <n v="2E-3"/>
    <n v="0"/>
    <n v="2E-3"/>
    <n v="2E-3"/>
  </r>
  <r>
    <s v="Cozy tea shop in a mystical town, Ghibli style"/>
    <n v="1852"/>
    <n v="1158"/>
    <n v="259"/>
    <x v="3"/>
    <n v="5.86"/>
    <n v="56"/>
    <n v="2796"/>
    <n v="78"/>
    <x v="0"/>
    <x v="1"/>
    <x v="27"/>
    <n v="2E-3"/>
    <n v="0"/>
    <n v="0"/>
    <n v="0"/>
  </r>
  <r>
    <s v="Mysterious temple hidden in a magical forest"/>
    <n v="3944"/>
    <n v="1059"/>
    <n v="149"/>
    <x v="3"/>
    <n v="5.81"/>
    <n v="35"/>
    <n v="1314"/>
    <n v="82"/>
    <x v="0"/>
    <x v="0"/>
    <x v="30"/>
    <n v="2E-3"/>
    <n v="2E-3"/>
    <n v="0"/>
    <n v="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C2801-EC9F-41E0-9746-9BA6553551F8}" name="Pivottabell4" cacheId="0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multipleFieldFilters="0" chartFormat="9">
  <location ref="N3:O8" firstHeaderRow="1" firstDataRow="1" firstDataCol="1"/>
  <pivotFields count="17">
    <pivotField showAll="0"/>
    <pivotField dataField="1" showAll="0"/>
    <pivotField showAll="0"/>
    <pivotField showAll="0"/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4" showAll="0">
      <items count="32">
        <item x="27"/>
        <item x="21"/>
        <item x="3"/>
        <item x="17"/>
        <item x="25"/>
        <item x="1"/>
        <item x="22"/>
        <item x="23"/>
        <item x="12"/>
        <item x="4"/>
        <item x="0"/>
        <item x="28"/>
        <item x="11"/>
        <item x="5"/>
        <item x="18"/>
        <item x="24"/>
        <item x="15"/>
        <item x="30"/>
        <item x="20"/>
        <item x="13"/>
        <item x="9"/>
        <item x="7"/>
        <item x="2"/>
        <item x="19"/>
        <item x="26"/>
        <item x="8"/>
        <item x="10"/>
        <item x="29"/>
        <item x="16"/>
        <item x="14"/>
        <item x="6"/>
        <item t="default"/>
      </items>
    </pivotField>
    <pivotField numFmtId="164" showAll="0"/>
    <pivotField numFmtId="164"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Summa av likes" fld="1" baseField="0" baseItem="0" numFmtId="3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08038-FA49-482F-9026-48273AF16339}" name="Pivottabell2" cacheId="0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multipleFieldFilters="0">
  <location ref="G3:H9" firstHeaderRow="1" firstDataRow="1" firstDataCol="1"/>
  <pivotFields count="17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32">
        <item x="27"/>
        <item x="21"/>
        <item x="3"/>
        <item x="17"/>
        <item x="25"/>
        <item x="1"/>
        <item x="22"/>
        <item x="23"/>
        <item x="12"/>
        <item x="4"/>
        <item x="0"/>
        <item x="28"/>
        <item x="11"/>
        <item x="5"/>
        <item x="18"/>
        <item x="24"/>
        <item x="15"/>
        <item x="30"/>
        <item x="20"/>
        <item x="13"/>
        <item x="9"/>
        <item x="7"/>
        <item x="2"/>
        <item x="19"/>
        <item x="26"/>
        <item x="8"/>
        <item x="10"/>
        <item x="29"/>
        <item x="16"/>
        <item x="14"/>
        <item x="6"/>
        <item t="default"/>
      </items>
    </pivotField>
    <pivotField numFmtId="164" showAll="0"/>
    <pivotField numFmtId="164"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6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ntal av platform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88B03-D455-4FEC-8F83-8B74AE6B5285}" name="Pivottabell1" cacheId="0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multipleFieldFilters="0">
  <location ref="B3:C8" firstHeaderRow="1" firstDataRow="1" firstDataCol="1"/>
  <pivotFields count="17">
    <pivotField showAll="0"/>
    <pivotField dataField="1" showAll="0"/>
    <pivotField showAll="0"/>
    <pivotField showAll="0"/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4" showAll="0">
      <items count="32">
        <item x="27"/>
        <item x="21"/>
        <item x="3"/>
        <item x="17"/>
        <item x="25"/>
        <item x="1"/>
        <item x="22"/>
        <item x="23"/>
        <item x="12"/>
        <item x="4"/>
        <item x="0"/>
        <item x="28"/>
        <item x="11"/>
        <item x="5"/>
        <item x="18"/>
        <item x="24"/>
        <item x="15"/>
        <item x="30"/>
        <item x="20"/>
        <item x="13"/>
        <item x="9"/>
        <item x="7"/>
        <item x="2"/>
        <item x="19"/>
        <item x="26"/>
        <item x="8"/>
        <item x="10"/>
        <item x="29"/>
        <item x="16"/>
        <item x="14"/>
        <item x="6"/>
        <item t="default"/>
      </items>
    </pivotField>
    <pivotField numFmtId="164" showAll="0"/>
    <pivotField numFmtId="164"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Summa av lik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74F4E-94FC-4397-ACE4-13CBED1660F0}" name="Pivottabell7" cacheId="0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 chartFormat="10">
  <location ref="H23:I34" firstHeaderRow="1" firstDataRow="1" firstDataCol="1"/>
  <pivotFields count="17"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numFmtId="14" showAll="0">
      <items count="32">
        <item x="27"/>
        <item x="21"/>
        <item x="3"/>
        <item x="17"/>
        <item x="25"/>
        <item x="1"/>
        <item x="22"/>
        <item x="23"/>
        <item x="12"/>
        <item x="4"/>
        <item x="0"/>
        <item x="28"/>
        <item x="11"/>
        <item x="5"/>
        <item x="18"/>
        <item x="24"/>
        <item x="15"/>
        <item x="30"/>
        <item x="20"/>
        <item x="13"/>
        <item x="9"/>
        <item x="7"/>
        <item x="2"/>
        <item x="19"/>
        <item x="26"/>
        <item x="8"/>
        <item x="10"/>
        <item x="29"/>
        <item x="16"/>
        <item x="14"/>
        <item x="6"/>
        <item t="default"/>
      </items>
    </pivotField>
    <pivotField numFmtId="164" showAll="0"/>
    <pivotField numFmtId="164"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10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ntal av ethical_concerns_flag" fld="10" subtotal="count" baseField="0" baseItem="0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A70D4-18BB-4980-AE85-8FBFC98DF075}" name="Pivottabell6" cacheId="0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multipleFieldFilters="0" chartFormat="7">
  <location ref="B30:C32" firstHeaderRow="1" firstDataRow="1" firstDataCol="1"/>
  <pivotFields count="17">
    <pivotField showAll="0"/>
    <pivotField showAll="0"/>
    <pivotField dataField="1" showAll="0"/>
    <pivotField showAll="0"/>
    <pivotField axis="axisRow" showAll="0" sortType="descending">
      <items count="5">
        <item h="1" x="1"/>
        <item h="1" x="0"/>
        <item x="2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4" showAll="0">
      <items count="32">
        <item x="27"/>
        <item x="21"/>
        <item x="3"/>
        <item x="17"/>
        <item x="25"/>
        <item x="1"/>
        <item x="22"/>
        <item x="23"/>
        <item x="12"/>
        <item x="4"/>
        <item x="0"/>
        <item x="28"/>
        <item x="11"/>
        <item x="5"/>
        <item x="18"/>
        <item x="24"/>
        <item x="15"/>
        <item x="30"/>
        <item x="20"/>
        <item x="13"/>
        <item x="9"/>
        <item x="7"/>
        <item x="2"/>
        <item x="19"/>
        <item x="26"/>
        <item x="8"/>
        <item x="10"/>
        <item x="29"/>
        <item x="16"/>
        <item x="14"/>
        <item x="6"/>
        <item t="default"/>
      </items>
    </pivotField>
    <pivotField numFmtId="164" showAll="0"/>
    <pivotField numFmtId="164"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2">
    <i>
      <x v="2"/>
    </i>
    <i t="grand">
      <x/>
    </i>
  </rowItems>
  <colItems count="1">
    <i/>
  </colItems>
  <dataFields count="1">
    <dataField name="Summa av shar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76BF7-14A3-41CB-8DBA-9B762764264A}" name="Pivottabell5" cacheId="0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multipleFieldFilters="0" chartFormat="8">
  <location ref="B23:C28" firstHeaderRow="1" firstDataRow="1" firstDataCol="1"/>
  <pivotFields count="17">
    <pivotField showAll="0"/>
    <pivotField showAll="0"/>
    <pivotField showAll="0"/>
    <pivotField showAll="0"/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numFmtId="14" showAll="0">
      <items count="32">
        <item x="27"/>
        <item x="21"/>
        <item x="3"/>
        <item x="17"/>
        <item x="25"/>
        <item x="1"/>
        <item x="22"/>
        <item x="23"/>
        <item x="12"/>
        <item x="4"/>
        <item x="0"/>
        <item x="28"/>
        <item x="11"/>
        <item x="5"/>
        <item x="18"/>
        <item x="24"/>
        <item x="15"/>
        <item x="30"/>
        <item x="20"/>
        <item x="13"/>
        <item x="9"/>
        <item x="7"/>
        <item x="2"/>
        <item x="19"/>
        <item x="26"/>
        <item x="8"/>
        <item x="10"/>
        <item x="29"/>
        <item x="16"/>
        <item x="14"/>
        <item x="6"/>
        <item t="default"/>
      </items>
    </pivotField>
    <pivotField numFmtId="164" showAll="0"/>
    <pivotField numFmtId="164"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Medel av style_accuracy_score" fld="8" subtotal="average" baseField="4" baseItem="0" numFmtId="2"/>
  </dataFields>
  <chartFormats count="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8E1A7-0FA4-4D79-ACCC-FEA44838F1C4}" name="Pivottabell3" cacheId="0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multipleFieldFilters="0" chartFormat="2">
  <location ref="J2:K15" firstHeaderRow="1" firstDataRow="1" firstDataCol="1"/>
  <pivotFields count="17">
    <pivotField showAll="0"/>
    <pivotField showAll="0"/>
    <pivotField showAll="0"/>
    <pivotField showAll="0"/>
    <pivotField axis="axisRow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4" showAll="0">
      <items count="32">
        <item x="27"/>
        <item x="21"/>
        <item x="3"/>
        <item x="17"/>
        <item x="25"/>
        <item x="1"/>
        <item x="22"/>
        <item x="23"/>
        <item x="12"/>
        <item x="4"/>
        <item x="0"/>
        <item x="28"/>
        <item x="11"/>
        <item x="5"/>
        <item x="18"/>
        <item x="24"/>
        <item x="15"/>
        <item x="30"/>
        <item x="20"/>
        <item x="13"/>
        <item x="9"/>
        <item x="7"/>
        <item x="2"/>
        <item x="19"/>
        <item x="26"/>
        <item x="8"/>
        <item x="10"/>
        <item x="29"/>
        <item x="16"/>
        <item x="14"/>
        <item x="6"/>
        <item t="default"/>
      </items>
    </pivotField>
    <pivotField numFmtId="164" showAll="0"/>
    <pivotField numFmtId="164"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4"/>
    <field x="9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Antal av platform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" xr16:uid="{5731A576-98AE-4DB1-82F8-DA98D7AA7CB9}" autoFormatId="16" applyNumberFormats="0" applyBorderFormats="0" applyFontFormats="0" applyPatternFormats="0" applyAlignmentFormats="0" applyWidthHeightFormats="0">
  <queryTableRefresh nextId="19" unboundColumnsRight="2">
    <queryTableFields count="14">
      <queryTableField id="1" name="prompt" tableColumnId="1"/>
      <queryTableField id="2" name="likes" tableColumnId="2"/>
      <queryTableField id="3" name="shares" tableColumnId="3"/>
      <queryTableField id="4" name="comments" tableColumnId="4"/>
      <queryTableField id="5" name="platform" tableColumnId="5"/>
      <queryTableField id="6" name="generation_time" tableColumnId="6"/>
      <queryTableField id="7" name="gpu_usage" tableColumnId="7"/>
      <queryTableField id="8" name="file_size_kb" tableColumnId="8"/>
      <queryTableField id="9" name="style_accuracy_score" tableColumnId="9"/>
      <queryTableField id="10" name="is_hand_edited" tableColumnId="10"/>
      <queryTableField id="11" name="ethical_concerns_flag" tableColumnId="11"/>
      <queryTableField id="12" name="creation_date" tableColumnId="12"/>
      <queryTableField id="13" dataBound="0" tableColumnId="13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F91CF5-64B0-472E-990B-0A5E4456D99C}" name="ai_ghibli_trend_dataset_v2" displayName="ai_ghibli_trend_dataset_v2" ref="A1:N501" tableType="queryTable" totalsRowShown="0">
  <autoFilter ref="A1:N501" xr:uid="{7CF91CF5-64B0-472E-990B-0A5E4456D99C}"/>
  <tableColumns count="14">
    <tableColumn id="1" xr3:uid="{2874047F-C79C-4228-BB07-4493B2E74370}" uniqueName="1" name="prompt" queryTableFieldId="1" dataDxfId="6"/>
    <tableColumn id="2" xr3:uid="{F36821CB-B694-4041-8E0A-2BFB26E96A3C}" uniqueName="2" name="likes" queryTableFieldId="2"/>
    <tableColumn id="3" xr3:uid="{A34D5364-FD20-483A-B5BD-1287D38F0C6A}" uniqueName="3" name="shares" queryTableFieldId="3"/>
    <tableColumn id="4" xr3:uid="{1388E768-36D9-4AFD-8C60-017AB73F04B2}" uniqueName="4" name="comments" queryTableFieldId="4"/>
    <tableColumn id="5" xr3:uid="{0DBFF7F4-66F8-4AF4-8D3E-9837E63EE5EC}" uniqueName="5" name="platform" queryTableFieldId="5" dataDxfId="5"/>
    <tableColumn id="6" xr3:uid="{24DEEF17-3369-4016-B806-D71F0E4B64B5}" uniqueName="6" name="generation_time" queryTableFieldId="6"/>
    <tableColumn id="7" xr3:uid="{6E87FE85-7A4C-4327-B4A4-E6AED6A16D4C}" uniqueName="7" name="gpu_usage" queryTableFieldId="7"/>
    <tableColumn id="8" xr3:uid="{3177EDF9-F2BF-416A-B0D3-CEBF64943A65}" uniqueName="8" name="file_size_kb" queryTableFieldId="8"/>
    <tableColumn id="9" xr3:uid="{5FF720ED-E3A9-4F1A-81FC-B54E683D36F7}" uniqueName="9" name="style_accuracy_score" queryTableFieldId="9"/>
    <tableColumn id="10" xr3:uid="{008A7DFB-887F-4E5A-B369-8E9CE9F57AC3}" uniqueName="10" name="is_hand_edited" queryTableFieldId="10" dataDxfId="4"/>
    <tableColumn id="11" xr3:uid="{DC2F32E2-E106-4197-A5CF-EC9C4178457D}" uniqueName="11" name="ethical_concerns_flag" queryTableFieldId="11" dataDxfId="3"/>
    <tableColumn id="12" xr3:uid="{4E20B3FE-9B8C-4EE1-AFF6-1106792FE643}" uniqueName="12" name="creation_date" queryTableFieldId="12" dataDxfId="2"/>
    <tableColumn id="13" xr3:uid="{DC708052-F67A-4EB4-B707-E602E5CA06C3}" uniqueName="13" name="Procent" queryTableFieldId="13" dataDxfId="1">
      <calculatedColumnFormula>COUNTA(ai_ghibli_trend_dataset_v2[[#This Row],[ethical_concerns_flag]])/SUM(COUNTA($K$2:$K$501))</calculatedColumnFormula>
    </tableColumn>
    <tableColumn id="17" xr3:uid="{333AB914-8AEA-4F26-ACFC-940E52E258A4}" uniqueName="17" name="Kolumn1" queryTableFieldId="17" dataDxfId="0">
      <calculatedColumnFormula>COUNTIFS(ai_ghibli_trend_dataset_v2[[#This Row],[platform]],"Reddit")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6AE8-71CF-4DA5-86A0-3AF884DA9E9D}">
  <sheetPr>
    <tabColor theme="6" tint="0.79998168889431442"/>
  </sheetPr>
  <dimension ref="B2:Q46"/>
  <sheetViews>
    <sheetView workbookViewId="0">
      <selection activeCell="F16" sqref="F16"/>
    </sheetView>
  </sheetViews>
  <sheetFormatPr defaultRowHeight="15" x14ac:dyDescent="0.25"/>
  <cols>
    <col min="2" max="2" width="13.7109375" bestFit="1" customWidth="1"/>
    <col min="3" max="3" width="29" bestFit="1" customWidth="1"/>
    <col min="7" max="7" width="21.28515625" bestFit="1" customWidth="1"/>
    <col min="8" max="8" width="16.28515625" bestFit="1" customWidth="1"/>
    <col min="9" max="9" width="28.42578125" bestFit="1" customWidth="1"/>
    <col min="10" max="10" width="18.7109375" bestFit="1" customWidth="1"/>
    <col min="11" max="11" width="13.7109375" bestFit="1" customWidth="1"/>
    <col min="12" max="12" width="15.28515625" bestFit="1" customWidth="1"/>
    <col min="13" max="13" width="3.85546875" bestFit="1" customWidth="1"/>
    <col min="14" max="14" width="13.42578125" bestFit="1" customWidth="1"/>
    <col min="15" max="15" width="15" bestFit="1" customWidth="1"/>
    <col min="16" max="16" width="5.5703125" bestFit="1" customWidth="1"/>
    <col min="17" max="17" width="13.28515625" bestFit="1" customWidth="1"/>
    <col min="18" max="18" width="15" bestFit="1" customWidth="1"/>
    <col min="19" max="19" width="3.85546875" bestFit="1" customWidth="1"/>
    <col min="21" max="21" width="11.28515625" bestFit="1" customWidth="1"/>
    <col min="23" max="23" width="13.7109375" bestFit="1" customWidth="1"/>
    <col min="24" max="24" width="14.140625" bestFit="1" customWidth="1"/>
  </cols>
  <sheetData>
    <row r="2" spans="2:15" x14ac:dyDescent="0.25">
      <c r="J2" s="2" t="s">
        <v>0</v>
      </c>
      <c r="K2" t="s">
        <v>2</v>
      </c>
    </row>
    <row r="3" spans="2:15" x14ac:dyDescent="0.25">
      <c r="B3" s="2" t="s">
        <v>0</v>
      </c>
      <c r="C3" t="s">
        <v>1</v>
      </c>
      <c r="G3" s="2" t="s">
        <v>0</v>
      </c>
      <c r="H3" t="s">
        <v>2</v>
      </c>
      <c r="J3" s="3" t="s">
        <v>5</v>
      </c>
      <c r="K3">
        <v>117</v>
      </c>
      <c r="N3" s="2" t="s">
        <v>0</v>
      </c>
      <c r="O3" t="s">
        <v>1</v>
      </c>
    </row>
    <row r="4" spans="2:15" x14ac:dyDescent="0.25">
      <c r="B4" s="3" t="s">
        <v>3</v>
      </c>
      <c r="C4">
        <v>358232</v>
      </c>
      <c r="G4" s="3" t="s">
        <v>4</v>
      </c>
      <c r="H4">
        <v>117</v>
      </c>
      <c r="J4" s="5" t="s">
        <v>8</v>
      </c>
      <c r="K4">
        <v>63</v>
      </c>
      <c r="N4" s="3" t="s">
        <v>3</v>
      </c>
      <c r="O4" s="6">
        <v>358232</v>
      </c>
    </row>
    <row r="5" spans="2:15" x14ac:dyDescent="0.25">
      <c r="B5" s="3" t="s">
        <v>6</v>
      </c>
      <c r="C5">
        <v>354812</v>
      </c>
      <c r="G5" s="3" t="s">
        <v>7</v>
      </c>
      <c r="H5">
        <v>116</v>
      </c>
      <c r="J5" s="5" t="s">
        <v>10</v>
      </c>
      <c r="K5">
        <v>54</v>
      </c>
      <c r="N5" s="3" t="s">
        <v>6</v>
      </c>
      <c r="O5" s="6">
        <v>354812</v>
      </c>
    </row>
    <row r="6" spans="2:15" x14ac:dyDescent="0.25">
      <c r="B6" s="3" t="s">
        <v>5</v>
      </c>
      <c r="C6">
        <v>298844</v>
      </c>
      <c r="G6" s="3" t="s">
        <v>9</v>
      </c>
      <c r="H6">
        <v>109</v>
      </c>
      <c r="J6" s="3" t="s">
        <v>11</v>
      </c>
      <c r="K6">
        <v>116</v>
      </c>
      <c r="N6" s="3" t="s">
        <v>5</v>
      </c>
      <c r="O6" s="6">
        <v>298844</v>
      </c>
    </row>
    <row r="7" spans="2:15" x14ac:dyDescent="0.25">
      <c r="B7" s="3" t="s">
        <v>11</v>
      </c>
      <c r="C7">
        <v>288743</v>
      </c>
      <c r="G7" s="3" t="s">
        <v>12</v>
      </c>
      <c r="H7">
        <v>100</v>
      </c>
      <c r="J7" s="5" t="s">
        <v>8</v>
      </c>
      <c r="K7">
        <v>56</v>
      </c>
      <c r="N7" s="3" t="s">
        <v>11</v>
      </c>
      <c r="O7" s="6">
        <v>288743</v>
      </c>
    </row>
    <row r="8" spans="2:15" x14ac:dyDescent="0.25">
      <c r="B8" s="3" t="s">
        <v>13</v>
      </c>
      <c r="C8">
        <v>1300631</v>
      </c>
      <c r="G8" s="3" t="s">
        <v>14</v>
      </c>
      <c r="H8">
        <v>58</v>
      </c>
      <c r="J8" s="5" t="s">
        <v>10</v>
      </c>
      <c r="K8">
        <v>60</v>
      </c>
      <c r="N8" s="3" t="s">
        <v>13</v>
      </c>
      <c r="O8" s="6">
        <v>1300631</v>
      </c>
    </row>
    <row r="9" spans="2:15" x14ac:dyDescent="0.25">
      <c r="G9" s="3" t="s">
        <v>13</v>
      </c>
      <c r="H9">
        <v>500</v>
      </c>
      <c r="J9" s="3" t="s">
        <v>6</v>
      </c>
      <c r="K9">
        <v>130</v>
      </c>
    </row>
    <row r="10" spans="2:15" x14ac:dyDescent="0.25">
      <c r="J10" s="5" t="s">
        <v>8</v>
      </c>
      <c r="K10">
        <v>61</v>
      </c>
    </row>
    <row r="11" spans="2:15" x14ac:dyDescent="0.25">
      <c r="J11" s="5" t="s">
        <v>10</v>
      </c>
      <c r="K11">
        <v>69</v>
      </c>
    </row>
    <row r="12" spans="2:15" x14ac:dyDescent="0.25">
      <c r="J12" s="3" t="s">
        <v>3</v>
      </c>
      <c r="K12">
        <v>137</v>
      </c>
    </row>
    <row r="13" spans="2:15" x14ac:dyDescent="0.25">
      <c r="J13" s="5" t="s">
        <v>8</v>
      </c>
      <c r="K13">
        <v>70</v>
      </c>
    </row>
    <row r="14" spans="2:15" x14ac:dyDescent="0.25">
      <c r="J14" s="5" t="s">
        <v>10</v>
      </c>
      <c r="K14">
        <v>67</v>
      </c>
    </row>
    <row r="15" spans="2:15" x14ac:dyDescent="0.25">
      <c r="J15" s="3" t="s">
        <v>13</v>
      </c>
      <c r="K15">
        <v>500</v>
      </c>
    </row>
    <row r="21" spans="2:17" x14ac:dyDescent="0.25">
      <c r="L21" t="s">
        <v>15</v>
      </c>
      <c r="N21" t="s">
        <v>10</v>
      </c>
      <c r="O21" t="s">
        <v>16</v>
      </c>
      <c r="P21" t="s">
        <v>17</v>
      </c>
      <c r="Q21" t="s">
        <v>18</v>
      </c>
    </row>
    <row r="22" spans="2:17" x14ac:dyDescent="0.25">
      <c r="K22" t="s">
        <v>11</v>
      </c>
      <c r="L22">
        <v>71</v>
      </c>
      <c r="N22">
        <v>66</v>
      </c>
      <c r="O22">
        <v>130</v>
      </c>
      <c r="P22" s="8">
        <f>L22/O22</f>
        <v>0.5461538461538461</v>
      </c>
      <c r="Q22" s="8">
        <f>N22/O22</f>
        <v>0.50769230769230766</v>
      </c>
    </row>
    <row r="23" spans="2:17" x14ac:dyDescent="0.25">
      <c r="B23" s="2" t="s">
        <v>0</v>
      </c>
      <c r="C23" t="s">
        <v>21</v>
      </c>
      <c r="H23" s="2" t="s">
        <v>19</v>
      </c>
      <c r="I23" t="s">
        <v>20</v>
      </c>
      <c r="K23" t="s">
        <v>3</v>
      </c>
      <c r="L23">
        <v>71</v>
      </c>
      <c r="N23">
        <v>66</v>
      </c>
      <c r="O23">
        <v>137</v>
      </c>
      <c r="P23" s="8">
        <f>L23/O23</f>
        <v>0.51824817518248179</v>
      </c>
      <c r="Q23" s="8">
        <f>N23/O23</f>
        <v>0.48175182481751827</v>
      </c>
    </row>
    <row r="24" spans="2:17" x14ac:dyDescent="0.25">
      <c r="B24" s="3" t="s">
        <v>5</v>
      </c>
      <c r="C24" s="4">
        <v>75.982905982905976</v>
      </c>
      <c r="H24" s="3" t="s">
        <v>8</v>
      </c>
      <c r="I24">
        <v>259</v>
      </c>
      <c r="K24" t="s">
        <v>6</v>
      </c>
      <c r="L24">
        <v>64</v>
      </c>
      <c r="N24">
        <v>64</v>
      </c>
      <c r="O24">
        <v>135</v>
      </c>
      <c r="P24" s="8">
        <f>L24/O24</f>
        <v>0.47407407407407409</v>
      </c>
      <c r="Q24" s="8">
        <f>N24/O24</f>
        <v>0.47407407407407409</v>
      </c>
    </row>
    <row r="25" spans="2:17" x14ac:dyDescent="0.25">
      <c r="B25" s="3" t="s">
        <v>11</v>
      </c>
      <c r="C25" s="4">
        <v>74.956896551724142</v>
      </c>
      <c r="H25" s="5" t="s">
        <v>5</v>
      </c>
      <c r="I25">
        <v>53</v>
      </c>
      <c r="K25" t="s">
        <v>5</v>
      </c>
      <c r="L25">
        <v>53</v>
      </c>
      <c r="N25">
        <v>45</v>
      </c>
      <c r="O25">
        <v>98</v>
      </c>
      <c r="P25" s="8">
        <f>L25/O25</f>
        <v>0.54081632653061229</v>
      </c>
      <c r="Q25" s="8">
        <f>N25/O25</f>
        <v>0.45918367346938777</v>
      </c>
    </row>
    <row r="26" spans="2:17" x14ac:dyDescent="0.25">
      <c r="B26" s="3" t="s">
        <v>3</v>
      </c>
      <c r="C26" s="4">
        <v>74.744525547445249</v>
      </c>
      <c r="H26" s="5" t="s">
        <v>11</v>
      </c>
      <c r="I26">
        <v>71</v>
      </c>
    </row>
    <row r="27" spans="2:17" x14ac:dyDescent="0.25">
      <c r="B27" s="3" t="s">
        <v>6</v>
      </c>
      <c r="C27" s="4">
        <v>72.984615384615381</v>
      </c>
      <c r="H27" s="5" t="s">
        <v>6</v>
      </c>
      <c r="I27">
        <v>64</v>
      </c>
    </row>
    <row r="28" spans="2:17" x14ac:dyDescent="0.25">
      <c r="B28" s="3" t="s">
        <v>13</v>
      </c>
      <c r="C28" s="4">
        <v>74.626000000000005</v>
      </c>
      <c r="H28" s="5" t="s">
        <v>3</v>
      </c>
      <c r="I28">
        <v>71</v>
      </c>
    </row>
    <row r="29" spans="2:17" x14ac:dyDescent="0.25">
      <c r="H29" s="3" t="s">
        <v>10</v>
      </c>
      <c r="I29">
        <v>241</v>
      </c>
    </row>
    <row r="30" spans="2:17" x14ac:dyDescent="0.25">
      <c r="B30" s="2" t="s">
        <v>0</v>
      </c>
      <c r="C30" t="s">
        <v>22</v>
      </c>
      <c r="H30" s="5" t="s">
        <v>5</v>
      </c>
      <c r="I30">
        <v>64</v>
      </c>
    </row>
    <row r="31" spans="2:17" x14ac:dyDescent="0.25">
      <c r="B31" s="3" t="s">
        <v>6</v>
      </c>
      <c r="C31">
        <v>137300</v>
      </c>
      <c r="H31" s="5" t="s">
        <v>11</v>
      </c>
      <c r="I31">
        <v>45</v>
      </c>
    </row>
    <row r="32" spans="2:17" x14ac:dyDescent="0.25">
      <c r="B32" s="3" t="s">
        <v>13</v>
      </c>
      <c r="C32">
        <v>137300</v>
      </c>
      <c r="H32" s="5" t="s">
        <v>6</v>
      </c>
      <c r="I32">
        <v>66</v>
      </c>
    </row>
    <row r="33" spans="3:9" x14ac:dyDescent="0.25">
      <c r="H33" s="5" t="s">
        <v>3</v>
      </c>
      <c r="I33">
        <v>66</v>
      </c>
    </row>
    <row r="34" spans="3:9" x14ac:dyDescent="0.25">
      <c r="H34" s="3" t="s">
        <v>23</v>
      </c>
      <c r="I34">
        <v>500</v>
      </c>
    </row>
    <row r="46" spans="3:9" x14ac:dyDescent="0.25">
      <c r="C46" s="6">
        <f>GETPIVOTDATA("shares",$B$30,"platform","TikTok")</f>
        <v>137300</v>
      </c>
    </row>
  </sheetData>
  <autoFilter ref="N21:Q25" xr:uid="{6A2A6AE8-71CF-4DA5-86A0-3AF884DA9E9D}">
    <sortState xmlns:xlrd2="http://schemas.microsoft.com/office/spreadsheetml/2017/richdata2" ref="N22:Q25">
      <sortCondition descending="1" ref="Q21:Q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235B-D1A4-4698-8FA8-A57BC039B943}">
  <sheetPr>
    <tabColor theme="5" tint="0.79998168889431442"/>
  </sheetPr>
  <dimension ref="A1:N501"/>
  <sheetViews>
    <sheetView workbookViewId="0">
      <selection activeCell="M1" sqref="M1"/>
    </sheetView>
  </sheetViews>
  <sheetFormatPr defaultRowHeight="15" x14ac:dyDescent="0.25"/>
  <cols>
    <col min="1" max="1" width="40.28515625" bestFit="1" customWidth="1"/>
    <col min="2" max="2" width="7.28515625" bestFit="1" customWidth="1"/>
    <col min="3" max="3" width="8.7109375" bestFit="1" customWidth="1"/>
    <col min="4" max="4" width="12.140625" bestFit="1" customWidth="1"/>
    <col min="5" max="5" width="10.42578125" bestFit="1" customWidth="1"/>
    <col min="6" max="6" width="16.7109375" bestFit="1" customWidth="1"/>
    <col min="7" max="7" width="11.7109375" bestFit="1" customWidth="1"/>
    <col min="8" max="8" width="12.85546875" bestFit="1" customWidth="1"/>
    <col min="9" max="9" width="21.140625" bestFit="1" customWidth="1"/>
    <col min="10" max="10" width="15.85546875" bestFit="1" customWidth="1"/>
    <col min="11" max="11" width="21.28515625" bestFit="1" customWidth="1"/>
    <col min="12" max="12" width="14.7109375" bestFit="1" customWidth="1"/>
    <col min="13" max="13" width="10.28515625" bestFit="1" customWidth="1"/>
    <col min="14" max="14" width="11.140625" bestFit="1" customWidth="1"/>
  </cols>
  <sheetData>
    <row r="1" spans="1:14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</row>
    <row r="2" spans="1:14" x14ac:dyDescent="0.25">
      <c r="A2" t="s">
        <v>38</v>
      </c>
      <c r="B2">
        <v>916</v>
      </c>
      <c r="C2">
        <v>410</v>
      </c>
      <c r="D2">
        <v>555</v>
      </c>
      <c r="E2" t="s">
        <v>11</v>
      </c>
      <c r="F2">
        <v>4.8</v>
      </c>
      <c r="G2">
        <v>49</v>
      </c>
      <c r="H2">
        <v>1684</v>
      </c>
      <c r="I2">
        <v>89</v>
      </c>
      <c r="J2" t="s">
        <v>10</v>
      </c>
      <c r="K2" t="s">
        <v>10</v>
      </c>
      <c r="L2" s="1">
        <v>45727</v>
      </c>
      <c r="M2" s="7">
        <f>COUNTA(ai_ghibli_trend_dataset_v2[[#This Row],[ethical_concerns_flag]])/SUM(COUNTA($K$2:$K$501))</f>
        <v>2E-3</v>
      </c>
      <c r="N2">
        <f>COUNTIFS(ai_ghibli_trend_dataset_v2[[#This Row],[platform]],"Reddit")</f>
        <v>1</v>
      </c>
    </row>
    <row r="3" spans="1:14" x14ac:dyDescent="0.25">
      <c r="A3" t="s">
        <v>39</v>
      </c>
      <c r="B3">
        <v>2965</v>
      </c>
      <c r="C3">
        <v>1361</v>
      </c>
      <c r="D3">
        <v>417</v>
      </c>
      <c r="E3" t="s">
        <v>11</v>
      </c>
      <c r="F3">
        <v>11.11</v>
      </c>
      <c r="G3">
        <v>81</v>
      </c>
      <c r="H3">
        <v>2808</v>
      </c>
      <c r="I3">
        <v>92</v>
      </c>
      <c r="J3" t="s">
        <v>10</v>
      </c>
      <c r="K3" t="s">
        <v>8</v>
      </c>
      <c r="L3" s="1">
        <v>45727</v>
      </c>
      <c r="M3" s="7">
        <f>COUNTA(ai_ghibli_trend_dataset_v2[[#This Row],[ethical_concerns_flag]])/SUM(COUNTA($K$2:$K$501))</f>
        <v>2E-3</v>
      </c>
      <c r="N3">
        <f>COUNTIFS(ai_ghibli_trend_dataset_v2[[#This Row],[platform]],"Reddit")</f>
        <v>1</v>
      </c>
    </row>
    <row r="4" spans="1:14" x14ac:dyDescent="0.25">
      <c r="A4" t="s">
        <v>40</v>
      </c>
      <c r="B4">
        <v>4727</v>
      </c>
      <c r="C4">
        <v>655</v>
      </c>
      <c r="D4">
        <v>785</v>
      </c>
      <c r="E4" t="s">
        <v>5</v>
      </c>
      <c r="F4">
        <v>5.56</v>
      </c>
      <c r="G4">
        <v>41</v>
      </c>
      <c r="H4">
        <v>1800</v>
      </c>
      <c r="I4">
        <v>61</v>
      </c>
      <c r="J4" t="s">
        <v>8</v>
      </c>
      <c r="K4" t="s">
        <v>8</v>
      </c>
      <c r="L4" s="1">
        <v>45722</v>
      </c>
      <c r="M4" s="7">
        <f>COUNTA(ai_ghibli_trend_dataset_v2[[#This Row],[ethical_concerns_flag]])/SUM(COUNTA($K$2:$K$501))</f>
        <v>2E-3</v>
      </c>
      <c r="N4">
        <f>COUNTIFS(ai_ghibli_trend_dataset_v2[[#This Row],[platform]],"Reddit")</f>
        <v>0</v>
      </c>
    </row>
    <row r="5" spans="1:14" x14ac:dyDescent="0.25">
      <c r="A5" t="s">
        <v>41</v>
      </c>
      <c r="B5">
        <v>1629</v>
      </c>
      <c r="C5">
        <v>1954</v>
      </c>
      <c r="D5">
        <v>212</v>
      </c>
      <c r="E5" t="s">
        <v>6</v>
      </c>
      <c r="F5">
        <v>12.45</v>
      </c>
      <c r="G5">
        <v>88</v>
      </c>
      <c r="H5">
        <v>479</v>
      </c>
      <c r="I5">
        <v>76</v>
      </c>
      <c r="J5" t="s">
        <v>8</v>
      </c>
      <c r="K5" t="s">
        <v>8</v>
      </c>
      <c r="L5" s="1">
        <v>45739</v>
      </c>
      <c r="M5" s="7">
        <f>COUNTA(ai_ghibli_trend_dataset_v2[[#This Row],[ethical_concerns_flag]])/SUM(COUNTA($K$2:$K$501))</f>
        <v>2E-3</v>
      </c>
      <c r="N5">
        <f>COUNTIFS(ai_ghibli_trend_dataset_v2[[#This Row],[platform]],"Reddit")</f>
        <v>0</v>
      </c>
    </row>
    <row r="6" spans="1:14" x14ac:dyDescent="0.25">
      <c r="A6" t="s">
        <v>42</v>
      </c>
      <c r="B6">
        <v>2573</v>
      </c>
      <c r="C6">
        <v>1281</v>
      </c>
      <c r="D6">
        <v>913</v>
      </c>
      <c r="E6" t="s">
        <v>6</v>
      </c>
      <c r="F6">
        <v>4.8</v>
      </c>
      <c r="G6">
        <v>64</v>
      </c>
      <c r="H6">
        <v>1789</v>
      </c>
      <c r="I6">
        <v>58</v>
      </c>
      <c r="J6" t="s">
        <v>8</v>
      </c>
      <c r="K6" t="s">
        <v>10</v>
      </c>
      <c r="L6" s="1">
        <v>45722</v>
      </c>
      <c r="M6" s="7">
        <f>COUNTA(ai_ghibli_trend_dataset_v2[[#This Row],[ethical_concerns_flag]])/SUM(COUNTA($K$2:$K$501))</f>
        <v>2E-3</v>
      </c>
      <c r="N6">
        <f>COUNTIFS(ai_ghibli_trend_dataset_v2[[#This Row],[platform]],"Reddit")</f>
        <v>0</v>
      </c>
    </row>
    <row r="7" spans="1:14" x14ac:dyDescent="0.25">
      <c r="A7" t="s">
        <v>39</v>
      </c>
      <c r="B7">
        <v>3715</v>
      </c>
      <c r="C7">
        <v>115</v>
      </c>
      <c r="D7">
        <v>949</v>
      </c>
      <c r="E7" t="s">
        <v>3</v>
      </c>
      <c r="F7">
        <v>5.47</v>
      </c>
      <c r="G7">
        <v>86</v>
      </c>
      <c r="H7">
        <v>2320</v>
      </c>
      <c r="I7">
        <v>52</v>
      </c>
      <c r="J7" t="s">
        <v>8</v>
      </c>
      <c r="K7" t="s">
        <v>10</v>
      </c>
      <c r="L7" s="1">
        <v>45719</v>
      </c>
      <c r="M7" s="7">
        <f>COUNTA(ai_ghibli_trend_dataset_v2[[#This Row],[ethical_concerns_flag]])/SUM(COUNTA($K$2:$K$501))</f>
        <v>2E-3</v>
      </c>
      <c r="N7">
        <f>COUNTIFS(ai_ghibli_trend_dataset_v2[[#This Row],[platform]],"Reddit")</f>
        <v>0</v>
      </c>
    </row>
    <row r="8" spans="1:14" x14ac:dyDescent="0.25">
      <c r="A8" t="s">
        <v>40</v>
      </c>
      <c r="B8">
        <v>2334</v>
      </c>
      <c r="C8">
        <v>877</v>
      </c>
      <c r="D8">
        <v>988</v>
      </c>
      <c r="E8" t="s">
        <v>3</v>
      </c>
      <c r="F8">
        <v>12.15</v>
      </c>
      <c r="G8">
        <v>49</v>
      </c>
      <c r="H8">
        <v>2708</v>
      </c>
      <c r="I8">
        <v>82</v>
      </c>
      <c r="J8" t="s">
        <v>10</v>
      </c>
      <c r="K8" t="s">
        <v>8</v>
      </c>
      <c r="L8" s="1">
        <v>45726</v>
      </c>
      <c r="M8" s="7">
        <f>COUNTA(ai_ghibli_trend_dataset_v2[[#This Row],[ethical_concerns_flag]])/SUM(COUNTA($K$2:$K$501))</f>
        <v>2E-3</v>
      </c>
      <c r="N8">
        <f>COUNTIFS(ai_ghibli_trend_dataset_v2[[#This Row],[platform]],"Reddit")</f>
        <v>0</v>
      </c>
    </row>
    <row r="9" spans="1:14" x14ac:dyDescent="0.25">
      <c r="A9" t="s">
        <v>43</v>
      </c>
      <c r="B9">
        <v>1947</v>
      </c>
      <c r="C9">
        <v>1129</v>
      </c>
      <c r="D9">
        <v>124</v>
      </c>
      <c r="E9" t="s">
        <v>3</v>
      </c>
      <c r="F9">
        <v>4.01</v>
      </c>
      <c r="G9">
        <v>58</v>
      </c>
      <c r="H9">
        <v>723</v>
      </c>
      <c r="I9">
        <v>97</v>
      </c>
      <c r="J9" t="s">
        <v>8</v>
      </c>
      <c r="K9" t="s">
        <v>8</v>
      </c>
      <c r="L9" s="1">
        <v>45730</v>
      </c>
      <c r="M9" s="7">
        <f>COUNTA(ai_ghibli_trend_dataset_v2[[#This Row],[ethical_concerns_flag]])/SUM(COUNTA($K$2:$K$501))</f>
        <v>2E-3</v>
      </c>
      <c r="N9">
        <f>COUNTIFS(ai_ghibli_trend_dataset_v2[[#This Row],[platform]],"Reddit")</f>
        <v>0</v>
      </c>
    </row>
    <row r="10" spans="1:14" x14ac:dyDescent="0.25">
      <c r="A10" t="s">
        <v>41</v>
      </c>
      <c r="B10">
        <v>1851</v>
      </c>
      <c r="C10">
        <v>1310</v>
      </c>
      <c r="D10">
        <v>322</v>
      </c>
      <c r="E10" t="s">
        <v>3</v>
      </c>
      <c r="F10">
        <v>5.16</v>
      </c>
      <c r="G10">
        <v>40</v>
      </c>
      <c r="H10">
        <v>1394</v>
      </c>
      <c r="I10">
        <v>62</v>
      </c>
      <c r="J10" t="s">
        <v>8</v>
      </c>
      <c r="K10" t="s">
        <v>8</v>
      </c>
      <c r="L10" s="1">
        <v>45730</v>
      </c>
      <c r="M10" s="7">
        <f>COUNTA(ai_ghibli_trend_dataset_v2[[#This Row],[ethical_concerns_flag]])/SUM(COUNTA($K$2:$K$501))</f>
        <v>2E-3</v>
      </c>
      <c r="N10">
        <f>COUNTIFS(ai_ghibli_trend_dataset_v2[[#This Row],[platform]],"Reddit")</f>
        <v>0</v>
      </c>
    </row>
    <row r="11" spans="1:14" x14ac:dyDescent="0.25">
      <c r="A11" t="s">
        <v>42</v>
      </c>
      <c r="B11">
        <v>4192</v>
      </c>
      <c r="C11">
        <v>1900</v>
      </c>
      <c r="D11">
        <v>498</v>
      </c>
      <c r="E11" t="s">
        <v>11</v>
      </c>
      <c r="F11">
        <v>8.2899999999999991</v>
      </c>
      <c r="G11">
        <v>72</v>
      </c>
      <c r="H11">
        <v>4802</v>
      </c>
      <c r="I11">
        <v>74</v>
      </c>
      <c r="J11" t="s">
        <v>8</v>
      </c>
      <c r="K11" t="s">
        <v>8</v>
      </c>
      <c r="L11" s="1">
        <v>45747</v>
      </c>
      <c r="M11" s="7">
        <f>COUNTA(ai_ghibli_trend_dataset_v2[[#This Row],[ethical_concerns_flag]])/SUM(COUNTA($K$2:$K$501))</f>
        <v>2E-3</v>
      </c>
      <c r="N11">
        <f>COUNTIFS(ai_ghibli_trend_dataset_v2[[#This Row],[platform]],"Reddit")</f>
        <v>1</v>
      </c>
    </row>
    <row r="12" spans="1:14" x14ac:dyDescent="0.25">
      <c r="A12" t="s">
        <v>44</v>
      </c>
      <c r="B12">
        <v>3451</v>
      </c>
      <c r="C12">
        <v>731</v>
      </c>
      <c r="D12">
        <v>762</v>
      </c>
      <c r="E12" t="s">
        <v>6</v>
      </c>
      <c r="F12">
        <v>12.14</v>
      </c>
      <c r="G12">
        <v>46</v>
      </c>
      <c r="H12">
        <v>1537</v>
      </c>
      <c r="I12">
        <v>72</v>
      </c>
      <c r="J12" t="s">
        <v>8</v>
      </c>
      <c r="K12" t="s">
        <v>8</v>
      </c>
      <c r="L12" s="1">
        <v>45738</v>
      </c>
      <c r="M12" s="7">
        <f>COUNTA(ai_ghibli_trend_dataset_v2[[#This Row],[ethical_concerns_flag]])/SUM(COUNTA($K$2:$K$501))</f>
        <v>2E-3</v>
      </c>
      <c r="N12">
        <f>COUNTIFS(ai_ghibli_trend_dataset_v2[[#This Row],[platform]],"Reddit")</f>
        <v>0</v>
      </c>
    </row>
    <row r="13" spans="1:14" x14ac:dyDescent="0.25">
      <c r="A13" t="s">
        <v>42</v>
      </c>
      <c r="B13">
        <v>4170</v>
      </c>
      <c r="C13">
        <v>1271</v>
      </c>
      <c r="D13">
        <v>765</v>
      </c>
      <c r="E13" t="s">
        <v>5</v>
      </c>
      <c r="F13">
        <v>1.68</v>
      </c>
      <c r="G13">
        <v>37</v>
      </c>
      <c r="H13">
        <v>3316</v>
      </c>
      <c r="I13">
        <v>63</v>
      </c>
      <c r="J13" t="s">
        <v>10</v>
      </c>
      <c r="K13" t="s">
        <v>8</v>
      </c>
      <c r="L13" s="1">
        <v>45742</v>
      </c>
      <c r="M13" s="7">
        <f>COUNTA(ai_ghibli_trend_dataset_v2[[#This Row],[ethical_concerns_flag]])/SUM(COUNTA($K$2:$K$501))</f>
        <v>2E-3</v>
      </c>
      <c r="N13">
        <f>COUNTIFS(ai_ghibli_trend_dataset_v2[[#This Row],[platform]],"Reddit")</f>
        <v>0</v>
      </c>
    </row>
    <row r="14" spans="1:14" x14ac:dyDescent="0.25">
      <c r="A14" t="s">
        <v>43</v>
      </c>
      <c r="B14">
        <v>2163</v>
      </c>
      <c r="C14">
        <v>1365</v>
      </c>
      <c r="D14">
        <v>326</v>
      </c>
      <c r="E14" t="s">
        <v>11</v>
      </c>
      <c r="F14">
        <v>11.85</v>
      </c>
      <c r="G14">
        <v>61</v>
      </c>
      <c r="H14">
        <v>1508</v>
      </c>
      <c r="I14">
        <v>79</v>
      </c>
      <c r="J14" t="s">
        <v>10</v>
      </c>
      <c r="K14" t="s">
        <v>10</v>
      </c>
      <c r="L14" s="1">
        <v>45737</v>
      </c>
      <c r="M14" s="7">
        <f>COUNTA(ai_ghibli_trend_dataset_v2[[#This Row],[ethical_concerns_flag]])/SUM(COUNTA($K$2:$K$501))</f>
        <v>2E-3</v>
      </c>
      <c r="N14">
        <f>COUNTIFS(ai_ghibli_trend_dataset_v2[[#This Row],[platform]],"Reddit")</f>
        <v>1</v>
      </c>
    </row>
    <row r="15" spans="1:14" x14ac:dyDescent="0.25">
      <c r="A15" t="s">
        <v>45</v>
      </c>
      <c r="B15">
        <v>4764</v>
      </c>
      <c r="C15">
        <v>1969</v>
      </c>
      <c r="D15">
        <v>862</v>
      </c>
      <c r="E15" t="s">
        <v>6</v>
      </c>
      <c r="F15">
        <v>6.01</v>
      </c>
      <c r="G15">
        <v>49</v>
      </c>
      <c r="H15">
        <v>2578</v>
      </c>
      <c r="I15">
        <v>52</v>
      </c>
      <c r="J15" t="s">
        <v>10</v>
      </c>
      <c r="K15" t="s">
        <v>10</v>
      </c>
      <c r="L15" s="1">
        <v>45743</v>
      </c>
      <c r="M15" s="7">
        <f>COUNTA(ai_ghibli_trend_dataset_v2[[#This Row],[ethical_concerns_flag]])/SUM(COUNTA($K$2:$K$501))</f>
        <v>2E-3</v>
      </c>
      <c r="N15">
        <f>COUNTIFS(ai_ghibli_trend_dataset_v2[[#This Row],[platform]],"Reddit")</f>
        <v>0</v>
      </c>
    </row>
    <row r="16" spans="1:14" x14ac:dyDescent="0.25">
      <c r="A16" t="s">
        <v>38</v>
      </c>
      <c r="B16">
        <v>3734</v>
      </c>
      <c r="C16">
        <v>197</v>
      </c>
      <c r="D16">
        <v>326</v>
      </c>
      <c r="E16" t="s">
        <v>6</v>
      </c>
      <c r="F16">
        <v>8.4499999999999993</v>
      </c>
      <c r="G16">
        <v>69</v>
      </c>
      <c r="H16">
        <v>3540</v>
      </c>
      <c r="I16">
        <v>76</v>
      </c>
      <c r="J16" t="s">
        <v>8</v>
      </c>
      <c r="K16" t="s">
        <v>8</v>
      </c>
      <c r="L16" s="1">
        <v>45747</v>
      </c>
      <c r="M16" s="7">
        <f>COUNTA(ai_ghibli_trend_dataset_v2[[#This Row],[ethical_concerns_flag]])/SUM(COUNTA($K$2:$K$501))</f>
        <v>2E-3</v>
      </c>
      <c r="N16">
        <f>COUNTIFS(ai_ghibli_trend_dataset_v2[[#This Row],[platform]],"Reddit")</f>
        <v>0</v>
      </c>
    </row>
    <row r="17" spans="1:14" x14ac:dyDescent="0.25">
      <c r="A17" t="s">
        <v>42</v>
      </c>
      <c r="B17">
        <v>2337</v>
      </c>
      <c r="C17">
        <v>1072</v>
      </c>
      <c r="D17">
        <v>59</v>
      </c>
      <c r="E17" t="s">
        <v>11</v>
      </c>
      <c r="F17">
        <v>10.27</v>
      </c>
      <c r="G17">
        <v>63</v>
      </c>
      <c r="H17">
        <v>1608</v>
      </c>
      <c r="I17">
        <v>63</v>
      </c>
      <c r="J17" t="s">
        <v>8</v>
      </c>
      <c r="K17" t="s">
        <v>8</v>
      </c>
      <c r="L17" s="1">
        <v>45742</v>
      </c>
      <c r="M17" s="7">
        <f>COUNTA(ai_ghibli_trend_dataset_v2[[#This Row],[ethical_concerns_flag]])/SUM(COUNTA($K$2:$K$501))</f>
        <v>2E-3</v>
      </c>
      <c r="N17">
        <f>COUNTIFS(ai_ghibli_trend_dataset_v2[[#This Row],[platform]],"Reddit")</f>
        <v>1</v>
      </c>
    </row>
    <row r="18" spans="1:14" x14ac:dyDescent="0.25">
      <c r="A18" t="s">
        <v>42</v>
      </c>
      <c r="B18">
        <v>1279</v>
      </c>
      <c r="C18">
        <v>1556</v>
      </c>
      <c r="D18">
        <v>53</v>
      </c>
      <c r="E18" t="s">
        <v>11</v>
      </c>
      <c r="F18">
        <v>13.85</v>
      </c>
      <c r="G18">
        <v>31</v>
      </c>
      <c r="H18">
        <v>4521</v>
      </c>
      <c r="I18">
        <v>74</v>
      </c>
      <c r="J18" t="s">
        <v>8</v>
      </c>
      <c r="K18" t="s">
        <v>10</v>
      </c>
      <c r="L18" s="1">
        <v>45729</v>
      </c>
      <c r="M18" s="7">
        <f>COUNTA(ai_ghibli_trend_dataset_v2[[#This Row],[ethical_concerns_flag]])/SUM(COUNTA($K$2:$K$501))</f>
        <v>2E-3</v>
      </c>
      <c r="N18">
        <f>COUNTIFS(ai_ghibli_trend_dataset_v2[[#This Row],[platform]],"Reddit")</f>
        <v>1</v>
      </c>
    </row>
    <row r="19" spans="1:14" x14ac:dyDescent="0.25">
      <c r="A19" t="s">
        <v>43</v>
      </c>
      <c r="B19">
        <v>2460</v>
      </c>
      <c r="C19">
        <v>1996</v>
      </c>
      <c r="D19">
        <v>152</v>
      </c>
      <c r="E19" t="s">
        <v>11</v>
      </c>
      <c r="F19">
        <v>7.71</v>
      </c>
      <c r="G19">
        <v>69</v>
      </c>
      <c r="H19">
        <v>2667</v>
      </c>
      <c r="I19">
        <v>53</v>
      </c>
      <c r="J19" t="s">
        <v>8</v>
      </c>
      <c r="K19" t="s">
        <v>10</v>
      </c>
      <c r="L19" s="1">
        <v>45747</v>
      </c>
      <c r="M19" s="7">
        <f>COUNTA(ai_ghibli_trend_dataset_v2[[#This Row],[ethical_concerns_flag]])/SUM(COUNTA($K$2:$K$501))</f>
        <v>2E-3</v>
      </c>
      <c r="N19">
        <f>COUNTIFS(ai_ghibli_trend_dataset_v2[[#This Row],[platform]],"Reddit")</f>
        <v>1</v>
      </c>
    </row>
    <row r="20" spans="1:14" x14ac:dyDescent="0.25">
      <c r="A20" t="s">
        <v>46</v>
      </c>
      <c r="B20">
        <v>3972</v>
      </c>
      <c r="C20">
        <v>519</v>
      </c>
      <c r="D20">
        <v>303</v>
      </c>
      <c r="E20" t="s">
        <v>6</v>
      </c>
      <c r="F20">
        <v>14.78</v>
      </c>
      <c r="G20">
        <v>66</v>
      </c>
      <c r="H20">
        <v>1058</v>
      </c>
      <c r="I20">
        <v>99</v>
      </c>
      <c r="J20" t="s">
        <v>8</v>
      </c>
      <c r="K20" t="s">
        <v>10</v>
      </c>
      <c r="L20" s="1">
        <v>45725</v>
      </c>
      <c r="M20" s="7">
        <f>COUNTA(ai_ghibli_trend_dataset_v2[[#This Row],[ethical_concerns_flag]])/SUM(COUNTA($K$2:$K$501))</f>
        <v>2E-3</v>
      </c>
      <c r="N20">
        <f>COUNTIFS(ai_ghibli_trend_dataset_v2[[#This Row],[platform]],"Reddit")</f>
        <v>0</v>
      </c>
    </row>
    <row r="21" spans="1:14" x14ac:dyDescent="0.25">
      <c r="A21" t="s">
        <v>46</v>
      </c>
      <c r="B21">
        <v>2332</v>
      </c>
      <c r="C21">
        <v>678</v>
      </c>
      <c r="D21">
        <v>557</v>
      </c>
      <c r="E21" t="s">
        <v>11</v>
      </c>
      <c r="F21">
        <v>7.4</v>
      </c>
      <c r="G21">
        <v>35</v>
      </c>
      <c r="H21">
        <v>4922</v>
      </c>
      <c r="I21">
        <v>58</v>
      </c>
      <c r="J21" t="s">
        <v>10</v>
      </c>
      <c r="K21" t="s">
        <v>8</v>
      </c>
      <c r="L21" s="1">
        <v>45736</v>
      </c>
      <c r="M21" s="7">
        <f>COUNTA(ai_ghibli_trend_dataset_v2[[#This Row],[ethical_concerns_flag]])/SUM(COUNTA($K$2:$K$501))</f>
        <v>2E-3</v>
      </c>
      <c r="N21">
        <f>COUNTIFS(ai_ghibli_trend_dataset_v2[[#This Row],[platform]],"Reddit")</f>
        <v>1</v>
      </c>
    </row>
    <row r="22" spans="1:14" x14ac:dyDescent="0.25">
      <c r="A22" t="s">
        <v>47</v>
      </c>
      <c r="B22">
        <v>744</v>
      </c>
      <c r="C22">
        <v>420</v>
      </c>
      <c r="D22">
        <v>178</v>
      </c>
      <c r="E22" t="s">
        <v>3</v>
      </c>
      <c r="F22">
        <v>9.33</v>
      </c>
      <c r="G22">
        <v>83</v>
      </c>
      <c r="H22">
        <v>348</v>
      </c>
      <c r="I22">
        <v>92</v>
      </c>
      <c r="J22" t="s">
        <v>10</v>
      </c>
      <c r="K22" t="s">
        <v>10</v>
      </c>
      <c r="L22" s="1">
        <v>45746</v>
      </c>
      <c r="M22" s="7">
        <f>COUNTA(ai_ghibli_trend_dataset_v2[[#This Row],[ethical_concerns_flag]])/SUM(COUNTA($K$2:$K$501))</f>
        <v>2E-3</v>
      </c>
      <c r="N22">
        <f>COUNTIFS(ai_ghibli_trend_dataset_v2[[#This Row],[platform]],"Reddit")</f>
        <v>0</v>
      </c>
    </row>
    <row r="23" spans="1:14" x14ac:dyDescent="0.25">
      <c r="A23" t="s">
        <v>40</v>
      </c>
      <c r="B23">
        <v>1413</v>
      </c>
      <c r="C23">
        <v>84</v>
      </c>
      <c r="D23">
        <v>306</v>
      </c>
      <c r="E23" t="s">
        <v>3</v>
      </c>
      <c r="F23">
        <v>7.99</v>
      </c>
      <c r="G23">
        <v>57</v>
      </c>
      <c r="H23">
        <v>4471</v>
      </c>
      <c r="I23">
        <v>98</v>
      </c>
      <c r="J23" t="s">
        <v>10</v>
      </c>
      <c r="K23" t="s">
        <v>10</v>
      </c>
      <c r="L23" s="1">
        <v>45729</v>
      </c>
      <c r="M23" s="7">
        <f>COUNTA(ai_ghibli_trend_dataset_v2[[#This Row],[ethical_concerns_flag]])/SUM(COUNTA($K$2:$K$501))</f>
        <v>2E-3</v>
      </c>
      <c r="N23">
        <f>COUNTIFS(ai_ghibli_trend_dataset_v2[[#This Row],[platform]],"Reddit")</f>
        <v>0</v>
      </c>
    </row>
    <row r="24" spans="1:14" x14ac:dyDescent="0.25">
      <c r="A24" t="s">
        <v>45</v>
      </c>
      <c r="B24">
        <v>4758</v>
      </c>
      <c r="C24">
        <v>879</v>
      </c>
      <c r="D24">
        <v>777</v>
      </c>
      <c r="E24" t="s">
        <v>11</v>
      </c>
      <c r="F24">
        <v>5.63</v>
      </c>
      <c r="G24">
        <v>43</v>
      </c>
      <c r="H24">
        <v>1278</v>
      </c>
      <c r="I24">
        <v>89</v>
      </c>
      <c r="J24" t="s">
        <v>8</v>
      </c>
      <c r="K24" t="s">
        <v>8</v>
      </c>
      <c r="L24" s="1">
        <v>45726</v>
      </c>
      <c r="M24" s="7">
        <f>COUNTA(ai_ghibli_trend_dataset_v2[[#This Row],[ethical_concerns_flag]])/SUM(COUNTA($K$2:$K$501))</f>
        <v>2E-3</v>
      </c>
      <c r="N24">
        <f>COUNTIFS(ai_ghibli_trend_dataset_v2[[#This Row],[platform]],"Reddit")</f>
        <v>1</v>
      </c>
    </row>
    <row r="25" spans="1:14" x14ac:dyDescent="0.25">
      <c r="A25" t="s">
        <v>38</v>
      </c>
      <c r="B25">
        <v>683</v>
      </c>
      <c r="C25">
        <v>1836</v>
      </c>
      <c r="D25">
        <v>222</v>
      </c>
      <c r="E25" t="s">
        <v>6</v>
      </c>
      <c r="F25">
        <v>9.14</v>
      </c>
      <c r="G25">
        <v>85</v>
      </c>
      <c r="H25">
        <v>1760</v>
      </c>
      <c r="I25">
        <v>67</v>
      </c>
      <c r="J25" t="s">
        <v>8</v>
      </c>
      <c r="K25" t="s">
        <v>8</v>
      </c>
      <c r="L25" s="1">
        <v>45733</v>
      </c>
      <c r="M25" s="7">
        <f>COUNTA(ai_ghibli_trend_dataset_v2[[#This Row],[ethical_concerns_flag]])/SUM(COUNTA($K$2:$K$501))</f>
        <v>2E-3</v>
      </c>
      <c r="N25">
        <f>COUNTIFS(ai_ghibli_trend_dataset_v2[[#This Row],[platform]],"Reddit")</f>
        <v>0</v>
      </c>
    </row>
    <row r="26" spans="1:14" x14ac:dyDescent="0.25">
      <c r="A26" t="s">
        <v>39</v>
      </c>
      <c r="B26">
        <v>4514</v>
      </c>
      <c r="C26">
        <v>596</v>
      </c>
      <c r="D26">
        <v>953</v>
      </c>
      <c r="E26" t="s">
        <v>3</v>
      </c>
      <c r="F26">
        <v>14.84</v>
      </c>
      <c r="G26">
        <v>63</v>
      </c>
      <c r="H26">
        <v>437</v>
      </c>
      <c r="I26">
        <v>70</v>
      </c>
      <c r="J26" t="s">
        <v>10</v>
      </c>
      <c r="K26" t="s">
        <v>8</v>
      </c>
      <c r="L26" s="1">
        <v>45745</v>
      </c>
      <c r="M26" s="7">
        <f>COUNTA(ai_ghibli_trend_dataset_v2[[#This Row],[ethical_concerns_flag]])/SUM(COUNTA($K$2:$K$501))</f>
        <v>2E-3</v>
      </c>
      <c r="N26">
        <f>COUNTIFS(ai_ghibli_trend_dataset_v2[[#This Row],[platform]],"Reddit")</f>
        <v>0</v>
      </c>
    </row>
    <row r="27" spans="1:14" x14ac:dyDescent="0.25">
      <c r="A27" t="s">
        <v>47</v>
      </c>
      <c r="B27">
        <v>1743</v>
      </c>
      <c r="C27">
        <v>648</v>
      </c>
      <c r="D27">
        <v>489</v>
      </c>
      <c r="E27" t="s">
        <v>3</v>
      </c>
      <c r="F27">
        <v>10.31</v>
      </c>
      <c r="G27">
        <v>70</v>
      </c>
      <c r="H27">
        <v>4244</v>
      </c>
      <c r="I27">
        <v>96</v>
      </c>
      <c r="J27" t="s">
        <v>8</v>
      </c>
      <c r="K27" t="s">
        <v>10</v>
      </c>
      <c r="L27" s="1">
        <v>45726</v>
      </c>
      <c r="M27" s="7">
        <f>COUNTA(ai_ghibli_trend_dataset_v2[[#This Row],[ethical_concerns_flag]])/SUM(COUNTA($K$2:$K$501))</f>
        <v>2E-3</v>
      </c>
      <c r="N27">
        <f>COUNTIFS(ai_ghibli_trend_dataset_v2[[#This Row],[platform]],"Reddit")</f>
        <v>0</v>
      </c>
    </row>
    <row r="28" spans="1:14" x14ac:dyDescent="0.25">
      <c r="A28" t="s">
        <v>46</v>
      </c>
      <c r="B28">
        <v>2410</v>
      </c>
      <c r="C28">
        <v>726</v>
      </c>
      <c r="D28">
        <v>237</v>
      </c>
      <c r="E28" t="s">
        <v>3</v>
      </c>
      <c r="F28">
        <v>4.9800000000000004</v>
      </c>
      <c r="G28">
        <v>81</v>
      </c>
      <c r="H28">
        <v>3600</v>
      </c>
      <c r="I28">
        <v>94</v>
      </c>
      <c r="J28" t="s">
        <v>10</v>
      </c>
      <c r="K28" t="s">
        <v>8</v>
      </c>
      <c r="L28" s="1">
        <v>45720</v>
      </c>
      <c r="M28" s="7">
        <f>COUNTA(ai_ghibli_trend_dataset_v2[[#This Row],[ethical_concerns_flag]])/SUM(COUNTA($K$2:$K$501))</f>
        <v>2E-3</v>
      </c>
      <c r="N28">
        <f>COUNTIFS(ai_ghibli_trend_dataset_v2[[#This Row],[platform]],"Reddit")</f>
        <v>0</v>
      </c>
    </row>
    <row r="29" spans="1:14" x14ac:dyDescent="0.25">
      <c r="A29" t="s">
        <v>38</v>
      </c>
      <c r="B29">
        <v>3931</v>
      </c>
      <c r="C29">
        <v>448</v>
      </c>
      <c r="D29">
        <v>117</v>
      </c>
      <c r="E29" t="s">
        <v>11</v>
      </c>
      <c r="F29">
        <v>7.28</v>
      </c>
      <c r="G29">
        <v>56</v>
      </c>
      <c r="H29">
        <v>3948</v>
      </c>
      <c r="I29">
        <v>64</v>
      </c>
      <c r="J29" t="s">
        <v>10</v>
      </c>
      <c r="K29" t="s">
        <v>8</v>
      </c>
      <c r="L29" s="1">
        <v>45738</v>
      </c>
      <c r="M29" s="7">
        <f>COUNTA(ai_ghibli_trend_dataset_v2[[#This Row],[ethical_concerns_flag]])/SUM(COUNTA($K$2:$K$501))</f>
        <v>2E-3</v>
      </c>
      <c r="N29">
        <f>COUNTIFS(ai_ghibli_trend_dataset_v2[[#This Row],[platform]],"Reddit")</f>
        <v>1</v>
      </c>
    </row>
    <row r="30" spans="1:14" x14ac:dyDescent="0.25">
      <c r="A30" t="s">
        <v>46</v>
      </c>
      <c r="B30">
        <v>1111</v>
      </c>
      <c r="C30">
        <v>954</v>
      </c>
      <c r="D30">
        <v>806</v>
      </c>
      <c r="E30" t="s">
        <v>11</v>
      </c>
      <c r="F30">
        <v>6.37</v>
      </c>
      <c r="G30">
        <v>83</v>
      </c>
      <c r="H30">
        <v>4943</v>
      </c>
      <c r="I30">
        <v>59</v>
      </c>
      <c r="J30" t="s">
        <v>8</v>
      </c>
      <c r="K30" t="s">
        <v>8</v>
      </c>
      <c r="L30" s="1">
        <v>45737</v>
      </c>
      <c r="M30" s="7">
        <f>COUNTA(ai_ghibli_trend_dataset_v2[[#This Row],[ethical_concerns_flag]])/SUM(COUNTA($K$2:$K$501))</f>
        <v>2E-3</v>
      </c>
      <c r="N30">
        <f>COUNTIFS(ai_ghibli_trend_dataset_v2[[#This Row],[platform]],"Reddit")</f>
        <v>1</v>
      </c>
    </row>
    <row r="31" spans="1:14" x14ac:dyDescent="0.25">
      <c r="A31" t="s">
        <v>48</v>
      </c>
      <c r="B31">
        <v>4903</v>
      </c>
      <c r="C31">
        <v>1956</v>
      </c>
      <c r="D31">
        <v>198</v>
      </c>
      <c r="E31" t="s">
        <v>11</v>
      </c>
      <c r="F31">
        <v>7.35</v>
      </c>
      <c r="G31">
        <v>85</v>
      </c>
      <c r="H31">
        <v>1267</v>
      </c>
      <c r="I31">
        <v>95</v>
      </c>
      <c r="J31" t="s">
        <v>10</v>
      </c>
      <c r="K31" t="s">
        <v>10</v>
      </c>
      <c r="L31" s="1">
        <v>45730</v>
      </c>
      <c r="M31" s="7">
        <f>COUNTA(ai_ghibli_trend_dataset_v2[[#This Row],[ethical_concerns_flag]])/SUM(COUNTA($K$2:$K$501))</f>
        <v>2E-3</v>
      </c>
      <c r="N31">
        <f>COUNTIFS(ai_ghibli_trend_dataset_v2[[#This Row],[platform]],"Reddit")</f>
        <v>1</v>
      </c>
    </row>
    <row r="32" spans="1:14" x14ac:dyDescent="0.25">
      <c r="A32" t="s">
        <v>46</v>
      </c>
      <c r="B32">
        <v>188</v>
      </c>
      <c r="C32">
        <v>789</v>
      </c>
      <c r="D32">
        <v>955</v>
      </c>
      <c r="E32" t="s">
        <v>6</v>
      </c>
      <c r="F32">
        <v>7.23</v>
      </c>
      <c r="G32">
        <v>38</v>
      </c>
      <c r="H32">
        <v>3213</v>
      </c>
      <c r="I32">
        <v>55</v>
      </c>
      <c r="J32" t="s">
        <v>8</v>
      </c>
      <c r="K32" t="s">
        <v>8</v>
      </c>
      <c r="L32" s="1">
        <v>45737</v>
      </c>
      <c r="M32" s="7">
        <f>COUNTA(ai_ghibli_trend_dataset_v2[[#This Row],[ethical_concerns_flag]])/SUM(COUNTA($K$2:$K$501))</f>
        <v>2E-3</v>
      </c>
      <c r="N32">
        <f>COUNTIFS(ai_ghibli_trend_dataset_v2[[#This Row],[platform]],"Reddit")</f>
        <v>0</v>
      </c>
    </row>
    <row r="33" spans="1:14" x14ac:dyDescent="0.25">
      <c r="A33" t="s">
        <v>43</v>
      </c>
      <c r="B33">
        <v>2056</v>
      </c>
      <c r="C33">
        <v>1740</v>
      </c>
      <c r="D33">
        <v>571</v>
      </c>
      <c r="E33" t="s">
        <v>3</v>
      </c>
      <c r="F33">
        <v>5.01</v>
      </c>
      <c r="G33">
        <v>46</v>
      </c>
      <c r="H33">
        <v>2496</v>
      </c>
      <c r="I33">
        <v>62</v>
      </c>
      <c r="J33" t="s">
        <v>8</v>
      </c>
      <c r="K33" t="s">
        <v>8</v>
      </c>
      <c r="L33" s="1">
        <v>45731</v>
      </c>
      <c r="M33" s="7">
        <f>COUNTA(ai_ghibli_trend_dataset_v2[[#This Row],[ethical_concerns_flag]])/SUM(COUNTA($K$2:$K$501))</f>
        <v>2E-3</v>
      </c>
      <c r="N33">
        <f>COUNTIFS(ai_ghibli_trend_dataset_v2[[#This Row],[platform]],"Reddit")</f>
        <v>0</v>
      </c>
    </row>
    <row r="34" spans="1:14" x14ac:dyDescent="0.25">
      <c r="A34" t="s">
        <v>47</v>
      </c>
      <c r="B34">
        <v>3234</v>
      </c>
      <c r="C34">
        <v>984</v>
      </c>
      <c r="D34">
        <v>998</v>
      </c>
      <c r="E34" t="s">
        <v>3</v>
      </c>
      <c r="F34">
        <v>10.029999999999999</v>
      </c>
      <c r="G34">
        <v>66</v>
      </c>
      <c r="H34">
        <v>3844</v>
      </c>
      <c r="I34">
        <v>63</v>
      </c>
      <c r="J34" t="s">
        <v>10</v>
      </c>
      <c r="K34" t="s">
        <v>8</v>
      </c>
      <c r="L34" s="1">
        <v>45736</v>
      </c>
      <c r="M34" s="7">
        <f>COUNTA(ai_ghibli_trend_dataset_v2[[#This Row],[ethical_concerns_flag]])/SUM(COUNTA($K$2:$K$501))</f>
        <v>2E-3</v>
      </c>
      <c r="N34">
        <f>COUNTIFS(ai_ghibli_trend_dataset_v2[[#This Row],[platform]],"Reddit")</f>
        <v>0</v>
      </c>
    </row>
    <row r="35" spans="1:14" x14ac:dyDescent="0.25">
      <c r="A35" t="s">
        <v>48</v>
      </c>
      <c r="B35">
        <v>4673</v>
      </c>
      <c r="C35">
        <v>330</v>
      </c>
      <c r="D35">
        <v>328</v>
      </c>
      <c r="E35" t="s">
        <v>5</v>
      </c>
      <c r="F35">
        <v>3.43</v>
      </c>
      <c r="G35">
        <v>59</v>
      </c>
      <c r="H35">
        <v>3889</v>
      </c>
      <c r="I35">
        <v>76</v>
      </c>
      <c r="J35" t="s">
        <v>8</v>
      </c>
      <c r="K35" t="s">
        <v>10</v>
      </c>
      <c r="L35" s="1">
        <v>45727</v>
      </c>
      <c r="M35" s="7">
        <f>COUNTA(ai_ghibli_trend_dataset_v2[[#This Row],[ethical_concerns_flag]])/SUM(COUNTA($K$2:$K$501))</f>
        <v>2E-3</v>
      </c>
      <c r="N35">
        <f>COUNTIFS(ai_ghibli_trend_dataset_v2[[#This Row],[platform]],"Reddit")</f>
        <v>0</v>
      </c>
    </row>
    <row r="36" spans="1:14" x14ac:dyDescent="0.25">
      <c r="A36" t="s">
        <v>46</v>
      </c>
      <c r="B36">
        <v>2453</v>
      </c>
      <c r="C36">
        <v>1460</v>
      </c>
      <c r="D36">
        <v>529</v>
      </c>
      <c r="E36" t="s">
        <v>5</v>
      </c>
      <c r="F36">
        <v>14.93</v>
      </c>
      <c r="G36">
        <v>80</v>
      </c>
      <c r="H36">
        <v>437</v>
      </c>
      <c r="I36">
        <v>91</v>
      </c>
      <c r="J36" t="s">
        <v>8</v>
      </c>
      <c r="K36" t="s">
        <v>10</v>
      </c>
      <c r="L36" s="1">
        <v>45725</v>
      </c>
      <c r="M36" s="7">
        <f>COUNTA(ai_ghibli_trend_dataset_v2[[#This Row],[ethical_concerns_flag]])/SUM(COUNTA($K$2:$K$501))</f>
        <v>2E-3</v>
      </c>
      <c r="N36">
        <f>COUNTIFS(ai_ghibli_trend_dataset_v2[[#This Row],[platform]],"Reddit")</f>
        <v>0</v>
      </c>
    </row>
    <row r="37" spans="1:14" x14ac:dyDescent="0.25">
      <c r="A37" t="s">
        <v>42</v>
      </c>
      <c r="B37">
        <v>3353</v>
      </c>
      <c r="C37">
        <v>1123</v>
      </c>
      <c r="D37">
        <v>76</v>
      </c>
      <c r="E37" t="s">
        <v>6</v>
      </c>
      <c r="F37">
        <v>10.16</v>
      </c>
      <c r="G37">
        <v>75</v>
      </c>
      <c r="H37">
        <v>3373</v>
      </c>
      <c r="I37">
        <v>84</v>
      </c>
      <c r="J37" t="s">
        <v>8</v>
      </c>
      <c r="K37" t="s">
        <v>8</v>
      </c>
      <c r="L37" s="1">
        <v>45739</v>
      </c>
      <c r="M37" s="7">
        <f>COUNTA(ai_ghibli_trend_dataset_v2[[#This Row],[ethical_concerns_flag]])/SUM(COUNTA($K$2:$K$501))</f>
        <v>2E-3</v>
      </c>
      <c r="N37">
        <f>COUNTIFS(ai_ghibli_trend_dataset_v2[[#This Row],[platform]],"Reddit")</f>
        <v>0</v>
      </c>
    </row>
    <row r="38" spans="1:14" x14ac:dyDescent="0.25">
      <c r="A38" t="s">
        <v>40</v>
      </c>
      <c r="B38">
        <v>764</v>
      </c>
      <c r="C38">
        <v>1589</v>
      </c>
      <c r="D38">
        <v>958</v>
      </c>
      <c r="E38" t="s">
        <v>5</v>
      </c>
      <c r="F38">
        <v>12.5</v>
      </c>
      <c r="G38">
        <v>67</v>
      </c>
      <c r="H38">
        <v>934</v>
      </c>
      <c r="I38">
        <v>80</v>
      </c>
      <c r="J38" t="s">
        <v>10</v>
      </c>
      <c r="K38" t="s">
        <v>10</v>
      </c>
      <c r="L38" s="1">
        <v>45740</v>
      </c>
      <c r="M38" s="7">
        <f>COUNTA(ai_ghibli_trend_dataset_v2[[#This Row],[ethical_concerns_flag]])/SUM(COUNTA($K$2:$K$501))</f>
        <v>2E-3</v>
      </c>
      <c r="N38">
        <f>COUNTIFS(ai_ghibli_trend_dataset_v2[[#This Row],[platform]],"Reddit")</f>
        <v>0</v>
      </c>
    </row>
    <row r="39" spans="1:14" x14ac:dyDescent="0.25">
      <c r="A39" t="s">
        <v>46</v>
      </c>
      <c r="B39">
        <v>4442</v>
      </c>
      <c r="C39">
        <v>13</v>
      </c>
      <c r="D39">
        <v>965</v>
      </c>
      <c r="E39" t="s">
        <v>11</v>
      </c>
      <c r="F39">
        <v>1.57</v>
      </c>
      <c r="G39">
        <v>39</v>
      </c>
      <c r="H39">
        <v>459</v>
      </c>
      <c r="I39">
        <v>91</v>
      </c>
      <c r="J39" t="s">
        <v>8</v>
      </c>
      <c r="K39" t="s">
        <v>8</v>
      </c>
      <c r="L39" s="1">
        <v>45747</v>
      </c>
      <c r="M39" s="7">
        <f>COUNTA(ai_ghibli_trend_dataset_v2[[#This Row],[ethical_concerns_flag]])/SUM(COUNTA($K$2:$K$501))</f>
        <v>2E-3</v>
      </c>
      <c r="N39">
        <f>COUNTIFS(ai_ghibli_trend_dataset_v2[[#This Row],[platform]],"Reddit")</f>
        <v>1</v>
      </c>
    </row>
    <row r="40" spans="1:14" x14ac:dyDescent="0.25">
      <c r="A40" t="s">
        <v>47</v>
      </c>
      <c r="B40">
        <v>3593</v>
      </c>
      <c r="C40">
        <v>1178</v>
      </c>
      <c r="D40">
        <v>849</v>
      </c>
      <c r="E40" t="s">
        <v>6</v>
      </c>
      <c r="F40">
        <v>5.05</v>
      </c>
      <c r="G40">
        <v>78</v>
      </c>
      <c r="H40">
        <v>4918</v>
      </c>
      <c r="I40">
        <v>73</v>
      </c>
      <c r="J40" t="s">
        <v>8</v>
      </c>
      <c r="K40" t="s">
        <v>8</v>
      </c>
      <c r="L40" s="1">
        <v>45735</v>
      </c>
      <c r="M40" s="7">
        <f>COUNTA(ai_ghibli_trend_dataset_v2[[#This Row],[ethical_concerns_flag]])/SUM(COUNTA($K$2:$K$501))</f>
        <v>2E-3</v>
      </c>
      <c r="N40">
        <f>COUNTIFS(ai_ghibli_trend_dataset_v2[[#This Row],[platform]],"Reddit")</f>
        <v>0</v>
      </c>
    </row>
    <row r="41" spans="1:14" x14ac:dyDescent="0.25">
      <c r="A41" t="s">
        <v>44</v>
      </c>
      <c r="B41">
        <v>3094</v>
      </c>
      <c r="C41">
        <v>775</v>
      </c>
      <c r="D41">
        <v>972</v>
      </c>
      <c r="E41" t="s">
        <v>6</v>
      </c>
      <c r="F41">
        <v>2.2000000000000002</v>
      </c>
      <c r="G41">
        <v>34</v>
      </c>
      <c r="H41">
        <v>2183</v>
      </c>
      <c r="I41">
        <v>50</v>
      </c>
      <c r="J41" t="s">
        <v>10</v>
      </c>
      <c r="K41" t="s">
        <v>10</v>
      </c>
      <c r="L41" s="1">
        <v>45729</v>
      </c>
      <c r="M41" s="7">
        <f>COUNTA(ai_ghibli_trend_dataset_v2[[#This Row],[ethical_concerns_flag]])/SUM(COUNTA($K$2:$K$501))</f>
        <v>2E-3</v>
      </c>
      <c r="N41">
        <f>COUNTIFS(ai_ghibli_trend_dataset_v2[[#This Row],[platform]],"Reddit")</f>
        <v>0</v>
      </c>
    </row>
    <row r="42" spans="1:14" x14ac:dyDescent="0.25">
      <c r="A42" t="s">
        <v>46</v>
      </c>
      <c r="B42">
        <v>2592</v>
      </c>
      <c r="C42">
        <v>898</v>
      </c>
      <c r="D42">
        <v>397</v>
      </c>
      <c r="E42" t="s">
        <v>3</v>
      </c>
      <c r="F42">
        <v>5.36</v>
      </c>
      <c r="G42">
        <v>60</v>
      </c>
      <c r="H42">
        <v>2849</v>
      </c>
      <c r="I42">
        <v>53</v>
      </c>
      <c r="J42" t="s">
        <v>10</v>
      </c>
      <c r="K42" t="s">
        <v>8</v>
      </c>
      <c r="L42" s="1">
        <v>45722</v>
      </c>
      <c r="M42" s="7">
        <f>COUNTA(ai_ghibli_trend_dataset_v2[[#This Row],[ethical_concerns_flag]])/SUM(COUNTA($K$2:$K$501))</f>
        <v>2E-3</v>
      </c>
      <c r="N42">
        <f>COUNTIFS(ai_ghibli_trend_dataset_v2[[#This Row],[platform]],"Reddit")</f>
        <v>0</v>
      </c>
    </row>
    <row r="43" spans="1:14" x14ac:dyDescent="0.25">
      <c r="A43" t="s">
        <v>47</v>
      </c>
      <c r="B43">
        <v>4210</v>
      </c>
      <c r="C43">
        <v>589</v>
      </c>
      <c r="D43">
        <v>106</v>
      </c>
      <c r="E43" t="s">
        <v>6</v>
      </c>
      <c r="F43">
        <v>12.02</v>
      </c>
      <c r="G43">
        <v>79</v>
      </c>
      <c r="H43">
        <v>1889</v>
      </c>
      <c r="I43">
        <v>79</v>
      </c>
      <c r="J43" t="s">
        <v>8</v>
      </c>
      <c r="K43" t="s">
        <v>10</v>
      </c>
      <c r="L43" s="1">
        <v>45718</v>
      </c>
      <c r="M43" s="7">
        <f>COUNTA(ai_ghibli_trend_dataset_v2[[#This Row],[ethical_concerns_flag]])/SUM(COUNTA($K$2:$K$501))</f>
        <v>2E-3</v>
      </c>
      <c r="N43">
        <f>COUNTIFS(ai_ghibli_trend_dataset_v2[[#This Row],[platform]],"Reddit")</f>
        <v>0</v>
      </c>
    </row>
    <row r="44" spans="1:14" x14ac:dyDescent="0.25">
      <c r="A44" t="s">
        <v>41</v>
      </c>
      <c r="B44">
        <v>2804</v>
      </c>
      <c r="C44">
        <v>980</v>
      </c>
      <c r="D44">
        <v>767</v>
      </c>
      <c r="E44" t="s">
        <v>5</v>
      </c>
      <c r="F44">
        <v>14.06</v>
      </c>
      <c r="G44">
        <v>90</v>
      </c>
      <c r="H44">
        <v>3648</v>
      </c>
      <c r="I44">
        <v>52</v>
      </c>
      <c r="J44" t="s">
        <v>10</v>
      </c>
      <c r="K44" t="s">
        <v>10</v>
      </c>
      <c r="L44" s="1">
        <v>45745</v>
      </c>
      <c r="M44" s="7">
        <f>COUNTA(ai_ghibli_trend_dataset_v2[[#This Row],[ethical_concerns_flag]])/SUM(COUNTA($K$2:$K$501))</f>
        <v>2E-3</v>
      </c>
      <c r="N44">
        <f>COUNTIFS(ai_ghibli_trend_dataset_v2[[#This Row],[platform]],"Reddit")</f>
        <v>0</v>
      </c>
    </row>
    <row r="45" spans="1:14" x14ac:dyDescent="0.25">
      <c r="A45" t="s">
        <v>47</v>
      </c>
      <c r="B45">
        <v>406</v>
      </c>
      <c r="C45">
        <v>1461</v>
      </c>
      <c r="D45">
        <v>626</v>
      </c>
      <c r="E45" t="s">
        <v>5</v>
      </c>
      <c r="F45">
        <v>11.53</v>
      </c>
      <c r="G45">
        <v>54</v>
      </c>
      <c r="H45">
        <v>3928</v>
      </c>
      <c r="I45">
        <v>59</v>
      </c>
      <c r="J45" t="s">
        <v>10</v>
      </c>
      <c r="K45" t="s">
        <v>10</v>
      </c>
      <c r="L45" s="1">
        <v>45737</v>
      </c>
      <c r="M45" s="7">
        <f>COUNTA(ai_ghibli_trend_dataset_v2[[#This Row],[ethical_concerns_flag]])/SUM(COUNTA($K$2:$K$501))</f>
        <v>2E-3</v>
      </c>
      <c r="N45">
        <f>COUNTIFS(ai_ghibli_trend_dataset_v2[[#This Row],[platform]],"Reddit")</f>
        <v>0</v>
      </c>
    </row>
    <row r="46" spans="1:14" x14ac:dyDescent="0.25">
      <c r="A46" t="s">
        <v>45</v>
      </c>
      <c r="B46">
        <v>1066</v>
      </c>
      <c r="C46">
        <v>1763</v>
      </c>
      <c r="D46">
        <v>277</v>
      </c>
      <c r="E46" t="s">
        <v>5</v>
      </c>
      <c r="F46">
        <v>12.63</v>
      </c>
      <c r="G46">
        <v>53</v>
      </c>
      <c r="H46">
        <v>336</v>
      </c>
      <c r="I46">
        <v>74</v>
      </c>
      <c r="J46" t="s">
        <v>10</v>
      </c>
      <c r="K46" t="s">
        <v>10</v>
      </c>
      <c r="L46" s="1">
        <v>45740</v>
      </c>
      <c r="M46" s="7">
        <f>COUNTA(ai_ghibli_trend_dataset_v2[[#This Row],[ethical_concerns_flag]])/SUM(COUNTA($K$2:$K$501))</f>
        <v>2E-3</v>
      </c>
      <c r="N46">
        <f>COUNTIFS(ai_ghibli_trend_dataset_v2[[#This Row],[platform]],"Reddit")</f>
        <v>0</v>
      </c>
    </row>
    <row r="47" spans="1:14" x14ac:dyDescent="0.25">
      <c r="A47" t="s">
        <v>45</v>
      </c>
      <c r="B47">
        <v>4655</v>
      </c>
      <c r="C47">
        <v>1375</v>
      </c>
      <c r="D47">
        <v>886</v>
      </c>
      <c r="E47" t="s">
        <v>3</v>
      </c>
      <c r="F47">
        <v>11.42</v>
      </c>
      <c r="G47">
        <v>72</v>
      </c>
      <c r="H47">
        <v>2898</v>
      </c>
      <c r="I47">
        <v>58</v>
      </c>
      <c r="J47" t="s">
        <v>8</v>
      </c>
      <c r="K47" t="s">
        <v>8</v>
      </c>
      <c r="L47" s="1">
        <v>45723</v>
      </c>
      <c r="M47" s="7">
        <f>COUNTA(ai_ghibli_trend_dataset_v2[[#This Row],[ethical_concerns_flag]])/SUM(COUNTA($K$2:$K$501))</f>
        <v>2E-3</v>
      </c>
      <c r="N47">
        <f>COUNTIFS(ai_ghibli_trend_dataset_v2[[#This Row],[platform]],"Reddit")</f>
        <v>0</v>
      </c>
    </row>
    <row r="48" spans="1:14" x14ac:dyDescent="0.25">
      <c r="A48" t="s">
        <v>40</v>
      </c>
      <c r="B48">
        <v>631</v>
      </c>
      <c r="C48">
        <v>566</v>
      </c>
      <c r="D48">
        <v>374</v>
      </c>
      <c r="E48" t="s">
        <v>11</v>
      </c>
      <c r="F48">
        <v>14.02</v>
      </c>
      <c r="G48">
        <v>83</v>
      </c>
      <c r="H48">
        <v>4530</v>
      </c>
      <c r="I48">
        <v>53</v>
      </c>
      <c r="J48" t="s">
        <v>10</v>
      </c>
      <c r="K48" t="s">
        <v>8</v>
      </c>
      <c r="L48" s="1">
        <v>45726</v>
      </c>
      <c r="M48" s="7">
        <f>COUNTA(ai_ghibli_trend_dataset_v2[[#This Row],[ethical_concerns_flag]])/SUM(COUNTA($K$2:$K$501))</f>
        <v>2E-3</v>
      </c>
      <c r="N48">
        <f>COUNTIFS(ai_ghibli_trend_dataset_v2[[#This Row],[platform]],"Reddit")</f>
        <v>1</v>
      </c>
    </row>
    <row r="49" spans="1:14" x14ac:dyDescent="0.25">
      <c r="A49" t="s">
        <v>41</v>
      </c>
      <c r="B49">
        <v>3446</v>
      </c>
      <c r="C49">
        <v>756</v>
      </c>
      <c r="D49">
        <v>464</v>
      </c>
      <c r="E49" t="s">
        <v>6</v>
      </c>
      <c r="F49">
        <v>11.72</v>
      </c>
      <c r="G49">
        <v>36</v>
      </c>
      <c r="H49">
        <v>4468</v>
      </c>
      <c r="I49">
        <v>51</v>
      </c>
      <c r="J49" t="s">
        <v>10</v>
      </c>
      <c r="K49" t="s">
        <v>10</v>
      </c>
      <c r="L49" s="1">
        <v>45724</v>
      </c>
      <c r="M49" s="7">
        <f>COUNTA(ai_ghibli_trend_dataset_v2[[#This Row],[ethical_concerns_flag]])/SUM(COUNTA($K$2:$K$501))</f>
        <v>2E-3</v>
      </c>
      <c r="N49">
        <f>COUNTIFS(ai_ghibli_trend_dataset_v2[[#This Row],[platform]],"Reddit")</f>
        <v>0</v>
      </c>
    </row>
    <row r="50" spans="1:14" x14ac:dyDescent="0.25">
      <c r="A50" t="s">
        <v>42</v>
      </c>
      <c r="B50">
        <v>2282</v>
      </c>
      <c r="C50">
        <v>412</v>
      </c>
      <c r="D50">
        <v>980</v>
      </c>
      <c r="E50" t="s">
        <v>6</v>
      </c>
      <c r="F50">
        <v>12.41</v>
      </c>
      <c r="G50">
        <v>82</v>
      </c>
      <c r="H50">
        <v>418</v>
      </c>
      <c r="I50">
        <v>95</v>
      </c>
      <c r="J50" t="s">
        <v>8</v>
      </c>
      <c r="K50" t="s">
        <v>10</v>
      </c>
      <c r="L50" s="1">
        <v>45740</v>
      </c>
      <c r="M50" s="7">
        <f>COUNTA(ai_ghibli_trend_dataset_v2[[#This Row],[ethical_concerns_flag]])/SUM(COUNTA($K$2:$K$501))</f>
        <v>2E-3</v>
      </c>
      <c r="N50">
        <f>COUNTIFS(ai_ghibli_trend_dataset_v2[[#This Row],[platform]],"Reddit")</f>
        <v>0</v>
      </c>
    </row>
    <row r="51" spans="1:14" x14ac:dyDescent="0.25">
      <c r="A51" t="s">
        <v>47</v>
      </c>
      <c r="B51">
        <v>952</v>
      </c>
      <c r="C51">
        <v>1813</v>
      </c>
      <c r="D51">
        <v>156</v>
      </c>
      <c r="E51" t="s">
        <v>5</v>
      </c>
      <c r="F51">
        <v>3.31</v>
      </c>
      <c r="G51">
        <v>82</v>
      </c>
      <c r="H51">
        <v>4263</v>
      </c>
      <c r="I51">
        <v>57</v>
      </c>
      <c r="J51" t="s">
        <v>8</v>
      </c>
      <c r="K51" t="s">
        <v>10</v>
      </c>
      <c r="L51" s="1">
        <v>45719</v>
      </c>
      <c r="M51" s="7">
        <f>COUNTA(ai_ghibli_trend_dataset_v2[[#This Row],[ethical_concerns_flag]])/SUM(COUNTA($K$2:$K$501))</f>
        <v>2E-3</v>
      </c>
      <c r="N51">
        <f>COUNTIFS(ai_ghibli_trend_dataset_v2[[#This Row],[platform]],"Reddit")</f>
        <v>0</v>
      </c>
    </row>
    <row r="52" spans="1:14" x14ac:dyDescent="0.25">
      <c r="A52" t="s">
        <v>44</v>
      </c>
      <c r="B52">
        <v>2011</v>
      </c>
      <c r="C52">
        <v>1811</v>
      </c>
      <c r="D52">
        <v>12</v>
      </c>
      <c r="E52" t="s">
        <v>3</v>
      </c>
      <c r="F52">
        <v>9.2899999999999991</v>
      </c>
      <c r="G52">
        <v>87</v>
      </c>
      <c r="H52">
        <v>1977</v>
      </c>
      <c r="I52">
        <v>59</v>
      </c>
      <c r="J52" t="s">
        <v>8</v>
      </c>
      <c r="K52" t="s">
        <v>10</v>
      </c>
      <c r="L52" s="1">
        <v>45739</v>
      </c>
      <c r="M52" s="7">
        <f>COUNTA(ai_ghibli_trend_dataset_v2[[#This Row],[ethical_concerns_flag]])/SUM(COUNTA($K$2:$K$501))</f>
        <v>2E-3</v>
      </c>
      <c r="N52">
        <f>COUNTIFS(ai_ghibli_trend_dataset_v2[[#This Row],[platform]],"Reddit")</f>
        <v>0</v>
      </c>
    </row>
    <row r="53" spans="1:14" x14ac:dyDescent="0.25">
      <c r="A53" t="s">
        <v>47</v>
      </c>
      <c r="B53">
        <v>2900</v>
      </c>
      <c r="C53">
        <v>1439</v>
      </c>
      <c r="D53">
        <v>701</v>
      </c>
      <c r="E53" t="s">
        <v>6</v>
      </c>
      <c r="F53">
        <v>2.5</v>
      </c>
      <c r="G53">
        <v>32</v>
      </c>
      <c r="H53">
        <v>3725</v>
      </c>
      <c r="I53">
        <v>93</v>
      </c>
      <c r="J53" t="s">
        <v>10</v>
      </c>
      <c r="K53" t="s">
        <v>8</v>
      </c>
      <c r="L53" s="1">
        <v>45732</v>
      </c>
      <c r="M53" s="7">
        <f>COUNTA(ai_ghibli_trend_dataset_v2[[#This Row],[ethical_concerns_flag]])/SUM(COUNTA($K$2:$K$501))</f>
        <v>2E-3</v>
      </c>
      <c r="N53">
        <f>COUNTIFS(ai_ghibli_trend_dataset_v2[[#This Row],[platform]],"Reddit")</f>
        <v>0</v>
      </c>
    </row>
    <row r="54" spans="1:14" x14ac:dyDescent="0.25">
      <c r="A54" t="s">
        <v>39</v>
      </c>
      <c r="B54">
        <v>978</v>
      </c>
      <c r="C54">
        <v>536</v>
      </c>
      <c r="D54">
        <v>947</v>
      </c>
      <c r="E54" t="s">
        <v>6</v>
      </c>
      <c r="F54">
        <v>8.85</v>
      </c>
      <c r="G54">
        <v>44</v>
      </c>
      <c r="H54">
        <v>3024</v>
      </c>
      <c r="I54">
        <v>54</v>
      </c>
      <c r="J54" t="s">
        <v>8</v>
      </c>
      <c r="K54" t="s">
        <v>10</v>
      </c>
      <c r="L54" s="1">
        <v>45722</v>
      </c>
      <c r="M54" s="7">
        <f>COUNTA(ai_ghibli_trend_dataset_v2[[#This Row],[ethical_concerns_flag]])/SUM(COUNTA($K$2:$K$501))</f>
        <v>2E-3</v>
      </c>
      <c r="N54">
        <f>COUNTIFS(ai_ghibli_trend_dataset_v2[[#This Row],[platform]],"Reddit")</f>
        <v>0</v>
      </c>
    </row>
    <row r="55" spans="1:14" x14ac:dyDescent="0.25">
      <c r="A55" t="s">
        <v>45</v>
      </c>
      <c r="B55">
        <v>2857</v>
      </c>
      <c r="C55">
        <v>163</v>
      </c>
      <c r="D55">
        <v>638</v>
      </c>
      <c r="E55" t="s">
        <v>11</v>
      </c>
      <c r="F55">
        <v>2.27</v>
      </c>
      <c r="G55">
        <v>67</v>
      </c>
      <c r="H55">
        <v>487</v>
      </c>
      <c r="I55">
        <v>81</v>
      </c>
      <c r="J55" t="s">
        <v>10</v>
      </c>
      <c r="K55" t="s">
        <v>8</v>
      </c>
      <c r="L55" s="1">
        <v>45720</v>
      </c>
      <c r="M55" s="7">
        <f>COUNTA(ai_ghibli_trend_dataset_v2[[#This Row],[ethical_concerns_flag]])/SUM(COUNTA($K$2:$K$501))</f>
        <v>2E-3</v>
      </c>
      <c r="N55">
        <f>COUNTIFS(ai_ghibli_trend_dataset_v2[[#This Row],[platform]],"Reddit")</f>
        <v>1</v>
      </c>
    </row>
    <row r="56" spans="1:14" x14ac:dyDescent="0.25">
      <c r="A56" t="s">
        <v>46</v>
      </c>
      <c r="B56">
        <v>1485</v>
      </c>
      <c r="C56">
        <v>1839</v>
      </c>
      <c r="D56">
        <v>603</v>
      </c>
      <c r="E56" t="s">
        <v>6</v>
      </c>
      <c r="F56">
        <v>9.15</v>
      </c>
      <c r="G56">
        <v>84</v>
      </c>
      <c r="H56">
        <v>3827</v>
      </c>
      <c r="I56">
        <v>56</v>
      </c>
      <c r="J56" t="s">
        <v>10</v>
      </c>
      <c r="K56" t="s">
        <v>8</v>
      </c>
      <c r="L56" s="1">
        <v>45729</v>
      </c>
      <c r="M56" s="7">
        <f>COUNTA(ai_ghibli_trend_dataset_v2[[#This Row],[ethical_concerns_flag]])/SUM(COUNTA($K$2:$K$501))</f>
        <v>2E-3</v>
      </c>
      <c r="N56">
        <f>COUNTIFS(ai_ghibli_trend_dataset_v2[[#This Row],[platform]],"Reddit")</f>
        <v>0</v>
      </c>
    </row>
    <row r="57" spans="1:14" x14ac:dyDescent="0.25">
      <c r="A57" t="s">
        <v>44</v>
      </c>
      <c r="B57">
        <v>467</v>
      </c>
      <c r="C57">
        <v>1888</v>
      </c>
      <c r="D57">
        <v>734</v>
      </c>
      <c r="E57" t="s">
        <v>6</v>
      </c>
      <c r="F57">
        <v>9.69</v>
      </c>
      <c r="G57">
        <v>54</v>
      </c>
      <c r="H57">
        <v>3042</v>
      </c>
      <c r="I57">
        <v>94</v>
      </c>
      <c r="J57" t="s">
        <v>8</v>
      </c>
      <c r="K57" t="s">
        <v>10</v>
      </c>
      <c r="L57" s="1">
        <v>45721</v>
      </c>
      <c r="M57" s="7">
        <f>COUNTA(ai_ghibli_trend_dataset_v2[[#This Row],[ethical_concerns_flag]])/SUM(COUNTA($K$2:$K$501))</f>
        <v>2E-3</v>
      </c>
      <c r="N57">
        <f>COUNTIFS(ai_ghibli_trend_dataset_v2[[#This Row],[platform]],"Reddit")</f>
        <v>0</v>
      </c>
    </row>
    <row r="58" spans="1:14" x14ac:dyDescent="0.25">
      <c r="A58" t="s">
        <v>44</v>
      </c>
      <c r="B58">
        <v>711</v>
      </c>
      <c r="C58">
        <v>839</v>
      </c>
      <c r="D58">
        <v>522</v>
      </c>
      <c r="E58" t="s">
        <v>3</v>
      </c>
      <c r="F58">
        <v>12.07</v>
      </c>
      <c r="G58">
        <v>39</v>
      </c>
      <c r="H58">
        <v>2533</v>
      </c>
      <c r="I58">
        <v>52</v>
      </c>
      <c r="J58" t="s">
        <v>8</v>
      </c>
      <c r="K58" t="s">
        <v>8</v>
      </c>
      <c r="L58" s="1">
        <v>45727</v>
      </c>
      <c r="M58" s="7">
        <f>COUNTA(ai_ghibli_trend_dataset_v2[[#This Row],[ethical_concerns_flag]])/SUM(COUNTA($K$2:$K$501))</f>
        <v>2E-3</v>
      </c>
      <c r="N58">
        <f>COUNTIFS(ai_ghibli_trend_dataset_v2[[#This Row],[platform]],"Reddit")</f>
        <v>0</v>
      </c>
    </row>
    <row r="59" spans="1:14" x14ac:dyDescent="0.25">
      <c r="A59" t="s">
        <v>38</v>
      </c>
      <c r="B59">
        <v>3732</v>
      </c>
      <c r="C59">
        <v>552</v>
      </c>
      <c r="D59">
        <v>472</v>
      </c>
      <c r="E59" t="s">
        <v>5</v>
      </c>
      <c r="F59">
        <v>6.63</v>
      </c>
      <c r="G59">
        <v>62</v>
      </c>
      <c r="H59">
        <v>4769</v>
      </c>
      <c r="I59">
        <v>70</v>
      </c>
      <c r="J59" t="s">
        <v>8</v>
      </c>
      <c r="K59" t="s">
        <v>10</v>
      </c>
      <c r="L59" s="1">
        <v>45737</v>
      </c>
      <c r="M59" s="7">
        <f>COUNTA(ai_ghibli_trend_dataset_v2[[#This Row],[ethical_concerns_flag]])/SUM(COUNTA($K$2:$K$501))</f>
        <v>2E-3</v>
      </c>
      <c r="N59">
        <f>COUNTIFS(ai_ghibli_trend_dataset_v2[[#This Row],[platform]],"Reddit")</f>
        <v>0</v>
      </c>
    </row>
    <row r="60" spans="1:14" x14ac:dyDescent="0.25">
      <c r="A60" t="s">
        <v>48</v>
      </c>
      <c r="B60">
        <v>4682</v>
      </c>
      <c r="C60">
        <v>1650</v>
      </c>
      <c r="D60">
        <v>309</v>
      </c>
      <c r="E60" t="s">
        <v>6</v>
      </c>
      <c r="F60">
        <v>7.43</v>
      </c>
      <c r="G60">
        <v>44</v>
      </c>
      <c r="H60">
        <v>1704</v>
      </c>
      <c r="I60">
        <v>89</v>
      </c>
      <c r="J60" t="s">
        <v>8</v>
      </c>
      <c r="K60" t="s">
        <v>8</v>
      </c>
      <c r="L60" s="1">
        <v>45737</v>
      </c>
      <c r="M60" s="7">
        <f>COUNTA(ai_ghibli_trend_dataset_v2[[#This Row],[ethical_concerns_flag]])/SUM(COUNTA($K$2:$K$501))</f>
        <v>2E-3</v>
      </c>
      <c r="N60">
        <f>COUNTIFS(ai_ghibli_trend_dataset_v2[[#This Row],[platform]],"Reddit")</f>
        <v>0</v>
      </c>
    </row>
    <row r="61" spans="1:14" x14ac:dyDescent="0.25">
      <c r="A61" t="s">
        <v>43</v>
      </c>
      <c r="B61">
        <v>3133</v>
      </c>
      <c r="C61">
        <v>695</v>
      </c>
      <c r="D61">
        <v>843</v>
      </c>
      <c r="E61" t="s">
        <v>6</v>
      </c>
      <c r="F61">
        <v>3.99</v>
      </c>
      <c r="G61">
        <v>39</v>
      </c>
      <c r="H61">
        <v>2541</v>
      </c>
      <c r="I61">
        <v>100</v>
      </c>
      <c r="J61" t="s">
        <v>8</v>
      </c>
      <c r="K61" t="s">
        <v>8</v>
      </c>
      <c r="L61" s="1">
        <v>45718</v>
      </c>
      <c r="M61" s="7">
        <f>COUNTA(ai_ghibli_trend_dataset_v2[[#This Row],[ethical_concerns_flag]])/SUM(COUNTA($K$2:$K$501))</f>
        <v>2E-3</v>
      </c>
      <c r="N61">
        <f>COUNTIFS(ai_ghibli_trend_dataset_v2[[#This Row],[platform]],"Reddit")</f>
        <v>0</v>
      </c>
    </row>
    <row r="62" spans="1:14" x14ac:dyDescent="0.25">
      <c r="A62" t="s">
        <v>46</v>
      </c>
      <c r="B62">
        <v>1800</v>
      </c>
      <c r="C62">
        <v>1746</v>
      </c>
      <c r="D62">
        <v>833</v>
      </c>
      <c r="E62" t="s">
        <v>6</v>
      </c>
      <c r="F62">
        <v>4.9800000000000004</v>
      </c>
      <c r="G62">
        <v>51</v>
      </c>
      <c r="H62">
        <v>236</v>
      </c>
      <c r="I62">
        <v>76</v>
      </c>
      <c r="J62" t="s">
        <v>10</v>
      </c>
      <c r="K62" t="s">
        <v>10</v>
      </c>
      <c r="L62" s="1">
        <v>45741</v>
      </c>
      <c r="M62" s="7">
        <f>COUNTA(ai_ghibli_trend_dataset_v2[[#This Row],[ethical_concerns_flag]])/SUM(COUNTA($K$2:$K$501))</f>
        <v>2E-3</v>
      </c>
      <c r="N62">
        <f>COUNTIFS(ai_ghibli_trend_dataset_v2[[#This Row],[platform]],"Reddit")</f>
        <v>0</v>
      </c>
    </row>
    <row r="63" spans="1:14" x14ac:dyDescent="0.25">
      <c r="A63" t="s">
        <v>38</v>
      </c>
      <c r="B63">
        <v>3758</v>
      </c>
      <c r="C63">
        <v>1800</v>
      </c>
      <c r="D63">
        <v>800</v>
      </c>
      <c r="E63" t="s">
        <v>6</v>
      </c>
      <c r="F63">
        <v>10.07</v>
      </c>
      <c r="G63">
        <v>72</v>
      </c>
      <c r="H63">
        <v>4366</v>
      </c>
      <c r="I63">
        <v>76</v>
      </c>
      <c r="J63" t="s">
        <v>8</v>
      </c>
      <c r="K63" t="s">
        <v>8</v>
      </c>
      <c r="L63" s="1">
        <v>45717</v>
      </c>
      <c r="M63" s="7">
        <f>COUNTA(ai_ghibli_trend_dataset_v2[[#This Row],[ethical_concerns_flag]])/SUM(COUNTA($K$2:$K$501))</f>
        <v>2E-3</v>
      </c>
      <c r="N63">
        <f>COUNTIFS(ai_ghibli_trend_dataset_v2[[#This Row],[platform]],"Reddit")</f>
        <v>0</v>
      </c>
    </row>
    <row r="64" spans="1:14" x14ac:dyDescent="0.25">
      <c r="A64" t="s">
        <v>48</v>
      </c>
      <c r="B64">
        <v>990</v>
      </c>
      <c r="C64">
        <v>1422</v>
      </c>
      <c r="D64">
        <v>564</v>
      </c>
      <c r="E64" t="s">
        <v>3</v>
      </c>
      <c r="F64">
        <v>3.85</v>
      </c>
      <c r="G64">
        <v>31</v>
      </c>
      <c r="H64">
        <v>1876</v>
      </c>
      <c r="I64">
        <v>71</v>
      </c>
      <c r="J64" t="s">
        <v>8</v>
      </c>
      <c r="K64" t="s">
        <v>8</v>
      </c>
      <c r="L64" s="1">
        <v>45719</v>
      </c>
      <c r="M64" s="7">
        <f>COUNTA(ai_ghibli_trend_dataset_v2[[#This Row],[ethical_concerns_flag]])/SUM(COUNTA($K$2:$K$501))</f>
        <v>2E-3</v>
      </c>
      <c r="N64">
        <f>COUNTIFS(ai_ghibli_trend_dataset_v2[[#This Row],[platform]],"Reddit")</f>
        <v>0</v>
      </c>
    </row>
    <row r="65" spans="1:14" x14ac:dyDescent="0.25">
      <c r="A65" t="s">
        <v>48</v>
      </c>
      <c r="B65">
        <v>2063</v>
      </c>
      <c r="C65">
        <v>29</v>
      </c>
      <c r="D65">
        <v>603</v>
      </c>
      <c r="E65" t="s">
        <v>11</v>
      </c>
      <c r="F65">
        <v>1.71</v>
      </c>
      <c r="G65">
        <v>80</v>
      </c>
      <c r="H65">
        <v>4256</v>
      </c>
      <c r="I65">
        <v>65</v>
      </c>
      <c r="J65" t="s">
        <v>8</v>
      </c>
      <c r="K65" t="s">
        <v>10</v>
      </c>
      <c r="L65" s="1">
        <v>45743</v>
      </c>
      <c r="M65" s="7">
        <f>COUNTA(ai_ghibli_trend_dataset_v2[[#This Row],[ethical_concerns_flag]])/SUM(COUNTA($K$2:$K$501))</f>
        <v>2E-3</v>
      </c>
      <c r="N65">
        <f>COUNTIFS(ai_ghibli_trend_dataset_v2[[#This Row],[platform]],"Reddit")</f>
        <v>1</v>
      </c>
    </row>
    <row r="66" spans="1:14" x14ac:dyDescent="0.25">
      <c r="A66" t="s">
        <v>47</v>
      </c>
      <c r="B66">
        <v>2352</v>
      </c>
      <c r="C66">
        <v>1416</v>
      </c>
      <c r="D66">
        <v>582</v>
      </c>
      <c r="E66" t="s">
        <v>5</v>
      </c>
      <c r="F66">
        <v>14.58</v>
      </c>
      <c r="G66">
        <v>78</v>
      </c>
      <c r="H66">
        <v>351</v>
      </c>
      <c r="I66">
        <v>71</v>
      </c>
      <c r="J66" t="s">
        <v>8</v>
      </c>
      <c r="K66" t="s">
        <v>8</v>
      </c>
      <c r="L66" s="1">
        <v>45725</v>
      </c>
      <c r="M66" s="7">
        <f>COUNTA(ai_ghibli_trend_dataset_v2[[#This Row],[ethical_concerns_flag]])/SUM(COUNTA($K$2:$K$501))</f>
        <v>2E-3</v>
      </c>
      <c r="N66">
        <f>COUNTIFS(ai_ghibli_trend_dataset_v2[[#This Row],[platform]],"Reddit")</f>
        <v>0</v>
      </c>
    </row>
    <row r="67" spans="1:14" x14ac:dyDescent="0.25">
      <c r="A67" t="s">
        <v>45</v>
      </c>
      <c r="B67">
        <v>1125</v>
      </c>
      <c r="C67">
        <v>1830</v>
      </c>
      <c r="D67">
        <v>552</v>
      </c>
      <c r="E67" t="s">
        <v>11</v>
      </c>
      <c r="F67">
        <v>13.71</v>
      </c>
      <c r="G67">
        <v>43</v>
      </c>
      <c r="H67">
        <v>1252</v>
      </c>
      <c r="I67">
        <v>75</v>
      </c>
      <c r="J67" t="s">
        <v>8</v>
      </c>
      <c r="K67" t="s">
        <v>10</v>
      </c>
      <c r="L67" s="1">
        <v>45722</v>
      </c>
      <c r="M67" s="7">
        <f>COUNTA(ai_ghibli_trend_dataset_v2[[#This Row],[ethical_concerns_flag]])/SUM(COUNTA($K$2:$K$501))</f>
        <v>2E-3</v>
      </c>
      <c r="N67">
        <f>COUNTIFS(ai_ghibli_trend_dataset_v2[[#This Row],[platform]],"Reddit")</f>
        <v>1</v>
      </c>
    </row>
    <row r="68" spans="1:14" x14ac:dyDescent="0.25">
      <c r="A68" t="s">
        <v>40</v>
      </c>
      <c r="B68">
        <v>3946</v>
      </c>
      <c r="C68">
        <v>1417</v>
      </c>
      <c r="D68">
        <v>532</v>
      </c>
      <c r="E68" t="s">
        <v>5</v>
      </c>
      <c r="F68">
        <v>13.99</v>
      </c>
      <c r="G68">
        <v>63</v>
      </c>
      <c r="H68">
        <v>2500</v>
      </c>
      <c r="I68">
        <v>60</v>
      </c>
      <c r="J68" t="s">
        <v>8</v>
      </c>
      <c r="K68" t="s">
        <v>8</v>
      </c>
      <c r="L68" s="1">
        <v>45729</v>
      </c>
      <c r="M68" s="7">
        <f>COUNTA(ai_ghibli_trend_dataset_v2[[#This Row],[ethical_concerns_flag]])/SUM(COUNTA($K$2:$K$501))</f>
        <v>2E-3</v>
      </c>
      <c r="N68">
        <f>COUNTIFS(ai_ghibli_trend_dataset_v2[[#This Row],[platform]],"Reddit")</f>
        <v>0</v>
      </c>
    </row>
    <row r="69" spans="1:14" x14ac:dyDescent="0.25">
      <c r="A69" t="s">
        <v>39</v>
      </c>
      <c r="B69">
        <v>209</v>
      </c>
      <c r="C69">
        <v>958</v>
      </c>
      <c r="D69">
        <v>414</v>
      </c>
      <c r="E69" t="s">
        <v>5</v>
      </c>
      <c r="F69">
        <v>12.24</v>
      </c>
      <c r="G69">
        <v>82</v>
      </c>
      <c r="H69">
        <v>4599</v>
      </c>
      <c r="I69">
        <v>93</v>
      </c>
      <c r="J69" t="s">
        <v>8</v>
      </c>
      <c r="K69" t="s">
        <v>10</v>
      </c>
      <c r="L69" s="1">
        <v>45733</v>
      </c>
      <c r="M69" s="7">
        <f>COUNTA(ai_ghibli_trend_dataset_v2[[#This Row],[ethical_concerns_flag]])/SUM(COUNTA($K$2:$K$501))</f>
        <v>2E-3</v>
      </c>
      <c r="N69">
        <f>COUNTIFS(ai_ghibli_trend_dataset_v2[[#This Row],[platform]],"Reddit")</f>
        <v>0</v>
      </c>
    </row>
    <row r="70" spans="1:14" x14ac:dyDescent="0.25">
      <c r="A70" t="s">
        <v>41</v>
      </c>
      <c r="B70">
        <v>379</v>
      </c>
      <c r="C70">
        <v>1126</v>
      </c>
      <c r="D70">
        <v>356</v>
      </c>
      <c r="E70" t="s">
        <v>11</v>
      </c>
      <c r="F70">
        <v>2.6</v>
      </c>
      <c r="G70">
        <v>43</v>
      </c>
      <c r="H70">
        <v>304</v>
      </c>
      <c r="I70">
        <v>76</v>
      </c>
      <c r="J70" t="s">
        <v>10</v>
      </c>
      <c r="K70" t="s">
        <v>10</v>
      </c>
      <c r="L70" s="1">
        <v>45740</v>
      </c>
      <c r="M70" s="7">
        <f>COUNTA(ai_ghibli_trend_dataset_v2[[#This Row],[ethical_concerns_flag]])/SUM(COUNTA($K$2:$K$501))</f>
        <v>2E-3</v>
      </c>
      <c r="N70">
        <f>COUNTIFS(ai_ghibli_trend_dataset_v2[[#This Row],[platform]],"Reddit")</f>
        <v>1</v>
      </c>
    </row>
    <row r="71" spans="1:14" x14ac:dyDescent="0.25">
      <c r="A71" t="s">
        <v>44</v>
      </c>
      <c r="B71">
        <v>2003</v>
      </c>
      <c r="C71">
        <v>473</v>
      </c>
      <c r="D71">
        <v>311</v>
      </c>
      <c r="E71" t="s">
        <v>6</v>
      </c>
      <c r="F71">
        <v>1.54</v>
      </c>
      <c r="G71">
        <v>69</v>
      </c>
      <c r="H71">
        <v>4184</v>
      </c>
      <c r="I71">
        <v>100</v>
      </c>
      <c r="J71" t="s">
        <v>8</v>
      </c>
      <c r="K71" t="s">
        <v>10</v>
      </c>
      <c r="L71" s="1">
        <v>45743</v>
      </c>
      <c r="M71" s="7">
        <f>COUNTA(ai_ghibli_trend_dataset_v2[[#This Row],[ethical_concerns_flag]])/SUM(COUNTA($K$2:$K$501))</f>
        <v>2E-3</v>
      </c>
      <c r="N71">
        <f>COUNTIFS(ai_ghibli_trend_dataset_v2[[#This Row],[platform]],"Reddit")</f>
        <v>0</v>
      </c>
    </row>
    <row r="72" spans="1:14" x14ac:dyDescent="0.25">
      <c r="A72" t="s">
        <v>48</v>
      </c>
      <c r="B72">
        <v>632</v>
      </c>
      <c r="C72">
        <v>509</v>
      </c>
      <c r="D72">
        <v>795</v>
      </c>
      <c r="E72" t="s">
        <v>5</v>
      </c>
      <c r="F72">
        <v>4.8099999999999996</v>
      </c>
      <c r="G72">
        <v>41</v>
      </c>
      <c r="H72">
        <v>4656</v>
      </c>
      <c r="I72">
        <v>87</v>
      </c>
      <c r="J72" t="s">
        <v>8</v>
      </c>
      <c r="K72" t="s">
        <v>10</v>
      </c>
      <c r="L72" s="1">
        <v>45733</v>
      </c>
      <c r="M72" s="7">
        <f>COUNTA(ai_ghibli_trend_dataset_v2[[#This Row],[ethical_concerns_flag]])/SUM(COUNTA($K$2:$K$501))</f>
        <v>2E-3</v>
      </c>
      <c r="N72">
        <f>COUNTIFS(ai_ghibli_trend_dataset_v2[[#This Row],[platform]],"Reddit")</f>
        <v>0</v>
      </c>
    </row>
    <row r="73" spans="1:14" x14ac:dyDescent="0.25">
      <c r="A73" t="s">
        <v>40</v>
      </c>
      <c r="B73">
        <v>506</v>
      </c>
      <c r="C73">
        <v>1748</v>
      </c>
      <c r="D73">
        <v>469</v>
      </c>
      <c r="E73" t="s">
        <v>5</v>
      </c>
      <c r="F73">
        <v>1.61</v>
      </c>
      <c r="G73">
        <v>59</v>
      </c>
      <c r="H73">
        <v>926</v>
      </c>
      <c r="I73">
        <v>96</v>
      </c>
      <c r="J73" t="s">
        <v>8</v>
      </c>
      <c r="K73" t="s">
        <v>10</v>
      </c>
      <c r="L73" s="1">
        <v>45733</v>
      </c>
      <c r="M73" s="7">
        <f>COUNTA(ai_ghibli_trend_dataset_v2[[#This Row],[ethical_concerns_flag]])/SUM(COUNTA($K$2:$K$501))</f>
        <v>2E-3</v>
      </c>
      <c r="N73">
        <f>COUNTIFS(ai_ghibli_trend_dataset_v2[[#This Row],[platform]],"Reddit")</f>
        <v>0</v>
      </c>
    </row>
    <row r="74" spans="1:14" x14ac:dyDescent="0.25">
      <c r="A74" t="s">
        <v>38</v>
      </c>
      <c r="B74">
        <v>4365</v>
      </c>
      <c r="C74">
        <v>1938</v>
      </c>
      <c r="D74">
        <v>744</v>
      </c>
      <c r="E74" t="s">
        <v>6</v>
      </c>
      <c r="F74">
        <v>8.66</v>
      </c>
      <c r="G74">
        <v>71</v>
      </c>
      <c r="H74">
        <v>540</v>
      </c>
      <c r="I74">
        <v>53</v>
      </c>
      <c r="J74" t="s">
        <v>10</v>
      </c>
      <c r="K74" t="s">
        <v>8</v>
      </c>
      <c r="L74" s="1">
        <v>45728</v>
      </c>
      <c r="M74" s="7">
        <f>COUNTA(ai_ghibli_trend_dataset_v2[[#This Row],[ethical_concerns_flag]])/SUM(COUNTA($K$2:$K$501))</f>
        <v>2E-3</v>
      </c>
      <c r="N74">
        <f>COUNTIFS(ai_ghibli_trend_dataset_v2[[#This Row],[platform]],"Reddit")</f>
        <v>0</v>
      </c>
    </row>
    <row r="75" spans="1:14" x14ac:dyDescent="0.25">
      <c r="A75" t="s">
        <v>47</v>
      </c>
      <c r="B75">
        <v>4010</v>
      </c>
      <c r="C75">
        <v>1447</v>
      </c>
      <c r="D75">
        <v>870</v>
      </c>
      <c r="E75" t="s">
        <v>11</v>
      </c>
      <c r="F75">
        <v>6.19</v>
      </c>
      <c r="G75">
        <v>85</v>
      </c>
      <c r="H75">
        <v>2563</v>
      </c>
      <c r="I75">
        <v>62</v>
      </c>
      <c r="J75" t="s">
        <v>10</v>
      </c>
      <c r="K75" t="s">
        <v>8</v>
      </c>
      <c r="L75" s="1">
        <v>45747</v>
      </c>
      <c r="M75" s="7">
        <f>COUNTA(ai_ghibli_trend_dataset_v2[[#This Row],[ethical_concerns_flag]])/SUM(COUNTA($K$2:$K$501))</f>
        <v>2E-3</v>
      </c>
      <c r="N75">
        <f>COUNTIFS(ai_ghibli_trend_dataset_v2[[#This Row],[platform]],"Reddit")</f>
        <v>1</v>
      </c>
    </row>
    <row r="76" spans="1:14" x14ac:dyDescent="0.25">
      <c r="A76" t="s">
        <v>40</v>
      </c>
      <c r="B76">
        <v>1804</v>
      </c>
      <c r="C76">
        <v>37</v>
      </c>
      <c r="D76">
        <v>5</v>
      </c>
      <c r="E76" t="s">
        <v>11</v>
      </c>
      <c r="F76">
        <v>13.07</v>
      </c>
      <c r="G76">
        <v>75</v>
      </c>
      <c r="H76">
        <v>1758</v>
      </c>
      <c r="I76">
        <v>72</v>
      </c>
      <c r="J76" t="s">
        <v>10</v>
      </c>
      <c r="K76" t="s">
        <v>8</v>
      </c>
      <c r="L76" s="1">
        <v>45719</v>
      </c>
      <c r="M76" s="7">
        <f>COUNTA(ai_ghibli_trend_dataset_v2[[#This Row],[ethical_concerns_flag]])/SUM(COUNTA($K$2:$K$501))</f>
        <v>2E-3</v>
      </c>
      <c r="N76">
        <f>COUNTIFS(ai_ghibli_trend_dataset_v2[[#This Row],[platform]],"Reddit")</f>
        <v>1</v>
      </c>
    </row>
    <row r="77" spans="1:14" x14ac:dyDescent="0.25">
      <c r="A77" t="s">
        <v>40</v>
      </c>
      <c r="B77">
        <v>2333</v>
      </c>
      <c r="C77">
        <v>1925</v>
      </c>
      <c r="D77">
        <v>362</v>
      </c>
      <c r="E77" t="s">
        <v>5</v>
      </c>
      <c r="F77">
        <v>3.95</v>
      </c>
      <c r="G77">
        <v>69</v>
      </c>
      <c r="H77">
        <v>1777</v>
      </c>
      <c r="I77">
        <v>100</v>
      </c>
      <c r="J77" t="s">
        <v>8</v>
      </c>
      <c r="K77" t="s">
        <v>10</v>
      </c>
      <c r="L77" s="1">
        <v>45744</v>
      </c>
      <c r="M77" s="7">
        <f>COUNTA(ai_ghibli_trend_dataset_v2[[#This Row],[ethical_concerns_flag]])/SUM(COUNTA($K$2:$K$501))</f>
        <v>2E-3</v>
      </c>
      <c r="N77">
        <f>COUNTIFS(ai_ghibli_trend_dataset_v2[[#This Row],[platform]],"Reddit")</f>
        <v>0</v>
      </c>
    </row>
    <row r="78" spans="1:14" x14ac:dyDescent="0.25">
      <c r="A78" t="s">
        <v>41</v>
      </c>
      <c r="B78">
        <v>4703</v>
      </c>
      <c r="C78">
        <v>1451</v>
      </c>
      <c r="D78">
        <v>528</v>
      </c>
      <c r="E78" t="s">
        <v>5</v>
      </c>
      <c r="F78">
        <v>2.93</v>
      </c>
      <c r="G78">
        <v>90</v>
      </c>
      <c r="H78">
        <v>4600</v>
      </c>
      <c r="I78">
        <v>50</v>
      </c>
      <c r="J78" t="s">
        <v>10</v>
      </c>
      <c r="K78" t="s">
        <v>10</v>
      </c>
      <c r="L78" s="1">
        <v>45722</v>
      </c>
      <c r="M78" s="7">
        <f>COUNTA(ai_ghibli_trend_dataset_v2[[#This Row],[ethical_concerns_flag]])/SUM(COUNTA($K$2:$K$501))</f>
        <v>2E-3</v>
      </c>
      <c r="N78">
        <f>COUNTIFS(ai_ghibli_trend_dataset_v2[[#This Row],[platform]],"Reddit")</f>
        <v>0</v>
      </c>
    </row>
    <row r="79" spans="1:14" x14ac:dyDescent="0.25">
      <c r="A79" t="s">
        <v>40</v>
      </c>
      <c r="B79">
        <v>1641</v>
      </c>
      <c r="C79">
        <v>1220</v>
      </c>
      <c r="D79">
        <v>536</v>
      </c>
      <c r="E79" t="s">
        <v>3</v>
      </c>
      <c r="F79">
        <v>8.48</v>
      </c>
      <c r="G79">
        <v>39</v>
      </c>
      <c r="H79">
        <v>4203</v>
      </c>
      <c r="I79">
        <v>61</v>
      </c>
      <c r="J79" t="s">
        <v>10</v>
      </c>
      <c r="K79" t="s">
        <v>10</v>
      </c>
      <c r="L79" s="1">
        <v>45724</v>
      </c>
      <c r="M79" s="7">
        <f>COUNTA(ai_ghibli_trend_dataset_v2[[#This Row],[ethical_concerns_flag]])/SUM(COUNTA($K$2:$K$501))</f>
        <v>2E-3</v>
      </c>
      <c r="N79">
        <f>COUNTIFS(ai_ghibli_trend_dataset_v2[[#This Row],[platform]],"Reddit")</f>
        <v>0</v>
      </c>
    </row>
    <row r="80" spans="1:14" x14ac:dyDescent="0.25">
      <c r="A80" t="s">
        <v>42</v>
      </c>
      <c r="B80">
        <v>1339</v>
      </c>
      <c r="C80">
        <v>1375</v>
      </c>
      <c r="D80">
        <v>281</v>
      </c>
      <c r="E80" t="s">
        <v>3</v>
      </c>
      <c r="F80">
        <v>2.4300000000000002</v>
      </c>
      <c r="G80">
        <v>44</v>
      </c>
      <c r="H80">
        <v>4715</v>
      </c>
      <c r="I80">
        <v>95</v>
      </c>
      <c r="J80" t="s">
        <v>8</v>
      </c>
      <c r="K80" t="s">
        <v>10</v>
      </c>
      <c r="L80" s="1">
        <v>45747</v>
      </c>
      <c r="M80" s="7">
        <f>COUNTA(ai_ghibli_trend_dataset_v2[[#This Row],[ethical_concerns_flag]])/SUM(COUNTA($K$2:$K$501))</f>
        <v>2E-3</v>
      </c>
      <c r="N80">
        <f>COUNTIFS(ai_ghibli_trend_dataset_v2[[#This Row],[platform]],"Reddit")</f>
        <v>0</v>
      </c>
    </row>
    <row r="81" spans="1:14" x14ac:dyDescent="0.25">
      <c r="A81" t="s">
        <v>38</v>
      </c>
      <c r="B81">
        <v>4405</v>
      </c>
      <c r="C81">
        <v>508</v>
      </c>
      <c r="D81">
        <v>760</v>
      </c>
      <c r="E81" t="s">
        <v>3</v>
      </c>
      <c r="F81">
        <v>2.2200000000000002</v>
      </c>
      <c r="G81">
        <v>88</v>
      </c>
      <c r="H81">
        <v>2576</v>
      </c>
      <c r="I81">
        <v>86</v>
      </c>
      <c r="J81" t="s">
        <v>10</v>
      </c>
      <c r="K81" t="s">
        <v>10</v>
      </c>
      <c r="L81" s="1">
        <v>45725</v>
      </c>
      <c r="M81" s="7">
        <f>COUNTA(ai_ghibli_trend_dataset_v2[[#This Row],[ethical_concerns_flag]])/SUM(COUNTA($K$2:$K$501))</f>
        <v>2E-3</v>
      </c>
      <c r="N81">
        <f>COUNTIFS(ai_ghibli_trend_dataset_v2[[#This Row],[platform]],"Reddit")</f>
        <v>0</v>
      </c>
    </row>
    <row r="82" spans="1:14" x14ac:dyDescent="0.25">
      <c r="A82" t="s">
        <v>45</v>
      </c>
      <c r="B82">
        <v>2806</v>
      </c>
      <c r="C82">
        <v>751</v>
      </c>
      <c r="D82">
        <v>192</v>
      </c>
      <c r="E82" t="s">
        <v>5</v>
      </c>
      <c r="F82">
        <v>6.53</v>
      </c>
      <c r="G82">
        <v>52</v>
      </c>
      <c r="H82">
        <v>1324</v>
      </c>
      <c r="I82">
        <v>53</v>
      </c>
      <c r="J82" t="s">
        <v>8</v>
      </c>
      <c r="K82" t="s">
        <v>8</v>
      </c>
      <c r="L82" s="1">
        <v>45744</v>
      </c>
      <c r="M82" s="7">
        <f>COUNTA(ai_ghibli_trend_dataset_v2[[#This Row],[ethical_concerns_flag]])/SUM(COUNTA($K$2:$K$501))</f>
        <v>2E-3</v>
      </c>
      <c r="N82">
        <f>COUNTIFS(ai_ghibli_trend_dataset_v2[[#This Row],[platform]],"Reddit")</f>
        <v>0</v>
      </c>
    </row>
    <row r="83" spans="1:14" x14ac:dyDescent="0.25">
      <c r="A83" t="s">
        <v>39</v>
      </c>
      <c r="B83">
        <v>1668</v>
      </c>
      <c r="C83">
        <v>1640</v>
      </c>
      <c r="D83">
        <v>610</v>
      </c>
      <c r="E83" t="s">
        <v>5</v>
      </c>
      <c r="F83">
        <v>9.84</v>
      </c>
      <c r="G83">
        <v>75</v>
      </c>
      <c r="H83">
        <v>3305</v>
      </c>
      <c r="I83">
        <v>76</v>
      </c>
      <c r="J83" t="s">
        <v>10</v>
      </c>
      <c r="K83" t="s">
        <v>8</v>
      </c>
      <c r="L83" s="1">
        <v>45721</v>
      </c>
      <c r="M83" s="7">
        <f>COUNTA(ai_ghibli_trend_dataset_v2[[#This Row],[ethical_concerns_flag]])/SUM(COUNTA($K$2:$K$501))</f>
        <v>2E-3</v>
      </c>
      <c r="N83">
        <f>COUNTIFS(ai_ghibli_trend_dataset_v2[[#This Row],[platform]],"Reddit")</f>
        <v>0</v>
      </c>
    </row>
    <row r="84" spans="1:14" x14ac:dyDescent="0.25">
      <c r="A84" t="s">
        <v>40</v>
      </c>
      <c r="B84">
        <v>572</v>
      </c>
      <c r="C84">
        <v>651</v>
      </c>
      <c r="D84">
        <v>896</v>
      </c>
      <c r="E84" t="s">
        <v>11</v>
      </c>
      <c r="F84">
        <v>12.34</v>
      </c>
      <c r="G84">
        <v>68</v>
      </c>
      <c r="H84">
        <v>1258</v>
      </c>
      <c r="I84">
        <v>50</v>
      </c>
      <c r="J84" t="s">
        <v>8</v>
      </c>
      <c r="K84" t="s">
        <v>10</v>
      </c>
      <c r="L84" s="1">
        <v>45736</v>
      </c>
      <c r="M84" s="7">
        <f>COUNTA(ai_ghibli_trend_dataset_v2[[#This Row],[ethical_concerns_flag]])/SUM(COUNTA($K$2:$K$501))</f>
        <v>2E-3</v>
      </c>
      <c r="N84">
        <f>COUNTIFS(ai_ghibli_trend_dataset_v2[[#This Row],[platform]],"Reddit")</f>
        <v>1</v>
      </c>
    </row>
    <row r="85" spans="1:14" x14ac:dyDescent="0.25">
      <c r="A85" t="s">
        <v>40</v>
      </c>
      <c r="B85">
        <v>2681</v>
      </c>
      <c r="C85">
        <v>159</v>
      </c>
      <c r="D85">
        <v>29</v>
      </c>
      <c r="E85" t="s">
        <v>3</v>
      </c>
      <c r="F85">
        <v>1.57</v>
      </c>
      <c r="G85">
        <v>84</v>
      </c>
      <c r="H85">
        <v>2684</v>
      </c>
      <c r="I85">
        <v>93</v>
      </c>
      <c r="J85" t="s">
        <v>8</v>
      </c>
      <c r="K85" t="s">
        <v>8</v>
      </c>
      <c r="L85" s="1">
        <v>45729</v>
      </c>
      <c r="M85" s="7">
        <f>COUNTA(ai_ghibli_trend_dataset_v2[[#This Row],[ethical_concerns_flag]])/SUM(COUNTA($K$2:$K$501))</f>
        <v>2E-3</v>
      </c>
      <c r="N85">
        <f>COUNTIFS(ai_ghibli_trend_dataset_v2[[#This Row],[platform]],"Reddit")</f>
        <v>0</v>
      </c>
    </row>
    <row r="86" spans="1:14" x14ac:dyDescent="0.25">
      <c r="A86" t="s">
        <v>41</v>
      </c>
      <c r="B86">
        <v>2182</v>
      </c>
      <c r="C86">
        <v>569</v>
      </c>
      <c r="D86">
        <v>617</v>
      </c>
      <c r="E86" t="s">
        <v>3</v>
      </c>
      <c r="F86">
        <v>4.43</v>
      </c>
      <c r="G86">
        <v>42</v>
      </c>
      <c r="H86">
        <v>980</v>
      </c>
      <c r="I86">
        <v>70</v>
      </c>
      <c r="J86" t="s">
        <v>8</v>
      </c>
      <c r="K86" t="s">
        <v>8</v>
      </c>
      <c r="L86" s="1">
        <v>45740</v>
      </c>
      <c r="M86" s="7">
        <f>COUNTA(ai_ghibli_trend_dataset_v2[[#This Row],[ethical_concerns_flag]])/SUM(COUNTA($K$2:$K$501))</f>
        <v>2E-3</v>
      </c>
      <c r="N86">
        <f>COUNTIFS(ai_ghibli_trend_dataset_v2[[#This Row],[platform]],"Reddit")</f>
        <v>0</v>
      </c>
    </row>
    <row r="87" spans="1:14" x14ac:dyDescent="0.25">
      <c r="A87" t="s">
        <v>47</v>
      </c>
      <c r="B87">
        <v>4285</v>
      </c>
      <c r="C87">
        <v>86</v>
      </c>
      <c r="D87">
        <v>300</v>
      </c>
      <c r="E87" t="s">
        <v>11</v>
      </c>
      <c r="F87">
        <v>11.35</v>
      </c>
      <c r="G87">
        <v>67</v>
      </c>
      <c r="H87">
        <v>4036</v>
      </c>
      <c r="I87">
        <v>75</v>
      </c>
      <c r="J87" t="s">
        <v>10</v>
      </c>
      <c r="K87" t="s">
        <v>10</v>
      </c>
      <c r="L87" s="1">
        <v>45724</v>
      </c>
      <c r="M87" s="7">
        <f>COUNTA(ai_ghibli_trend_dataset_v2[[#This Row],[ethical_concerns_flag]])/SUM(COUNTA($K$2:$K$501))</f>
        <v>2E-3</v>
      </c>
      <c r="N87">
        <f>COUNTIFS(ai_ghibli_trend_dataset_v2[[#This Row],[platform]],"Reddit")</f>
        <v>1</v>
      </c>
    </row>
    <row r="88" spans="1:14" x14ac:dyDescent="0.25">
      <c r="A88" t="s">
        <v>40</v>
      </c>
      <c r="B88">
        <v>1304</v>
      </c>
      <c r="C88">
        <v>634</v>
      </c>
      <c r="D88">
        <v>459</v>
      </c>
      <c r="E88" t="s">
        <v>5</v>
      </c>
      <c r="F88">
        <v>13.53</v>
      </c>
      <c r="G88">
        <v>76</v>
      </c>
      <c r="H88">
        <v>4899</v>
      </c>
      <c r="I88">
        <v>62</v>
      </c>
      <c r="J88" t="s">
        <v>10</v>
      </c>
      <c r="K88" t="s">
        <v>8</v>
      </c>
      <c r="L88" s="1">
        <v>45730</v>
      </c>
      <c r="M88" s="7">
        <f>COUNTA(ai_ghibli_trend_dataset_v2[[#This Row],[ethical_concerns_flag]])/SUM(COUNTA($K$2:$K$501))</f>
        <v>2E-3</v>
      </c>
      <c r="N88">
        <f>COUNTIFS(ai_ghibli_trend_dataset_v2[[#This Row],[platform]],"Reddit")</f>
        <v>0</v>
      </c>
    </row>
    <row r="89" spans="1:14" x14ac:dyDescent="0.25">
      <c r="A89" t="s">
        <v>39</v>
      </c>
      <c r="B89">
        <v>1264</v>
      </c>
      <c r="C89">
        <v>1524</v>
      </c>
      <c r="D89">
        <v>289</v>
      </c>
      <c r="E89" t="s">
        <v>3</v>
      </c>
      <c r="F89">
        <v>2.5299999999999998</v>
      </c>
      <c r="G89">
        <v>61</v>
      </c>
      <c r="H89">
        <v>1628</v>
      </c>
      <c r="I89">
        <v>58</v>
      </c>
      <c r="J89" t="s">
        <v>10</v>
      </c>
      <c r="K89" t="s">
        <v>8</v>
      </c>
      <c r="L89" s="1">
        <v>45745</v>
      </c>
      <c r="M89" s="7">
        <f>COUNTA(ai_ghibli_trend_dataset_v2[[#This Row],[ethical_concerns_flag]])/SUM(COUNTA($K$2:$K$501))</f>
        <v>2E-3</v>
      </c>
      <c r="N89">
        <f>COUNTIFS(ai_ghibli_trend_dataset_v2[[#This Row],[platform]],"Reddit")</f>
        <v>0</v>
      </c>
    </row>
    <row r="90" spans="1:14" x14ac:dyDescent="0.25">
      <c r="A90" t="s">
        <v>41</v>
      </c>
      <c r="B90">
        <v>2934</v>
      </c>
      <c r="C90">
        <v>147</v>
      </c>
      <c r="D90">
        <v>707</v>
      </c>
      <c r="E90" t="s">
        <v>6</v>
      </c>
      <c r="F90">
        <v>11.27</v>
      </c>
      <c r="G90">
        <v>36</v>
      </c>
      <c r="H90">
        <v>141</v>
      </c>
      <c r="I90">
        <v>100</v>
      </c>
      <c r="J90" t="s">
        <v>10</v>
      </c>
      <c r="K90" t="s">
        <v>8</v>
      </c>
      <c r="L90" s="1">
        <v>45747</v>
      </c>
      <c r="M90" s="7">
        <f>COUNTA(ai_ghibli_trend_dataset_v2[[#This Row],[ethical_concerns_flag]])/SUM(COUNTA($K$2:$K$501))</f>
        <v>2E-3</v>
      </c>
      <c r="N90">
        <f>COUNTIFS(ai_ghibli_trend_dataset_v2[[#This Row],[platform]],"Reddit")</f>
        <v>0</v>
      </c>
    </row>
    <row r="91" spans="1:14" x14ac:dyDescent="0.25">
      <c r="A91" t="s">
        <v>42</v>
      </c>
      <c r="B91">
        <v>4850</v>
      </c>
      <c r="C91">
        <v>51</v>
      </c>
      <c r="D91">
        <v>33</v>
      </c>
      <c r="E91" t="s">
        <v>6</v>
      </c>
      <c r="F91">
        <v>2.17</v>
      </c>
      <c r="G91">
        <v>36</v>
      </c>
      <c r="H91">
        <v>1519</v>
      </c>
      <c r="I91">
        <v>80</v>
      </c>
      <c r="J91" t="s">
        <v>10</v>
      </c>
      <c r="K91" t="s">
        <v>8</v>
      </c>
      <c r="L91" s="1">
        <v>45723</v>
      </c>
      <c r="M91" s="7">
        <f>COUNTA(ai_ghibli_trend_dataset_v2[[#This Row],[ethical_concerns_flag]])/SUM(COUNTA($K$2:$K$501))</f>
        <v>2E-3</v>
      </c>
      <c r="N91">
        <f>COUNTIFS(ai_ghibli_trend_dataset_v2[[#This Row],[platform]],"Reddit")</f>
        <v>0</v>
      </c>
    </row>
    <row r="92" spans="1:14" x14ac:dyDescent="0.25">
      <c r="A92" t="s">
        <v>46</v>
      </c>
      <c r="B92">
        <v>4578</v>
      </c>
      <c r="C92">
        <v>294</v>
      </c>
      <c r="D92">
        <v>924</v>
      </c>
      <c r="E92" t="s">
        <v>6</v>
      </c>
      <c r="F92">
        <v>6.85</v>
      </c>
      <c r="G92">
        <v>64</v>
      </c>
      <c r="H92">
        <v>3186</v>
      </c>
      <c r="I92">
        <v>79</v>
      </c>
      <c r="J92" t="s">
        <v>8</v>
      </c>
      <c r="K92" t="s">
        <v>10</v>
      </c>
      <c r="L92" s="1">
        <v>45722</v>
      </c>
      <c r="M92" s="7">
        <f>COUNTA(ai_ghibli_trend_dataset_v2[[#This Row],[ethical_concerns_flag]])/SUM(COUNTA($K$2:$K$501))</f>
        <v>2E-3</v>
      </c>
      <c r="N92">
        <f>COUNTIFS(ai_ghibli_trend_dataset_v2[[#This Row],[platform]],"Reddit")</f>
        <v>0</v>
      </c>
    </row>
    <row r="93" spans="1:14" x14ac:dyDescent="0.25">
      <c r="A93" t="s">
        <v>44</v>
      </c>
      <c r="B93">
        <v>878</v>
      </c>
      <c r="C93">
        <v>203</v>
      </c>
      <c r="D93">
        <v>351</v>
      </c>
      <c r="E93" t="s">
        <v>3</v>
      </c>
      <c r="F93">
        <v>6.85</v>
      </c>
      <c r="G93">
        <v>59</v>
      </c>
      <c r="H93">
        <v>2901</v>
      </c>
      <c r="I93">
        <v>72</v>
      </c>
      <c r="J93" t="s">
        <v>8</v>
      </c>
      <c r="K93" t="s">
        <v>10</v>
      </c>
      <c r="L93" s="1">
        <v>45725</v>
      </c>
      <c r="M93" s="7">
        <f>COUNTA(ai_ghibli_trend_dataset_v2[[#This Row],[ethical_concerns_flag]])/SUM(COUNTA($K$2:$K$501))</f>
        <v>2E-3</v>
      </c>
      <c r="N93">
        <f>COUNTIFS(ai_ghibli_trend_dataset_v2[[#This Row],[platform]],"Reddit")</f>
        <v>0</v>
      </c>
    </row>
    <row r="94" spans="1:14" x14ac:dyDescent="0.25">
      <c r="A94" t="s">
        <v>39</v>
      </c>
      <c r="B94">
        <v>1889</v>
      </c>
      <c r="C94">
        <v>533</v>
      </c>
      <c r="D94">
        <v>400</v>
      </c>
      <c r="E94" t="s">
        <v>5</v>
      </c>
      <c r="F94">
        <v>7.77</v>
      </c>
      <c r="G94">
        <v>83</v>
      </c>
      <c r="H94">
        <v>3923</v>
      </c>
      <c r="I94">
        <v>98</v>
      </c>
      <c r="J94" t="s">
        <v>10</v>
      </c>
      <c r="K94" t="s">
        <v>8</v>
      </c>
      <c r="L94" s="1">
        <v>45730</v>
      </c>
      <c r="M94" s="7">
        <f>COUNTA(ai_ghibli_trend_dataset_v2[[#This Row],[ethical_concerns_flag]])/SUM(COUNTA($K$2:$K$501))</f>
        <v>2E-3</v>
      </c>
      <c r="N94">
        <f>COUNTIFS(ai_ghibli_trend_dataset_v2[[#This Row],[platform]],"Reddit")</f>
        <v>0</v>
      </c>
    </row>
    <row r="95" spans="1:14" x14ac:dyDescent="0.25">
      <c r="A95" t="s">
        <v>42</v>
      </c>
      <c r="B95">
        <v>3333</v>
      </c>
      <c r="C95">
        <v>666</v>
      </c>
      <c r="D95">
        <v>883</v>
      </c>
      <c r="E95" t="s">
        <v>6</v>
      </c>
      <c r="F95">
        <v>8.81</v>
      </c>
      <c r="G95">
        <v>50</v>
      </c>
      <c r="H95">
        <v>401</v>
      </c>
      <c r="I95">
        <v>92</v>
      </c>
      <c r="J95" t="s">
        <v>8</v>
      </c>
      <c r="K95" t="s">
        <v>10</v>
      </c>
      <c r="L95" s="1">
        <v>45722</v>
      </c>
      <c r="M95" s="7">
        <f>COUNTA(ai_ghibli_trend_dataset_v2[[#This Row],[ethical_concerns_flag]])/SUM(COUNTA($K$2:$K$501))</f>
        <v>2E-3</v>
      </c>
      <c r="N95">
        <f>COUNTIFS(ai_ghibli_trend_dataset_v2[[#This Row],[platform]],"Reddit")</f>
        <v>0</v>
      </c>
    </row>
    <row r="96" spans="1:14" x14ac:dyDescent="0.25">
      <c r="A96" t="s">
        <v>44</v>
      </c>
      <c r="B96">
        <v>3758</v>
      </c>
      <c r="C96">
        <v>1971</v>
      </c>
      <c r="D96">
        <v>455</v>
      </c>
      <c r="E96" t="s">
        <v>11</v>
      </c>
      <c r="F96">
        <v>10.65</v>
      </c>
      <c r="G96">
        <v>61</v>
      </c>
      <c r="H96">
        <v>1548</v>
      </c>
      <c r="I96">
        <v>94</v>
      </c>
      <c r="J96" t="s">
        <v>8</v>
      </c>
      <c r="K96" t="s">
        <v>10</v>
      </c>
      <c r="L96" s="1">
        <v>45732</v>
      </c>
      <c r="M96" s="7">
        <f>COUNTA(ai_ghibli_trend_dataset_v2[[#This Row],[ethical_concerns_flag]])/SUM(COUNTA($K$2:$K$501))</f>
        <v>2E-3</v>
      </c>
      <c r="N96">
        <f>COUNTIFS(ai_ghibli_trend_dataset_v2[[#This Row],[platform]],"Reddit")</f>
        <v>1</v>
      </c>
    </row>
    <row r="97" spans="1:14" x14ac:dyDescent="0.25">
      <c r="A97" t="s">
        <v>41</v>
      </c>
      <c r="B97">
        <v>995</v>
      </c>
      <c r="C97">
        <v>901</v>
      </c>
      <c r="D97">
        <v>512</v>
      </c>
      <c r="E97" t="s">
        <v>6</v>
      </c>
      <c r="F97">
        <v>12.76</v>
      </c>
      <c r="G97">
        <v>88</v>
      </c>
      <c r="H97">
        <v>2686</v>
      </c>
      <c r="I97">
        <v>65</v>
      </c>
      <c r="J97" t="s">
        <v>8</v>
      </c>
      <c r="K97" t="s">
        <v>10</v>
      </c>
      <c r="L97" s="1">
        <v>45729</v>
      </c>
      <c r="M97" s="7">
        <f>COUNTA(ai_ghibli_trend_dataset_v2[[#This Row],[ethical_concerns_flag]])/SUM(COUNTA($K$2:$K$501))</f>
        <v>2E-3</v>
      </c>
      <c r="N97">
        <f>COUNTIFS(ai_ghibli_trend_dataset_v2[[#This Row],[platform]],"Reddit")</f>
        <v>0</v>
      </c>
    </row>
    <row r="98" spans="1:14" x14ac:dyDescent="0.25">
      <c r="A98" t="s">
        <v>38</v>
      </c>
      <c r="B98">
        <v>4567</v>
      </c>
      <c r="C98">
        <v>312</v>
      </c>
      <c r="D98">
        <v>740</v>
      </c>
      <c r="E98" t="s">
        <v>6</v>
      </c>
      <c r="F98">
        <v>5.68</v>
      </c>
      <c r="G98">
        <v>31</v>
      </c>
      <c r="H98">
        <v>4021</v>
      </c>
      <c r="I98">
        <v>97</v>
      </c>
      <c r="J98" t="s">
        <v>10</v>
      </c>
      <c r="K98" t="s">
        <v>10</v>
      </c>
      <c r="L98" s="1">
        <v>45742</v>
      </c>
      <c r="M98" s="7">
        <f>COUNTA(ai_ghibli_trend_dataset_v2[[#This Row],[ethical_concerns_flag]])/SUM(COUNTA($K$2:$K$501))</f>
        <v>2E-3</v>
      </c>
      <c r="N98">
        <f>COUNTIFS(ai_ghibli_trend_dataset_v2[[#This Row],[platform]],"Reddit")</f>
        <v>0</v>
      </c>
    </row>
    <row r="99" spans="1:14" x14ac:dyDescent="0.25">
      <c r="A99" t="s">
        <v>43</v>
      </c>
      <c r="B99">
        <v>217</v>
      </c>
      <c r="C99">
        <v>1918</v>
      </c>
      <c r="D99">
        <v>638</v>
      </c>
      <c r="E99" t="s">
        <v>11</v>
      </c>
      <c r="F99">
        <v>7.35</v>
      </c>
      <c r="G99">
        <v>62</v>
      </c>
      <c r="H99">
        <v>4623</v>
      </c>
      <c r="I99">
        <v>86</v>
      </c>
      <c r="J99" t="s">
        <v>10</v>
      </c>
      <c r="K99" t="s">
        <v>8</v>
      </c>
      <c r="L99" s="1">
        <v>45722</v>
      </c>
      <c r="M99" s="7">
        <f>COUNTA(ai_ghibli_trend_dataset_v2[[#This Row],[ethical_concerns_flag]])/SUM(COUNTA($K$2:$K$501))</f>
        <v>2E-3</v>
      </c>
      <c r="N99">
        <f>COUNTIFS(ai_ghibli_trend_dataset_v2[[#This Row],[platform]],"Reddit")</f>
        <v>1</v>
      </c>
    </row>
    <row r="100" spans="1:14" x14ac:dyDescent="0.25">
      <c r="A100" t="s">
        <v>48</v>
      </c>
      <c r="B100">
        <v>4103</v>
      </c>
      <c r="C100">
        <v>17</v>
      </c>
      <c r="D100">
        <v>203</v>
      </c>
      <c r="E100" t="s">
        <v>11</v>
      </c>
      <c r="F100">
        <v>2.16</v>
      </c>
      <c r="G100">
        <v>37</v>
      </c>
      <c r="H100">
        <v>3848</v>
      </c>
      <c r="I100">
        <v>58</v>
      </c>
      <c r="J100" t="s">
        <v>10</v>
      </c>
      <c r="K100" t="s">
        <v>8</v>
      </c>
      <c r="L100" s="1">
        <v>45745</v>
      </c>
      <c r="M100" s="7">
        <f>COUNTA(ai_ghibli_trend_dataset_v2[[#This Row],[ethical_concerns_flag]])/SUM(COUNTA($K$2:$K$501))</f>
        <v>2E-3</v>
      </c>
      <c r="N100">
        <f>COUNTIFS(ai_ghibli_trend_dataset_v2[[#This Row],[platform]],"Reddit")</f>
        <v>1</v>
      </c>
    </row>
    <row r="101" spans="1:14" x14ac:dyDescent="0.25">
      <c r="A101" t="s">
        <v>44</v>
      </c>
      <c r="B101">
        <v>2767</v>
      </c>
      <c r="C101">
        <v>1102</v>
      </c>
      <c r="D101">
        <v>162</v>
      </c>
      <c r="E101" t="s">
        <v>11</v>
      </c>
      <c r="F101">
        <v>10.9</v>
      </c>
      <c r="G101">
        <v>35</v>
      </c>
      <c r="H101">
        <v>630</v>
      </c>
      <c r="I101">
        <v>75</v>
      </c>
      <c r="J101" t="s">
        <v>8</v>
      </c>
      <c r="K101" t="s">
        <v>10</v>
      </c>
      <c r="L101" s="1">
        <v>45742</v>
      </c>
      <c r="M101" s="7">
        <f>COUNTA(ai_ghibli_trend_dataset_v2[[#This Row],[ethical_concerns_flag]])/SUM(COUNTA($K$2:$K$501))</f>
        <v>2E-3</v>
      </c>
      <c r="N101">
        <f>COUNTIFS(ai_ghibli_trend_dataset_v2[[#This Row],[platform]],"Reddit")</f>
        <v>1</v>
      </c>
    </row>
    <row r="102" spans="1:14" x14ac:dyDescent="0.25">
      <c r="A102" t="s">
        <v>49</v>
      </c>
      <c r="B102">
        <v>3041</v>
      </c>
      <c r="C102">
        <v>1262</v>
      </c>
      <c r="D102">
        <v>526</v>
      </c>
      <c r="E102" t="s">
        <v>3</v>
      </c>
      <c r="F102">
        <v>3.21</v>
      </c>
      <c r="G102">
        <v>49</v>
      </c>
      <c r="H102">
        <v>3256</v>
      </c>
      <c r="I102">
        <v>80</v>
      </c>
      <c r="J102" t="s">
        <v>8</v>
      </c>
      <c r="K102" t="s">
        <v>10</v>
      </c>
      <c r="L102" s="1">
        <v>45732</v>
      </c>
      <c r="M102" s="7">
        <f>COUNTA(ai_ghibli_trend_dataset_v2[[#This Row],[ethical_concerns_flag]])/SUM(COUNTA($K$2:$K$501))</f>
        <v>2E-3</v>
      </c>
      <c r="N102">
        <f>COUNTIFS(ai_ghibli_trend_dataset_v2[[#This Row],[platform]],"Reddit")</f>
        <v>0</v>
      </c>
    </row>
    <row r="103" spans="1:14" x14ac:dyDescent="0.25">
      <c r="A103" t="s">
        <v>41</v>
      </c>
      <c r="B103">
        <v>2753</v>
      </c>
      <c r="C103">
        <v>1544</v>
      </c>
      <c r="D103">
        <v>45</v>
      </c>
      <c r="E103" t="s">
        <v>3</v>
      </c>
      <c r="F103">
        <v>6.45</v>
      </c>
      <c r="G103">
        <v>81</v>
      </c>
      <c r="H103">
        <v>608</v>
      </c>
      <c r="I103">
        <v>60</v>
      </c>
      <c r="J103" t="s">
        <v>8</v>
      </c>
      <c r="K103" t="s">
        <v>8</v>
      </c>
      <c r="L103" s="1">
        <v>45734</v>
      </c>
      <c r="M103" s="7">
        <f>COUNTA(ai_ghibli_trend_dataset_v2[[#This Row],[ethical_concerns_flag]])/SUM(COUNTA($K$2:$K$501))</f>
        <v>2E-3</v>
      </c>
      <c r="N103">
        <f>COUNTIFS(ai_ghibli_trend_dataset_v2[[#This Row],[platform]],"Reddit")</f>
        <v>0</v>
      </c>
    </row>
    <row r="104" spans="1:14" x14ac:dyDescent="0.25">
      <c r="A104" t="s">
        <v>46</v>
      </c>
      <c r="B104">
        <v>4120</v>
      </c>
      <c r="C104">
        <v>1107</v>
      </c>
      <c r="D104">
        <v>534</v>
      </c>
      <c r="E104" t="s">
        <v>5</v>
      </c>
      <c r="F104">
        <v>14.01</v>
      </c>
      <c r="G104">
        <v>88</v>
      </c>
      <c r="H104">
        <v>748</v>
      </c>
      <c r="I104">
        <v>61</v>
      </c>
      <c r="J104" t="s">
        <v>8</v>
      </c>
      <c r="K104" t="s">
        <v>8</v>
      </c>
      <c r="L104" s="1">
        <v>45738</v>
      </c>
      <c r="M104" s="7">
        <f>COUNTA(ai_ghibli_trend_dataset_v2[[#This Row],[ethical_concerns_flag]])/SUM(COUNTA($K$2:$K$501))</f>
        <v>2E-3</v>
      </c>
      <c r="N104">
        <f>COUNTIFS(ai_ghibli_trend_dataset_v2[[#This Row],[platform]],"Reddit")</f>
        <v>0</v>
      </c>
    </row>
    <row r="105" spans="1:14" x14ac:dyDescent="0.25">
      <c r="A105" t="s">
        <v>47</v>
      </c>
      <c r="B105">
        <v>305</v>
      </c>
      <c r="C105">
        <v>801</v>
      </c>
      <c r="D105">
        <v>541</v>
      </c>
      <c r="E105" t="s">
        <v>11</v>
      </c>
      <c r="F105">
        <v>6.32</v>
      </c>
      <c r="G105">
        <v>34</v>
      </c>
      <c r="H105">
        <v>1271</v>
      </c>
      <c r="I105">
        <v>92</v>
      </c>
      <c r="J105" t="s">
        <v>10</v>
      </c>
      <c r="K105" t="s">
        <v>8</v>
      </c>
      <c r="L105" s="1">
        <v>45737</v>
      </c>
      <c r="M105" s="7">
        <f>COUNTA(ai_ghibli_trend_dataset_v2[[#This Row],[ethical_concerns_flag]])/SUM(COUNTA($K$2:$K$501))</f>
        <v>2E-3</v>
      </c>
      <c r="N105">
        <f>COUNTIFS(ai_ghibli_trend_dataset_v2[[#This Row],[platform]],"Reddit")</f>
        <v>1</v>
      </c>
    </row>
    <row r="106" spans="1:14" x14ac:dyDescent="0.25">
      <c r="A106" t="s">
        <v>47</v>
      </c>
      <c r="B106">
        <v>1767</v>
      </c>
      <c r="C106">
        <v>1340</v>
      </c>
      <c r="D106">
        <v>330</v>
      </c>
      <c r="E106" t="s">
        <v>11</v>
      </c>
      <c r="F106">
        <v>1.68</v>
      </c>
      <c r="G106">
        <v>63</v>
      </c>
      <c r="H106">
        <v>4213</v>
      </c>
      <c r="I106">
        <v>98</v>
      </c>
      <c r="J106" t="s">
        <v>8</v>
      </c>
      <c r="K106" t="s">
        <v>8</v>
      </c>
      <c r="L106" s="1">
        <v>45724</v>
      </c>
      <c r="M106" s="7">
        <f>COUNTA(ai_ghibli_trend_dataset_v2[[#This Row],[ethical_concerns_flag]])/SUM(COUNTA($K$2:$K$501))</f>
        <v>2E-3</v>
      </c>
      <c r="N106">
        <f>COUNTIFS(ai_ghibli_trend_dataset_v2[[#This Row],[platform]],"Reddit")</f>
        <v>1</v>
      </c>
    </row>
    <row r="107" spans="1:14" x14ac:dyDescent="0.25">
      <c r="A107" t="s">
        <v>49</v>
      </c>
      <c r="B107">
        <v>2541</v>
      </c>
      <c r="C107">
        <v>1524</v>
      </c>
      <c r="D107">
        <v>240</v>
      </c>
      <c r="E107" t="s">
        <v>11</v>
      </c>
      <c r="F107">
        <v>11.87</v>
      </c>
      <c r="G107">
        <v>84</v>
      </c>
      <c r="H107">
        <v>677</v>
      </c>
      <c r="I107">
        <v>74</v>
      </c>
      <c r="J107" t="s">
        <v>8</v>
      </c>
      <c r="K107" t="s">
        <v>10</v>
      </c>
      <c r="L107" s="1">
        <v>45741</v>
      </c>
      <c r="M107" s="7">
        <f>COUNTA(ai_ghibli_trend_dataset_v2[[#This Row],[ethical_concerns_flag]])/SUM(COUNTA($K$2:$K$501))</f>
        <v>2E-3</v>
      </c>
      <c r="N107">
        <f>COUNTIFS(ai_ghibli_trend_dataset_v2[[#This Row],[platform]],"Reddit")</f>
        <v>1</v>
      </c>
    </row>
    <row r="108" spans="1:14" x14ac:dyDescent="0.25">
      <c r="A108" t="s">
        <v>48</v>
      </c>
      <c r="B108">
        <v>1424</v>
      </c>
      <c r="C108">
        <v>789</v>
      </c>
      <c r="D108">
        <v>825</v>
      </c>
      <c r="E108" t="s">
        <v>3</v>
      </c>
      <c r="F108">
        <v>1.9</v>
      </c>
      <c r="G108">
        <v>86</v>
      </c>
      <c r="H108">
        <v>4336</v>
      </c>
      <c r="I108">
        <v>80</v>
      </c>
      <c r="J108" t="s">
        <v>10</v>
      </c>
      <c r="K108" t="s">
        <v>8</v>
      </c>
      <c r="L108" s="1">
        <v>45746</v>
      </c>
      <c r="M108" s="7">
        <f>COUNTA(ai_ghibli_trend_dataset_v2[[#This Row],[ethical_concerns_flag]])/SUM(COUNTA($K$2:$K$501))</f>
        <v>2E-3</v>
      </c>
      <c r="N108">
        <f>COUNTIFS(ai_ghibli_trend_dataset_v2[[#This Row],[platform]],"Reddit")</f>
        <v>0</v>
      </c>
    </row>
    <row r="109" spans="1:14" x14ac:dyDescent="0.25">
      <c r="A109" t="s">
        <v>42</v>
      </c>
      <c r="B109">
        <v>4337</v>
      </c>
      <c r="C109">
        <v>1595</v>
      </c>
      <c r="D109">
        <v>780</v>
      </c>
      <c r="E109" t="s">
        <v>5</v>
      </c>
      <c r="F109">
        <v>11.77</v>
      </c>
      <c r="G109">
        <v>30</v>
      </c>
      <c r="H109">
        <v>2364</v>
      </c>
      <c r="I109">
        <v>54</v>
      </c>
      <c r="J109" t="s">
        <v>8</v>
      </c>
      <c r="K109" t="s">
        <v>10</v>
      </c>
      <c r="L109" s="1">
        <v>45720</v>
      </c>
      <c r="M109" s="7">
        <f>COUNTA(ai_ghibli_trend_dataset_v2[[#This Row],[ethical_concerns_flag]])/SUM(COUNTA($K$2:$K$501))</f>
        <v>2E-3</v>
      </c>
      <c r="N109">
        <f>COUNTIFS(ai_ghibli_trend_dataset_v2[[#This Row],[platform]],"Reddit")</f>
        <v>0</v>
      </c>
    </row>
    <row r="110" spans="1:14" x14ac:dyDescent="0.25">
      <c r="A110" t="s">
        <v>46</v>
      </c>
      <c r="B110">
        <v>2746</v>
      </c>
      <c r="C110">
        <v>32</v>
      </c>
      <c r="D110">
        <v>23</v>
      </c>
      <c r="E110" t="s">
        <v>6</v>
      </c>
      <c r="F110">
        <v>5.47</v>
      </c>
      <c r="G110">
        <v>37</v>
      </c>
      <c r="H110">
        <v>4114</v>
      </c>
      <c r="I110">
        <v>62</v>
      </c>
      <c r="J110" t="s">
        <v>10</v>
      </c>
      <c r="K110" t="s">
        <v>10</v>
      </c>
      <c r="L110" s="1">
        <v>45722</v>
      </c>
      <c r="M110" s="7">
        <f>COUNTA(ai_ghibli_trend_dataset_v2[[#This Row],[ethical_concerns_flag]])/SUM(COUNTA($K$2:$K$501))</f>
        <v>2E-3</v>
      </c>
      <c r="N110">
        <f>COUNTIFS(ai_ghibli_trend_dataset_v2[[#This Row],[platform]],"Reddit")</f>
        <v>0</v>
      </c>
    </row>
    <row r="111" spans="1:14" x14ac:dyDescent="0.25">
      <c r="A111" t="s">
        <v>40</v>
      </c>
      <c r="B111">
        <v>2408</v>
      </c>
      <c r="C111">
        <v>137</v>
      </c>
      <c r="D111">
        <v>286</v>
      </c>
      <c r="E111" t="s">
        <v>5</v>
      </c>
      <c r="F111">
        <v>3.26</v>
      </c>
      <c r="G111">
        <v>83</v>
      </c>
      <c r="H111">
        <v>1651</v>
      </c>
      <c r="I111">
        <v>97</v>
      </c>
      <c r="J111" t="s">
        <v>10</v>
      </c>
      <c r="K111" t="s">
        <v>8</v>
      </c>
      <c r="L111" s="1">
        <v>45740</v>
      </c>
      <c r="M111" s="7">
        <f>COUNTA(ai_ghibli_trend_dataset_v2[[#This Row],[ethical_concerns_flag]])/SUM(COUNTA($K$2:$K$501))</f>
        <v>2E-3</v>
      </c>
      <c r="N111">
        <f>COUNTIFS(ai_ghibli_trend_dataset_v2[[#This Row],[platform]],"Reddit")</f>
        <v>0</v>
      </c>
    </row>
    <row r="112" spans="1:14" x14ac:dyDescent="0.25">
      <c r="A112" t="s">
        <v>49</v>
      </c>
      <c r="B112">
        <v>2999</v>
      </c>
      <c r="C112">
        <v>1200</v>
      </c>
      <c r="D112">
        <v>295</v>
      </c>
      <c r="E112" t="s">
        <v>3</v>
      </c>
      <c r="F112">
        <v>12.79</v>
      </c>
      <c r="G112">
        <v>77</v>
      </c>
      <c r="H112">
        <v>336</v>
      </c>
      <c r="I112">
        <v>78</v>
      </c>
      <c r="J112" t="s">
        <v>10</v>
      </c>
      <c r="K112" t="s">
        <v>8</v>
      </c>
      <c r="L112" s="1">
        <v>45723</v>
      </c>
      <c r="M112" s="7">
        <f>COUNTA(ai_ghibli_trend_dataset_v2[[#This Row],[ethical_concerns_flag]])/SUM(COUNTA($K$2:$K$501))</f>
        <v>2E-3</v>
      </c>
      <c r="N112">
        <f>COUNTIFS(ai_ghibli_trend_dataset_v2[[#This Row],[platform]],"Reddit")</f>
        <v>0</v>
      </c>
    </row>
    <row r="113" spans="1:14" x14ac:dyDescent="0.25">
      <c r="A113" t="s">
        <v>41</v>
      </c>
      <c r="B113">
        <v>1205</v>
      </c>
      <c r="C113">
        <v>964</v>
      </c>
      <c r="D113">
        <v>323</v>
      </c>
      <c r="E113" t="s">
        <v>6</v>
      </c>
      <c r="F113">
        <v>11.66</v>
      </c>
      <c r="G113">
        <v>72</v>
      </c>
      <c r="H113">
        <v>4845</v>
      </c>
      <c r="I113">
        <v>73</v>
      </c>
      <c r="J113" t="s">
        <v>10</v>
      </c>
      <c r="K113" t="s">
        <v>10</v>
      </c>
      <c r="L113" s="1">
        <v>45746</v>
      </c>
      <c r="M113" s="7">
        <f>COUNTA(ai_ghibli_trend_dataset_v2[[#This Row],[ethical_concerns_flag]])/SUM(COUNTA($K$2:$K$501))</f>
        <v>2E-3</v>
      </c>
      <c r="N113">
        <f>COUNTIFS(ai_ghibli_trend_dataset_v2[[#This Row],[platform]],"Reddit")</f>
        <v>0</v>
      </c>
    </row>
    <row r="114" spans="1:14" x14ac:dyDescent="0.25">
      <c r="A114" t="s">
        <v>40</v>
      </c>
      <c r="B114">
        <v>4743</v>
      </c>
      <c r="C114">
        <v>1627</v>
      </c>
      <c r="D114">
        <v>899</v>
      </c>
      <c r="E114" t="s">
        <v>11</v>
      </c>
      <c r="F114">
        <v>5.0199999999999996</v>
      </c>
      <c r="G114">
        <v>54</v>
      </c>
      <c r="H114">
        <v>722</v>
      </c>
      <c r="I114">
        <v>95</v>
      </c>
      <c r="J114" t="s">
        <v>8</v>
      </c>
      <c r="K114" t="s">
        <v>10</v>
      </c>
      <c r="L114" s="1">
        <v>45746</v>
      </c>
      <c r="M114" s="7">
        <f>COUNTA(ai_ghibli_trend_dataset_v2[[#This Row],[ethical_concerns_flag]])/SUM(COUNTA($K$2:$K$501))</f>
        <v>2E-3</v>
      </c>
      <c r="N114">
        <f>COUNTIFS(ai_ghibli_trend_dataset_v2[[#This Row],[platform]],"Reddit")</f>
        <v>1</v>
      </c>
    </row>
    <row r="115" spans="1:14" x14ac:dyDescent="0.25">
      <c r="A115" t="s">
        <v>47</v>
      </c>
      <c r="B115">
        <v>1252</v>
      </c>
      <c r="C115">
        <v>1272</v>
      </c>
      <c r="D115">
        <v>251</v>
      </c>
      <c r="E115" t="s">
        <v>5</v>
      </c>
      <c r="F115">
        <v>7.57</v>
      </c>
      <c r="G115">
        <v>62</v>
      </c>
      <c r="H115">
        <v>3583</v>
      </c>
      <c r="I115">
        <v>100</v>
      </c>
      <c r="J115" t="s">
        <v>8</v>
      </c>
      <c r="K115" t="s">
        <v>8</v>
      </c>
      <c r="L115" s="1">
        <v>45745</v>
      </c>
      <c r="M115" s="7">
        <f>COUNTA(ai_ghibli_trend_dataset_v2[[#This Row],[ethical_concerns_flag]])/SUM(COUNTA($K$2:$K$501))</f>
        <v>2E-3</v>
      </c>
      <c r="N115">
        <f>COUNTIFS(ai_ghibli_trend_dataset_v2[[#This Row],[platform]],"Reddit")</f>
        <v>0</v>
      </c>
    </row>
    <row r="116" spans="1:14" x14ac:dyDescent="0.25">
      <c r="A116" t="s">
        <v>43</v>
      </c>
      <c r="B116">
        <v>4455</v>
      </c>
      <c r="C116">
        <v>1367</v>
      </c>
      <c r="D116">
        <v>191</v>
      </c>
      <c r="E116" t="s">
        <v>5</v>
      </c>
      <c r="F116">
        <v>5.41</v>
      </c>
      <c r="G116">
        <v>33</v>
      </c>
      <c r="H116">
        <v>3427</v>
      </c>
      <c r="I116">
        <v>61</v>
      </c>
      <c r="J116" t="s">
        <v>8</v>
      </c>
      <c r="K116" t="s">
        <v>8</v>
      </c>
      <c r="L116" s="1">
        <v>45737</v>
      </c>
      <c r="M116" s="7">
        <f>COUNTA(ai_ghibli_trend_dataset_v2[[#This Row],[ethical_concerns_flag]])/SUM(COUNTA($K$2:$K$501))</f>
        <v>2E-3</v>
      </c>
      <c r="N116">
        <f>COUNTIFS(ai_ghibli_trend_dataset_v2[[#This Row],[platform]],"Reddit")</f>
        <v>0</v>
      </c>
    </row>
    <row r="117" spans="1:14" x14ac:dyDescent="0.25">
      <c r="A117" t="s">
        <v>38</v>
      </c>
      <c r="B117">
        <v>4861</v>
      </c>
      <c r="C117">
        <v>966</v>
      </c>
      <c r="D117">
        <v>471</v>
      </c>
      <c r="E117" t="s">
        <v>6</v>
      </c>
      <c r="F117">
        <v>10.72</v>
      </c>
      <c r="G117">
        <v>35</v>
      </c>
      <c r="H117">
        <v>3511</v>
      </c>
      <c r="I117">
        <v>65</v>
      </c>
      <c r="J117" t="s">
        <v>8</v>
      </c>
      <c r="K117" t="s">
        <v>10</v>
      </c>
      <c r="L117" s="1">
        <v>45720</v>
      </c>
      <c r="M117" s="7">
        <f>COUNTA(ai_ghibli_trend_dataset_v2[[#This Row],[ethical_concerns_flag]])/SUM(COUNTA($K$2:$K$501))</f>
        <v>2E-3</v>
      </c>
      <c r="N117">
        <f>COUNTIFS(ai_ghibli_trend_dataset_v2[[#This Row],[platform]],"Reddit")</f>
        <v>0</v>
      </c>
    </row>
    <row r="118" spans="1:14" x14ac:dyDescent="0.25">
      <c r="A118" t="s">
        <v>48</v>
      </c>
      <c r="B118">
        <v>3858</v>
      </c>
      <c r="C118">
        <v>163</v>
      </c>
      <c r="D118">
        <v>493</v>
      </c>
      <c r="E118" t="s">
        <v>5</v>
      </c>
      <c r="F118">
        <v>10.82</v>
      </c>
      <c r="G118">
        <v>52</v>
      </c>
      <c r="H118">
        <v>2438</v>
      </c>
      <c r="I118">
        <v>94</v>
      </c>
      <c r="J118" t="s">
        <v>8</v>
      </c>
      <c r="K118" t="s">
        <v>8</v>
      </c>
      <c r="L118" s="1">
        <v>45747</v>
      </c>
      <c r="M118" s="7">
        <f>COUNTA(ai_ghibli_trend_dataset_v2[[#This Row],[ethical_concerns_flag]])/SUM(COUNTA($K$2:$K$501))</f>
        <v>2E-3</v>
      </c>
      <c r="N118">
        <f>COUNTIFS(ai_ghibli_trend_dataset_v2[[#This Row],[platform]],"Reddit")</f>
        <v>0</v>
      </c>
    </row>
    <row r="119" spans="1:14" x14ac:dyDescent="0.25">
      <c r="A119" t="s">
        <v>39</v>
      </c>
      <c r="B119">
        <v>687</v>
      </c>
      <c r="C119">
        <v>936</v>
      </c>
      <c r="D119">
        <v>595</v>
      </c>
      <c r="E119" t="s">
        <v>6</v>
      </c>
      <c r="F119">
        <v>7.1</v>
      </c>
      <c r="G119">
        <v>77</v>
      </c>
      <c r="H119">
        <v>3269</v>
      </c>
      <c r="I119">
        <v>75</v>
      </c>
      <c r="J119" t="s">
        <v>10</v>
      </c>
      <c r="K119" t="s">
        <v>8</v>
      </c>
      <c r="L119" s="1">
        <v>45732</v>
      </c>
      <c r="M119" s="7">
        <f>COUNTA(ai_ghibli_trend_dataset_v2[[#This Row],[ethical_concerns_flag]])/SUM(COUNTA($K$2:$K$501))</f>
        <v>2E-3</v>
      </c>
      <c r="N119">
        <f>COUNTIFS(ai_ghibli_trend_dataset_v2[[#This Row],[platform]],"Reddit")</f>
        <v>0</v>
      </c>
    </row>
    <row r="120" spans="1:14" x14ac:dyDescent="0.25">
      <c r="A120" t="s">
        <v>44</v>
      </c>
      <c r="B120">
        <v>811</v>
      </c>
      <c r="C120">
        <v>1498</v>
      </c>
      <c r="D120">
        <v>536</v>
      </c>
      <c r="E120" t="s">
        <v>5</v>
      </c>
      <c r="F120">
        <v>3.35</v>
      </c>
      <c r="G120">
        <v>78</v>
      </c>
      <c r="H120">
        <v>2963</v>
      </c>
      <c r="I120">
        <v>98</v>
      </c>
      <c r="J120" t="s">
        <v>10</v>
      </c>
      <c r="K120" t="s">
        <v>8</v>
      </c>
      <c r="L120" s="1">
        <v>45736</v>
      </c>
      <c r="M120" s="7">
        <f>COUNTA(ai_ghibli_trend_dataset_v2[[#This Row],[ethical_concerns_flag]])/SUM(COUNTA($K$2:$K$501))</f>
        <v>2E-3</v>
      </c>
      <c r="N120">
        <f>COUNTIFS(ai_ghibli_trend_dataset_v2[[#This Row],[platform]],"Reddit")</f>
        <v>0</v>
      </c>
    </row>
    <row r="121" spans="1:14" x14ac:dyDescent="0.25">
      <c r="A121" t="s">
        <v>46</v>
      </c>
      <c r="B121">
        <v>4655</v>
      </c>
      <c r="C121">
        <v>52</v>
      </c>
      <c r="D121">
        <v>566</v>
      </c>
      <c r="E121" t="s">
        <v>3</v>
      </c>
      <c r="F121">
        <v>5.71</v>
      </c>
      <c r="G121">
        <v>55</v>
      </c>
      <c r="H121">
        <v>1955</v>
      </c>
      <c r="I121">
        <v>75</v>
      </c>
      <c r="J121" t="s">
        <v>10</v>
      </c>
      <c r="K121" t="s">
        <v>8</v>
      </c>
      <c r="L121" s="1">
        <v>45735</v>
      </c>
      <c r="M121" s="7">
        <f>COUNTA(ai_ghibli_trend_dataset_v2[[#This Row],[ethical_concerns_flag]])/SUM(COUNTA($K$2:$K$501))</f>
        <v>2E-3</v>
      </c>
      <c r="N121">
        <f>COUNTIFS(ai_ghibli_trend_dataset_v2[[#This Row],[platform]],"Reddit")</f>
        <v>0</v>
      </c>
    </row>
    <row r="122" spans="1:14" x14ac:dyDescent="0.25">
      <c r="A122" t="s">
        <v>41</v>
      </c>
      <c r="B122">
        <v>2286</v>
      </c>
      <c r="C122">
        <v>1683</v>
      </c>
      <c r="D122">
        <v>501</v>
      </c>
      <c r="E122" t="s">
        <v>5</v>
      </c>
      <c r="F122">
        <v>13.14</v>
      </c>
      <c r="G122">
        <v>56</v>
      </c>
      <c r="H122">
        <v>1624</v>
      </c>
      <c r="I122">
        <v>67</v>
      </c>
      <c r="J122" t="s">
        <v>8</v>
      </c>
      <c r="K122" t="s">
        <v>10</v>
      </c>
      <c r="L122" s="1">
        <v>45717</v>
      </c>
      <c r="M122" s="7">
        <f>COUNTA(ai_ghibli_trend_dataset_v2[[#This Row],[ethical_concerns_flag]])/SUM(COUNTA($K$2:$K$501))</f>
        <v>2E-3</v>
      </c>
      <c r="N122">
        <f>COUNTIFS(ai_ghibli_trend_dataset_v2[[#This Row],[platform]],"Reddit")</f>
        <v>0</v>
      </c>
    </row>
    <row r="123" spans="1:14" x14ac:dyDescent="0.25">
      <c r="A123" t="s">
        <v>44</v>
      </c>
      <c r="B123">
        <v>4542</v>
      </c>
      <c r="C123">
        <v>589</v>
      </c>
      <c r="D123">
        <v>87</v>
      </c>
      <c r="E123" t="s">
        <v>6</v>
      </c>
      <c r="F123">
        <v>3.18</v>
      </c>
      <c r="G123">
        <v>30</v>
      </c>
      <c r="H123">
        <v>3854</v>
      </c>
      <c r="I123">
        <v>63</v>
      </c>
      <c r="J123" t="s">
        <v>8</v>
      </c>
      <c r="K123" t="s">
        <v>10</v>
      </c>
      <c r="L123" s="1">
        <v>45720</v>
      </c>
      <c r="M123" s="7">
        <f>COUNTA(ai_ghibli_trend_dataset_v2[[#This Row],[ethical_concerns_flag]])/SUM(COUNTA($K$2:$K$501))</f>
        <v>2E-3</v>
      </c>
      <c r="N123">
        <f>COUNTIFS(ai_ghibli_trend_dataset_v2[[#This Row],[platform]],"Reddit")</f>
        <v>0</v>
      </c>
    </row>
    <row r="124" spans="1:14" x14ac:dyDescent="0.25">
      <c r="A124" t="s">
        <v>38</v>
      </c>
      <c r="B124">
        <v>1866</v>
      </c>
      <c r="C124">
        <v>1930</v>
      </c>
      <c r="D124">
        <v>865</v>
      </c>
      <c r="E124" t="s">
        <v>5</v>
      </c>
      <c r="F124">
        <v>6.01</v>
      </c>
      <c r="G124">
        <v>85</v>
      </c>
      <c r="H124">
        <v>352</v>
      </c>
      <c r="I124">
        <v>64</v>
      </c>
      <c r="J124" t="s">
        <v>10</v>
      </c>
      <c r="K124" t="s">
        <v>8</v>
      </c>
      <c r="L124" s="1">
        <v>45737</v>
      </c>
      <c r="M124" s="7">
        <f>COUNTA(ai_ghibli_trend_dataset_v2[[#This Row],[ethical_concerns_flag]])/SUM(COUNTA($K$2:$K$501))</f>
        <v>2E-3</v>
      </c>
      <c r="N124">
        <f>COUNTIFS(ai_ghibli_trend_dataset_v2[[#This Row],[platform]],"Reddit")</f>
        <v>0</v>
      </c>
    </row>
    <row r="125" spans="1:14" x14ac:dyDescent="0.25">
      <c r="A125" t="s">
        <v>46</v>
      </c>
      <c r="B125">
        <v>3815</v>
      </c>
      <c r="C125">
        <v>389</v>
      </c>
      <c r="D125">
        <v>481</v>
      </c>
      <c r="E125" t="s">
        <v>11</v>
      </c>
      <c r="F125">
        <v>13.41</v>
      </c>
      <c r="G125">
        <v>60</v>
      </c>
      <c r="H125">
        <v>4065</v>
      </c>
      <c r="I125">
        <v>78</v>
      </c>
      <c r="J125" t="s">
        <v>8</v>
      </c>
      <c r="K125" t="s">
        <v>8</v>
      </c>
      <c r="L125" s="1">
        <v>45717</v>
      </c>
      <c r="M125" s="7">
        <f>COUNTA(ai_ghibli_trend_dataset_v2[[#This Row],[ethical_concerns_flag]])/SUM(COUNTA($K$2:$K$501))</f>
        <v>2E-3</v>
      </c>
      <c r="N125">
        <f>COUNTIFS(ai_ghibli_trend_dataset_v2[[#This Row],[platform]],"Reddit")</f>
        <v>1</v>
      </c>
    </row>
    <row r="126" spans="1:14" x14ac:dyDescent="0.25">
      <c r="A126" t="s">
        <v>39</v>
      </c>
      <c r="B126">
        <v>3709</v>
      </c>
      <c r="C126">
        <v>1686</v>
      </c>
      <c r="D126">
        <v>694</v>
      </c>
      <c r="E126" t="s">
        <v>5</v>
      </c>
      <c r="F126">
        <v>1.94</v>
      </c>
      <c r="G126">
        <v>37</v>
      </c>
      <c r="H126">
        <v>2238</v>
      </c>
      <c r="I126">
        <v>60</v>
      </c>
      <c r="J126" t="s">
        <v>8</v>
      </c>
      <c r="K126" t="s">
        <v>10</v>
      </c>
      <c r="L126" s="1">
        <v>45720</v>
      </c>
      <c r="M126" s="7">
        <f>COUNTA(ai_ghibli_trend_dataset_v2[[#This Row],[ethical_concerns_flag]])/SUM(COUNTA($K$2:$K$501))</f>
        <v>2E-3</v>
      </c>
      <c r="N126">
        <f>COUNTIFS(ai_ghibli_trend_dataset_v2[[#This Row],[platform]],"Reddit")</f>
        <v>0</v>
      </c>
    </row>
    <row r="127" spans="1:14" x14ac:dyDescent="0.25">
      <c r="A127" t="s">
        <v>43</v>
      </c>
      <c r="B127">
        <v>4251</v>
      </c>
      <c r="C127">
        <v>857</v>
      </c>
      <c r="D127">
        <v>518</v>
      </c>
      <c r="E127" t="s">
        <v>11</v>
      </c>
      <c r="F127">
        <v>10.09</v>
      </c>
      <c r="G127">
        <v>50</v>
      </c>
      <c r="H127">
        <v>3244</v>
      </c>
      <c r="I127">
        <v>90</v>
      </c>
      <c r="J127" t="s">
        <v>10</v>
      </c>
      <c r="K127" t="s">
        <v>10</v>
      </c>
      <c r="L127" s="1">
        <v>45742</v>
      </c>
      <c r="M127" s="7">
        <f>COUNTA(ai_ghibli_trend_dataset_v2[[#This Row],[ethical_concerns_flag]])/SUM(COUNTA($K$2:$K$501))</f>
        <v>2E-3</v>
      </c>
      <c r="N127">
        <f>COUNTIFS(ai_ghibli_trend_dataset_v2[[#This Row],[platform]],"Reddit")</f>
        <v>1</v>
      </c>
    </row>
    <row r="128" spans="1:14" x14ac:dyDescent="0.25">
      <c r="A128" t="s">
        <v>48</v>
      </c>
      <c r="B128">
        <v>1279</v>
      </c>
      <c r="C128">
        <v>1325</v>
      </c>
      <c r="D128">
        <v>939</v>
      </c>
      <c r="E128" t="s">
        <v>6</v>
      </c>
      <c r="F128">
        <v>4.3899999999999997</v>
      </c>
      <c r="G128">
        <v>85</v>
      </c>
      <c r="H128">
        <v>2823</v>
      </c>
      <c r="I128">
        <v>70</v>
      </c>
      <c r="J128" t="s">
        <v>10</v>
      </c>
      <c r="K128" t="s">
        <v>10</v>
      </c>
      <c r="L128" s="1">
        <v>45724</v>
      </c>
      <c r="M128" s="7">
        <f>COUNTA(ai_ghibli_trend_dataset_v2[[#This Row],[ethical_concerns_flag]])/SUM(COUNTA($K$2:$K$501))</f>
        <v>2E-3</v>
      </c>
      <c r="N128">
        <f>COUNTIFS(ai_ghibli_trend_dataset_v2[[#This Row],[platform]],"Reddit")</f>
        <v>0</v>
      </c>
    </row>
    <row r="129" spans="1:14" x14ac:dyDescent="0.25">
      <c r="A129" t="s">
        <v>42</v>
      </c>
      <c r="B129">
        <v>1336</v>
      </c>
      <c r="C129">
        <v>154</v>
      </c>
      <c r="D129">
        <v>806</v>
      </c>
      <c r="E129" t="s">
        <v>5</v>
      </c>
      <c r="F129">
        <v>6.53</v>
      </c>
      <c r="G129">
        <v>76</v>
      </c>
      <c r="H129">
        <v>371</v>
      </c>
      <c r="I129">
        <v>52</v>
      </c>
      <c r="J129" t="s">
        <v>10</v>
      </c>
      <c r="K129" t="s">
        <v>8</v>
      </c>
      <c r="L129" s="1">
        <v>45727</v>
      </c>
      <c r="M129" s="7">
        <f>COUNTA(ai_ghibli_trend_dataset_v2[[#This Row],[ethical_concerns_flag]])/SUM(COUNTA($K$2:$K$501))</f>
        <v>2E-3</v>
      </c>
      <c r="N129">
        <f>COUNTIFS(ai_ghibli_trend_dataset_v2[[#This Row],[platform]],"Reddit")</f>
        <v>0</v>
      </c>
    </row>
    <row r="130" spans="1:14" x14ac:dyDescent="0.25">
      <c r="A130" t="s">
        <v>45</v>
      </c>
      <c r="B130">
        <v>3030</v>
      </c>
      <c r="C130">
        <v>1126</v>
      </c>
      <c r="D130">
        <v>247</v>
      </c>
      <c r="E130" t="s">
        <v>5</v>
      </c>
      <c r="F130">
        <v>9.42</v>
      </c>
      <c r="G130">
        <v>36</v>
      </c>
      <c r="H130">
        <v>4805</v>
      </c>
      <c r="I130">
        <v>99</v>
      </c>
      <c r="J130" t="s">
        <v>10</v>
      </c>
      <c r="K130" t="s">
        <v>8</v>
      </c>
      <c r="L130" s="1">
        <v>45735</v>
      </c>
      <c r="M130" s="7">
        <f>COUNTA(ai_ghibli_trend_dataset_v2[[#This Row],[ethical_concerns_flag]])/SUM(COUNTA($K$2:$K$501))</f>
        <v>2E-3</v>
      </c>
      <c r="N130">
        <f>COUNTIFS(ai_ghibli_trend_dataset_v2[[#This Row],[platform]],"Reddit")</f>
        <v>0</v>
      </c>
    </row>
    <row r="131" spans="1:14" x14ac:dyDescent="0.25">
      <c r="A131" t="s">
        <v>44</v>
      </c>
      <c r="B131">
        <v>3955</v>
      </c>
      <c r="C131">
        <v>1820</v>
      </c>
      <c r="D131">
        <v>816</v>
      </c>
      <c r="E131" t="s">
        <v>6</v>
      </c>
      <c r="F131">
        <v>3.01</v>
      </c>
      <c r="G131">
        <v>35</v>
      </c>
      <c r="H131">
        <v>945</v>
      </c>
      <c r="I131">
        <v>72</v>
      </c>
      <c r="J131" t="s">
        <v>8</v>
      </c>
      <c r="K131" t="s">
        <v>8</v>
      </c>
      <c r="L131" s="1">
        <v>45726</v>
      </c>
      <c r="M131" s="7">
        <f>COUNTA(ai_ghibli_trend_dataset_v2[[#This Row],[ethical_concerns_flag]])/SUM(COUNTA($K$2:$K$501))</f>
        <v>2E-3</v>
      </c>
      <c r="N131">
        <f>COUNTIFS(ai_ghibli_trend_dataset_v2[[#This Row],[platform]],"Reddit")</f>
        <v>0</v>
      </c>
    </row>
    <row r="132" spans="1:14" x14ac:dyDescent="0.25">
      <c r="A132" t="s">
        <v>41</v>
      </c>
      <c r="B132">
        <v>259</v>
      </c>
      <c r="C132">
        <v>673</v>
      </c>
      <c r="D132">
        <v>283</v>
      </c>
      <c r="E132" t="s">
        <v>3</v>
      </c>
      <c r="F132">
        <v>8.8800000000000008</v>
      </c>
      <c r="G132">
        <v>82</v>
      </c>
      <c r="H132">
        <v>1534</v>
      </c>
      <c r="I132">
        <v>56</v>
      </c>
      <c r="J132" t="s">
        <v>10</v>
      </c>
      <c r="K132" t="s">
        <v>8</v>
      </c>
      <c r="L132" s="1">
        <v>45735</v>
      </c>
      <c r="M132" s="7">
        <f>COUNTA(ai_ghibli_trend_dataset_v2[[#This Row],[ethical_concerns_flag]])/SUM(COUNTA($K$2:$K$501))</f>
        <v>2E-3</v>
      </c>
      <c r="N132">
        <f>COUNTIFS(ai_ghibli_trend_dataset_v2[[#This Row],[platform]],"Reddit")</f>
        <v>0</v>
      </c>
    </row>
    <row r="133" spans="1:14" x14ac:dyDescent="0.25">
      <c r="A133" t="s">
        <v>46</v>
      </c>
      <c r="B133">
        <v>1834</v>
      </c>
      <c r="C133">
        <v>885</v>
      </c>
      <c r="D133">
        <v>691</v>
      </c>
      <c r="E133" t="s">
        <v>5</v>
      </c>
      <c r="F133">
        <v>12.39</v>
      </c>
      <c r="G133">
        <v>88</v>
      </c>
      <c r="H133">
        <v>3140</v>
      </c>
      <c r="I133">
        <v>74</v>
      </c>
      <c r="J133" t="s">
        <v>8</v>
      </c>
      <c r="K133" t="s">
        <v>10</v>
      </c>
      <c r="L133" s="1">
        <v>45737</v>
      </c>
      <c r="M133" s="7">
        <f>COUNTA(ai_ghibli_trend_dataset_v2[[#This Row],[ethical_concerns_flag]])/SUM(COUNTA($K$2:$K$501))</f>
        <v>2E-3</v>
      </c>
      <c r="N133">
        <f>COUNTIFS(ai_ghibli_trend_dataset_v2[[#This Row],[platform]],"Reddit")</f>
        <v>0</v>
      </c>
    </row>
    <row r="134" spans="1:14" x14ac:dyDescent="0.25">
      <c r="A134" t="s">
        <v>43</v>
      </c>
      <c r="B134">
        <v>4181</v>
      </c>
      <c r="C134">
        <v>962</v>
      </c>
      <c r="D134">
        <v>885</v>
      </c>
      <c r="E134" t="s">
        <v>3</v>
      </c>
      <c r="F134">
        <v>9.15</v>
      </c>
      <c r="G134">
        <v>36</v>
      </c>
      <c r="H134">
        <v>4598</v>
      </c>
      <c r="I134">
        <v>72</v>
      </c>
      <c r="J134" t="s">
        <v>8</v>
      </c>
      <c r="K134" t="s">
        <v>10</v>
      </c>
      <c r="L134" s="1">
        <v>45726</v>
      </c>
      <c r="M134" s="7">
        <f>COUNTA(ai_ghibli_trend_dataset_v2[[#This Row],[ethical_concerns_flag]])/SUM(COUNTA($K$2:$K$501))</f>
        <v>2E-3</v>
      </c>
      <c r="N134">
        <f>COUNTIFS(ai_ghibli_trend_dataset_v2[[#This Row],[platform]],"Reddit")</f>
        <v>0</v>
      </c>
    </row>
    <row r="135" spans="1:14" x14ac:dyDescent="0.25">
      <c r="A135" t="s">
        <v>47</v>
      </c>
      <c r="B135">
        <v>3821</v>
      </c>
      <c r="C135">
        <v>564</v>
      </c>
      <c r="D135">
        <v>169</v>
      </c>
      <c r="E135" t="s">
        <v>3</v>
      </c>
      <c r="F135">
        <v>10.34</v>
      </c>
      <c r="G135">
        <v>31</v>
      </c>
      <c r="H135">
        <v>1792</v>
      </c>
      <c r="I135">
        <v>73</v>
      </c>
      <c r="J135" t="s">
        <v>8</v>
      </c>
      <c r="K135" t="s">
        <v>8</v>
      </c>
      <c r="L135" s="1">
        <v>45729</v>
      </c>
      <c r="M135" s="7">
        <f>COUNTA(ai_ghibli_trend_dataset_v2[[#This Row],[ethical_concerns_flag]])/SUM(COUNTA($K$2:$K$501))</f>
        <v>2E-3</v>
      </c>
      <c r="N135">
        <f>COUNTIFS(ai_ghibli_trend_dataset_v2[[#This Row],[platform]],"Reddit")</f>
        <v>0</v>
      </c>
    </row>
    <row r="136" spans="1:14" x14ac:dyDescent="0.25">
      <c r="A136" t="s">
        <v>47</v>
      </c>
      <c r="B136">
        <v>2679</v>
      </c>
      <c r="C136">
        <v>259</v>
      </c>
      <c r="D136">
        <v>118</v>
      </c>
      <c r="E136" t="s">
        <v>5</v>
      </c>
      <c r="F136">
        <v>4.92</v>
      </c>
      <c r="G136">
        <v>31</v>
      </c>
      <c r="H136">
        <v>3059</v>
      </c>
      <c r="I136">
        <v>83</v>
      </c>
      <c r="J136" t="s">
        <v>10</v>
      </c>
      <c r="K136" t="s">
        <v>8</v>
      </c>
      <c r="L136" s="1">
        <v>45720</v>
      </c>
      <c r="M136" s="7">
        <f>COUNTA(ai_ghibli_trend_dataset_v2[[#This Row],[ethical_concerns_flag]])/SUM(COUNTA($K$2:$K$501))</f>
        <v>2E-3</v>
      </c>
      <c r="N136">
        <f>COUNTIFS(ai_ghibli_trend_dataset_v2[[#This Row],[platform]],"Reddit")</f>
        <v>0</v>
      </c>
    </row>
    <row r="137" spans="1:14" x14ac:dyDescent="0.25">
      <c r="A137" t="s">
        <v>38</v>
      </c>
      <c r="B137">
        <v>2607</v>
      </c>
      <c r="C137">
        <v>47</v>
      </c>
      <c r="D137">
        <v>33</v>
      </c>
      <c r="E137" t="s">
        <v>11</v>
      </c>
      <c r="F137">
        <v>4.49</v>
      </c>
      <c r="G137">
        <v>71</v>
      </c>
      <c r="H137">
        <v>1214</v>
      </c>
      <c r="I137">
        <v>60</v>
      </c>
      <c r="J137" t="s">
        <v>8</v>
      </c>
      <c r="K137" t="s">
        <v>10</v>
      </c>
      <c r="L137" s="1">
        <v>45732</v>
      </c>
      <c r="M137" s="7">
        <f>COUNTA(ai_ghibli_trend_dataset_v2[[#This Row],[ethical_concerns_flag]])/SUM(COUNTA($K$2:$K$501))</f>
        <v>2E-3</v>
      </c>
      <c r="N137">
        <f>COUNTIFS(ai_ghibli_trend_dataset_v2[[#This Row],[platform]],"Reddit")</f>
        <v>1</v>
      </c>
    </row>
    <row r="138" spans="1:14" x14ac:dyDescent="0.25">
      <c r="A138" t="s">
        <v>47</v>
      </c>
      <c r="B138">
        <v>641</v>
      </c>
      <c r="C138">
        <v>1154</v>
      </c>
      <c r="D138">
        <v>765</v>
      </c>
      <c r="E138" t="s">
        <v>5</v>
      </c>
      <c r="F138">
        <v>1.91</v>
      </c>
      <c r="G138">
        <v>69</v>
      </c>
      <c r="H138">
        <v>428</v>
      </c>
      <c r="I138">
        <v>68</v>
      </c>
      <c r="J138" t="s">
        <v>10</v>
      </c>
      <c r="K138" t="s">
        <v>8</v>
      </c>
      <c r="L138" s="1">
        <v>45723</v>
      </c>
      <c r="M138" s="7">
        <f>COUNTA(ai_ghibli_trend_dataset_v2[[#This Row],[ethical_concerns_flag]])/SUM(COUNTA($K$2:$K$501))</f>
        <v>2E-3</v>
      </c>
      <c r="N138">
        <f>COUNTIFS(ai_ghibli_trend_dataset_v2[[#This Row],[platform]],"Reddit")</f>
        <v>0</v>
      </c>
    </row>
    <row r="139" spans="1:14" x14ac:dyDescent="0.25">
      <c r="A139" t="s">
        <v>49</v>
      </c>
      <c r="B139">
        <v>3304</v>
      </c>
      <c r="C139">
        <v>1309</v>
      </c>
      <c r="D139">
        <v>273</v>
      </c>
      <c r="E139" t="s">
        <v>6</v>
      </c>
      <c r="F139">
        <v>1.83</v>
      </c>
      <c r="G139">
        <v>64</v>
      </c>
      <c r="H139">
        <v>4930</v>
      </c>
      <c r="I139">
        <v>91</v>
      </c>
      <c r="J139" t="s">
        <v>10</v>
      </c>
      <c r="K139" t="s">
        <v>10</v>
      </c>
      <c r="L139" s="1">
        <v>45718</v>
      </c>
      <c r="M139" s="7">
        <f>COUNTA(ai_ghibli_trend_dataset_v2[[#This Row],[ethical_concerns_flag]])/SUM(COUNTA($K$2:$K$501))</f>
        <v>2E-3</v>
      </c>
      <c r="N139">
        <f>COUNTIFS(ai_ghibli_trend_dataset_v2[[#This Row],[platform]],"Reddit")</f>
        <v>0</v>
      </c>
    </row>
    <row r="140" spans="1:14" x14ac:dyDescent="0.25">
      <c r="A140" t="s">
        <v>46</v>
      </c>
      <c r="B140">
        <v>4217</v>
      </c>
      <c r="C140">
        <v>1276</v>
      </c>
      <c r="D140">
        <v>935</v>
      </c>
      <c r="E140" t="s">
        <v>5</v>
      </c>
      <c r="F140">
        <v>1.87</v>
      </c>
      <c r="G140">
        <v>86</v>
      </c>
      <c r="H140">
        <v>1285</v>
      </c>
      <c r="I140">
        <v>63</v>
      </c>
      <c r="J140" t="s">
        <v>10</v>
      </c>
      <c r="K140" t="s">
        <v>10</v>
      </c>
      <c r="L140" s="1">
        <v>45747</v>
      </c>
      <c r="M140" s="7">
        <f>COUNTA(ai_ghibli_trend_dataset_v2[[#This Row],[ethical_concerns_flag]])/SUM(COUNTA($K$2:$K$501))</f>
        <v>2E-3</v>
      </c>
      <c r="N140">
        <f>COUNTIFS(ai_ghibli_trend_dataset_v2[[#This Row],[platform]],"Reddit")</f>
        <v>0</v>
      </c>
    </row>
    <row r="141" spans="1:14" x14ac:dyDescent="0.25">
      <c r="A141" t="s">
        <v>44</v>
      </c>
      <c r="B141">
        <v>2151</v>
      </c>
      <c r="C141">
        <v>948</v>
      </c>
      <c r="D141">
        <v>553</v>
      </c>
      <c r="E141" t="s">
        <v>11</v>
      </c>
      <c r="F141">
        <v>2.58</v>
      </c>
      <c r="G141">
        <v>48</v>
      </c>
      <c r="H141">
        <v>1691</v>
      </c>
      <c r="I141">
        <v>64</v>
      </c>
      <c r="J141" t="s">
        <v>8</v>
      </c>
      <c r="K141" t="s">
        <v>8</v>
      </c>
      <c r="L141" s="1">
        <v>45722</v>
      </c>
      <c r="M141" s="7">
        <f>COUNTA(ai_ghibli_trend_dataset_v2[[#This Row],[ethical_concerns_flag]])/SUM(COUNTA($K$2:$K$501))</f>
        <v>2E-3</v>
      </c>
      <c r="N141">
        <f>COUNTIFS(ai_ghibli_trend_dataset_v2[[#This Row],[platform]],"Reddit")</f>
        <v>1</v>
      </c>
    </row>
    <row r="142" spans="1:14" x14ac:dyDescent="0.25">
      <c r="A142" t="s">
        <v>48</v>
      </c>
      <c r="B142">
        <v>2756</v>
      </c>
      <c r="C142">
        <v>1292</v>
      </c>
      <c r="D142">
        <v>560</v>
      </c>
      <c r="E142" t="s">
        <v>11</v>
      </c>
      <c r="F142">
        <v>10.48</v>
      </c>
      <c r="G142">
        <v>63</v>
      </c>
      <c r="H142">
        <v>1571</v>
      </c>
      <c r="I142">
        <v>64</v>
      </c>
      <c r="J142" t="s">
        <v>8</v>
      </c>
      <c r="K142" t="s">
        <v>10</v>
      </c>
      <c r="L142" s="1">
        <v>45717</v>
      </c>
      <c r="M142" s="7">
        <f>COUNTA(ai_ghibli_trend_dataset_v2[[#This Row],[ethical_concerns_flag]])/SUM(COUNTA($K$2:$K$501))</f>
        <v>2E-3</v>
      </c>
      <c r="N142">
        <f>COUNTIFS(ai_ghibli_trend_dataset_v2[[#This Row],[platform]],"Reddit")</f>
        <v>1</v>
      </c>
    </row>
    <row r="143" spans="1:14" x14ac:dyDescent="0.25">
      <c r="A143" t="s">
        <v>42</v>
      </c>
      <c r="B143">
        <v>1496</v>
      </c>
      <c r="C143">
        <v>1943</v>
      </c>
      <c r="D143">
        <v>452</v>
      </c>
      <c r="E143" t="s">
        <v>3</v>
      </c>
      <c r="F143">
        <v>6.86</v>
      </c>
      <c r="G143">
        <v>75</v>
      </c>
      <c r="H143">
        <v>2606</v>
      </c>
      <c r="I143">
        <v>95</v>
      </c>
      <c r="J143" t="s">
        <v>8</v>
      </c>
      <c r="K143" t="s">
        <v>10</v>
      </c>
      <c r="L143" s="1">
        <v>45728</v>
      </c>
      <c r="M143" s="7">
        <f>COUNTA(ai_ghibli_trend_dataset_v2[[#This Row],[ethical_concerns_flag]])/SUM(COUNTA($K$2:$K$501))</f>
        <v>2E-3</v>
      </c>
      <c r="N143">
        <f>COUNTIFS(ai_ghibli_trend_dataset_v2[[#This Row],[platform]],"Reddit")</f>
        <v>0</v>
      </c>
    </row>
    <row r="144" spans="1:14" x14ac:dyDescent="0.25">
      <c r="A144" t="s">
        <v>39</v>
      </c>
      <c r="B144">
        <v>4692</v>
      </c>
      <c r="C144">
        <v>635</v>
      </c>
      <c r="D144">
        <v>476</v>
      </c>
      <c r="E144" t="s">
        <v>6</v>
      </c>
      <c r="F144">
        <v>6.28</v>
      </c>
      <c r="G144">
        <v>86</v>
      </c>
      <c r="H144">
        <v>4713</v>
      </c>
      <c r="I144">
        <v>52</v>
      </c>
      <c r="J144" t="s">
        <v>10</v>
      </c>
      <c r="K144" t="s">
        <v>8</v>
      </c>
      <c r="L144" s="1">
        <v>45728</v>
      </c>
      <c r="M144" s="7">
        <f>COUNTA(ai_ghibli_trend_dataset_v2[[#This Row],[ethical_concerns_flag]])/SUM(COUNTA($K$2:$K$501))</f>
        <v>2E-3</v>
      </c>
      <c r="N144">
        <f>COUNTIFS(ai_ghibli_trend_dataset_v2[[#This Row],[platform]],"Reddit")</f>
        <v>0</v>
      </c>
    </row>
    <row r="145" spans="1:14" x14ac:dyDescent="0.25">
      <c r="A145" t="s">
        <v>41</v>
      </c>
      <c r="B145">
        <v>2341</v>
      </c>
      <c r="C145">
        <v>223</v>
      </c>
      <c r="D145">
        <v>144</v>
      </c>
      <c r="E145" t="s">
        <v>5</v>
      </c>
      <c r="F145">
        <v>5.48</v>
      </c>
      <c r="G145">
        <v>74</v>
      </c>
      <c r="H145">
        <v>390</v>
      </c>
      <c r="I145">
        <v>73</v>
      </c>
      <c r="J145" t="s">
        <v>8</v>
      </c>
      <c r="K145" t="s">
        <v>8</v>
      </c>
      <c r="L145" s="1">
        <v>45746</v>
      </c>
      <c r="M145" s="7">
        <f>COUNTA(ai_ghibli_trend_dataset_v2[[#This Row],[ethical_concerns_flag]])/SUM(COUNTA($K$2:$K$501))</f>
        <v>2E-3</v>
      </c>
      <c r="N145">
        <f>COUNTIFS(ai_ghibli_trend_dataset_v2[[#This Row],[platform]],"Reddit")</f>
        <v>0</v>
      </c>
    </row>
    <row r="146" spans="1:14" x14ac:dyDescent="0.25">
      <c r="A146" t="s">
        <v>45</v>
      </c>
      <c r="B146">
        <v>856</v>
      </c>
      <c r="C146">
        <v>884</v>
      </c>
      <c r="D146">
        <v>337</v>
      </c>
      <c r="E146" t="s">
        <v>6</v>
      </c>
      <c r="F146">
        <v>6.86</v>
      </c>
      <c r="G146">
        <v>85</v>
      </c>
      <c r="H146">
        <v>4020</v>
      </c>
      <c r="I146">
        <v>74</v>
      </c>
      <c r="J146" t="s">
        <v>10</v>
      </c>
      <c r="K146" t="s">
        <v>10</v>
      </c>
      <c r="L146" s="1">
        <v>45719</v>
      </c>
      <c r="M146" s="7">
        <f>COUNTA(ai_ghibli_trend_dataset_v2[[#This Row],[ethical_concerns_flag]])/SUM(COUNTA($K$2:$K$501))</f>
        <v>2E-3</v>
      </c>
      <c r="N146">
        <f>COUNTIFS(ai_ghibli_trend_dataset_v2[[#This Row],[platform]],"Reddit")</f>
        <v>0</v>
      </c>
    </row>
    <row r="147" spans="1:14" x14ac:dyDescent="0.25">
      <c r="A147" t="s">
        <v>43</v>
      </c>
      <c r="B147">
        <v>4493</v>
      </c>
      <c r="C147">
        <v>1099</v>
      </c>
      <c r="D147">
        <v>395</v>
      </c>
      <c r="E147" t="s">
        <v>6</v>
      </c>
      <c r="F147">
        <v>6.77</v>
      </c>
      <c r="G147">
        <v>66</v>
      </c>
      <c r="H147">
        <v>2710</v>
      </c>
      <c r="I147">
        <v>64</v>
      </c>
      <c r="J147" t="s">
        <v>10</v>
      </c>
      <c r="K147" t="s">
        <v>8</v>
      </c>
      <c r="L147" s="1">
        <v>45745</v>
      </c>
      <c r="M147" s="7">
        <f>COUNTA(ai_ghibli_trend_dataset_v2[[#This Row],[ethical_concerns_flag]])/SUM(COUNTA($K$2:$K$501))</f>
        <v>2E-3</v>
      </c>
      <c r="N147">
        <f>COUNTIFS(ai_ghibli_trend_dataset_v2[[#This Row],[platform]],"Reddit")</f>
        <v>0</v>
      </c>
    </row>
    <row r="148" spans="1:14" x14ac:dyDescent="0.25">
      <c r="A148" t="s">
        <v>43</v>
      </c>
      <c r="B148">
        <v>4745</v>
      </c>
      <c r="C148">
        <v>853</v>
      </c>
      <c r="D148">
        <v>735</v>
      </c>
      <c r="E148" t="s">
        <v>3</v>
      </c>
      <c r="F148">
        <v>12.2</v>
      </c>
      <c r="G148">
        <v>56</v>
      </c>
      <c r="H148">
        <v>1609</v>
      </c>
      <c r="I148">
        <v>57</v>
      </c>
      <c r="J148" t="s">
        <v>8</v>
      </c>
      <c r="K148" t="s">
        <v>8</v>
      </c>
      <c r="L148" s="1">
        <v>45746</v>
      </c>
      <c r="M148" s="7">
        <f>COUNTA(ai_ghibli_trend_dataset_v2[[#This Row],[ethical_concerns_flag]])/SUM(COUNTA($K$2:$K$501))</f>
        <v>2E-3</v>
      </c>
      <c r="N148">
        <f>COUNTIFS(ai_ghibli_trend_dataset_v2[[#This Row],[platform]],"Reddit")</f>
        <v>0</v>
      </c>
    </row>
    <row r="149" spans="1:14" x14ac:dyDescent="0.25">
      <c r="A149" t="s">
        <v>43</v>
      </c>
      <c r="B149">
        <v>3265</v>
      </c>
      <c r="C149">
        <v>1024</v>
      </c>
      <c r="D149">
        <v>631</v>
      </c>
      <c r="E149" t="s">
        <v>6</v>
      </c>
      <c r="F149">
        <v>3.07</v>
      </c>
      <c r="G149">
        <v>55</v>
      </c>
      <c r="H149">
        <v>1546</v>
      </c>
      <c r="I149">
        <v>95</v>
      </c>
      <c r="J149" t="s">
        <v>10</v>
      </c>
      <c r="K149" t="s">
        <v>8</v>
      </c>
      <c r="L149" s="1">
        <v>45717</v>
      </c>
      <c r="M149" s="7">
        <f>COUNTA(ai_ghibli_trend_dataset_v2[[#This Row],[ethical_concerns_flag]])/SUM(COUNTA($K$2:$K$501))</f>
        <v>2E-3</v>
      </c>
      <c r="N149">
        <f>COUNTIFS(ai_ghibli_trend_dataset_v2[[#This Row],[platform]],"Reddit")</f>
        <v>0</v>
      </c>
    </row>
    <row r="150" spans="1:14" x14ac:dyDescent="0.25">
      <c r="A150" t="s">
        <v>47</v>
      </c>
      <c r="B150">
        <v>4017</v>
      </c>
      <c r="C150">
        <v>505</v>
      </c>
      <c r="D150">
        <v>598</v>
      </c>
      <c r="E150" t="s">
        <v>3</v>
      </c>
      <c r="F150">
        <v>9.5500000000000007</v>
      </c>
      <c r="G150">
        <v>51</v>
      </c>
      <c r="H150">
        <v>2768</v>
      </c>
      <c r="I150">
        <v>66</v>
      </c>
      <c r="J150" t="s">
        <v>8</v>
      </c>
      <c r="K150" t="s">
        <v>8</v>
      </c>
      <c r="L150" s="1">
        <v>45732</v>
      </c>
      <c r="M150" s="7">
        <f>COUNTA(ai_ghibli_trend_dataset_v2[[#This Row],[ethical_concerns_flag]])/SUM(COUNTA($K$2:$K$501))</f>
        <v>2E-3</v>
      </c>
      <c r="N150">
        <f>COUNTIFS(ai_ghibli_trend_dataset_v2[[#This Row],[platform]],"Reddit")</f>
        <v>0</v>
      </c>
    </row>
    <row r="151" spans="1:14" x14ac:dyDescent="0.25">
      <c r="A151" t="s">
        <v>42</v>
      </c>
      <c r="B151">
        <v>775</v>
      </c>
      <c r="C151">
        <v>1350</v>
      </c>
      <c r="D151">
        <v>380</v>
      </c>
      <c r="E151" t="s">
        <v>6</v>
      </c>
      <c r="F151">
        <v>5.43</v>
      </c>
      <c r="G151">
        <v>42</v>
      </c>
      <c r="H151">
        <v>533</v>
      </c>
      <c r="I151">
        <v>51</v>
      </c>
      <c r="J151" t="s">
        <v>8</v>
      </c>
      <c r="K151" t="s">
        <v>8</v>
      </c>
      <c r="L151" s="1">
        <v>45731</v>
      </c>
      <c r="M151" s="7">
        <f>COUNTA(ai_ghibli_trend_dataset_v2[[#This Row],[ethical_concerns_flag]])/SUM(COUNTA($K$2:$K$501))</f>
        <v>2E-3</v>
      </c>
      <c r="N151">
        <f>COUNTIFS(ai_ghibli_trend_dataset_v2[[#This Row],[platform]],"Reddit")</f>
        <v>0</v>
      </c>
    </row>
    <row r="152" spans="1:14" x14ac:dyDescent="0.25">
      <c r="A152" t="s">
        <v>45</v>
      </c>
      <c r="B152">
        <v>3174</v>
      </c>
      <c r="C152">
        <v>845</v>
      </c>
      <c r="D152">
        <v>120</v>
      </c>
      <c r="E152" t="s">
        <v>6</v>
      </c>
      <c r="F152">
        <v>2.58</v>
      </c>
      <c r="G152">
        <v>37</v>
      </c>
      <c r="H152">
        <v>4762</v>
      </c>
      <c r="I152">
        <v>62</v>
      </c>
      <c r="J152" t="s">
        <v>10</v>
      </c>
      <c r="K152" t="s">
        <v>10</v>
      </c>
      <c r="L152" s="1">
        <v>45739</v>
      </c>
      <c r="M152" s="7">
        <f>COUNTA(ai_ghibli_trend_dataset_v2[[#This Row],[ethical_concerns_flag]])/SUM(COUNTA($K$2:$K$501))</f>
        <v>2E-3</v>
      </c>
      <c r="N152">
        <f>COUNTIFS(ai_ghibli_trend_dataset_v2[[#This Row],[platform]],"Reddit")</f>
        <v>0</v>
      </c>
    </row>
    <row r="153" spans="1:14" x14ac:dyDescent="0.25">
      <c r="A153" t="s">
        <v>38</v>
      </c>
      <c r="B153">
        <v>2646</v>
      </c>
      <c r="C153">
        <v>1616</v>
      </c>
      <c r="D153">
        <v>799</v>
      </c>
      <c r="E153" t="s">
        <v>6</v>
      </c>
      <c r="F153">
        <v>11.57</v>
      </c>
      <c r="G153">
        <v>88</v>
      </c>
      <c r="H153">
        <v>3202</v>
      </c>
      <c r="I153">
        <v>65</v>
      </c>
      <c r="J153" t="s">
        <v>10</v>
      </c>
      <c r="K153" t="s">
        <v>8</v>
      </c>
      <c r="L153" s="1">
        <v>45732</v>
      </c>
      <c r="M153" s="7">
        <f>COUNTA(ai_ghibli_trend_dataset_v2[[#This Row],[ethical_concerns_flag]])/SUM(COUNTA($K$2:$K$501))</f>
        <v>2E-3</v>
      </c>
      <c r="N153">
        <f>COUNTIFS(ai_ghibli_trend_dataset_v2[[#This Row],[platform]],"Reddit")</f>
        <v>0</v>
      </c>
    </row>
    <row r="154" spans="1:14" x14ac:dyDescent="0.25">
      <c r="A154" t="s">
        <v>47</v>
      </c>
      <c r="B154">
        <v>2237</v>
      </c>
      <c r="C154">
        <v>1824</v>
      </c>
      <c r="D154">
        <v>163</v>
      </c>
      <c r="E154" t="s">
        <v>11</v>
      </c>
      <c r="F154">
        <v>7.41</v>
      </c>
      <c r="G154">
        <v>63</v>
      </c>
      <c r="H154">
        <v>4786</v>
      </c>
      <c r="I154">
        <v>97</v>
      </c>
      <c r="J154" t="s">
        <v>8</v>
      </c>
      <c r="K154" t="s">
        <v>8</v>
      </c>
      <c r="L154" s="1">
        <v>45746</v>
      </c>
      <c r="M154" s="7">
        <f>COUNTA(ai_ghibli_trend_dataset_v2[[#This Row],[ethical_concerns_flag]])/SUM(COUNTA($K$2:$K$501))</f>
        <v>2E-3</v>
      </c>
      <c r="N154">
        <f>COUNTIFS(ai_ghibli_trend_dataset_v2[[#This Row],[platform]],"Reddit")</f>
        <v>1</v>
      </c>
    </row>
    <row r="155" spans="1:14" x14ac:dyDescent="0.25">
      <c r="A155" t="s">
        <v>45</v>
      </c>
      <c r="B155">
        <v>3226</v>
      </c>
      <c r="C155">
        <v>753</v>
      </c>
      <c r="D155">
        <v>657</v>
      </c>
      <c r="E155" t="s">
        <v>3</v>
      </c>
      <c r="F155">
        <v>10.79</v>
      </c>
      <c r="G155">
        <v>90</v>
      </c>
      <c r="H155">
        <v>3627</v>
      </c>
      <c r="I155">
        <v>88</v>
      </c>
      <c r="J155" t="s">
        <v>8</v>
      </c>
      <c r="K155" t="s">
        <v>10</v>
      </c>
      <c r="L155" s="1">
        <v>45727</v>
      </c>
      <c r="M155" s="7">
        <f>COUNTA(ai_ghibli_trend_dataset_v2[[#This Row],[ethical_concerns_flag]])/SUM(COUNTA($K$2:$K$501))</f>
        <v>2E-3</v>
      </c>
      <c r="N155">
        <f>COUNTIFS(ai_ghibli_trend_dataset_v2[[#This Row],[platform]],"Reddit")</f>
        <v>0</v>
      </c>
    </row>
    <row r="156" spans="1:14" x14ac:dyDescent="0.25">
      <c r="A156" t="s">
        <v>43</v>
      </c>
      <c r="B156">
        <v>3917</v>
      </c>
      <c r="C156">
        <v>556</v>
      </c>
      <c r="D156">
        <v>558</v>
      </c>
      <c r="E156" t="s">
        <v>11</v>
      </c>
      <c r="F156">
        <v>9.92</v>
      </c>
      <c r="G156">
        <v>83</v>
      </c>
      <c r="H156">
        <v>2423</v>
      </c>
      <c r="I156">
        <v>94</v>
      </c>
      <c r="J156" t="s">
        <v>8</v>
      </c>
      <c r="K156" t="s">
        <v>8</v>
      </c>
      <c r="L156" s="1">
        <v>45726</v>
      </c>
      <c r="M156" s="7">
        <f>COUNTA(ai_ghibli_trend_dataset_v2[[#This Row],[ethical_concerns_flag]])/SUM(COUNTA($K$2:$K$501))</f>
        <v>2E-3</v>
      </c>
      <c r="N156">
        <f>COUNTIFS(ai_ghibli_trend_dataset_v2[[#This Row],[platform]],"Reddit")</f>
        <v>1</v>
      </c>
    </row>
    <row r="157" spans="1:14" x14ac:dyDescent="0.25">
      <c r="A157" t="s">
        <v>40</v>
      </c>
      <c r="B157">
        <v>4940</v>
      </c>
      <c r="C157">
        <v>120</v>
      </c>
      <c r="D157">
        <v>971</v>
      </c>
      <c r="E157" t="s">
        <v>3</v>
      </c>
      <c r="F157">
        <v>6.35</v>
      </c>
      <c r="G157">
        <v>67</v>
      </c>
      <c r="H157">
        <v>2877</v>
      </c>
      <c r="I157">
        <v>63</v>
      </c>
      <c r="J157" t="s">
        <v>8</v>
      </c>
      <c r="K157" t="s">
        <v>8</v>
      </c>
      <c r="L157" s="1">
        <v>45732</v>
      </c>
      <c r="M157" s="7">
        <f>COUNTA(ai_ghibli_trend_dataset_v2[[#This Row],[ethical_concerns_flag]])/SUM(COUNTA($K$2:$K$501))</f>
        <v>2E-3</v>
      </c>
      <c r="N157">
        <f>COUNTIFS(ai_ghibli_trend_dataset_v2[[#This Row],[platform]],"Reddit")</f>
        <v>0</v>
      </c>
    </row>
    <row r="158" spans="1:14" x14ac:dyDescent="0.25">
      <c r="A158" t="s">
        <v>42</v>
      </c>
      <c r="B158">
        <v>1075</v>
      </c>
      <c r="C158">
        <v>695</v>
      </c>
      <c r="D158">
        <v>197</v>
      </c>
      <c r="E158" t="s">
        <v>5</v>
      </c>
      <c r="F158">
        <v>8.3699999999999992</v>
      </c>
      <c r="G158">
        <v>77</v>
      </c>
      <c r="H158">
        <v>2039</v>
      </c>
      <c r="I158">
        <v>98</v>
      </c>
      <c r="J158" t="s">
        <v>8</v>
      </c>
      <c r="K158" t="s">
        <v>10</v>
      </c>
      <c r="L158" s="1">
        <v>45740</v>
      </c>
      <c r="M158" s="7">
        <f>COUNTA(ai_ghibli_trend_dataset_v2[[#This Row],[ethical_concerns_flag]])/SUM(COUNTA($K$2:$K$501))</f>
        <v>2E-3</v>
      </c>
      <c r="N158">
        <f>COUNTIFS(ai_ghibli_trend_dataset_v2[[#This Row],[platform]],"Reddit")</f>
        <v>0</v>
      </c>
    </row>
    <row r="159" spans="1:14" x14ac:dyDescent="0.25">
      <c r="A159" t="s">
        <v>38</v>
      </c>
      <c r="B159">
        <v>4280</v>
      </c>
      <c r="C159">
        <v>1946</v>
      </c>
      <c r="D159">
        <v>878</v>
      </c>
      <c r="E159" t="s">
        <v>3</v>
      </c>
      <c r="F159">
        <v>2.61</v>
      </c>
      <c r="G159">
        <v>32</v>
      </c>
      <c r="H159">
        <v>2688</v>
      </c>
      <c r="I159">
        <v>77</v>
      </c>
      <c r="J159" t="s">
        <v>10</v>
      </c>
      <c r="K159" t="s">
        <v>8</v>
      </c>
      <c r="L159" s="1">
        <v>45744</v>
      </c>
      <c r="M159" s="7">
        <f>COUNTA(ai_ghibli_trend_dataset_v2[[#This Row],[ethical_concerns_flag]])/SUM(COUNTA($K$2:$K$501))</f>
        <v>2E-3</v>
      </c>
      <c r="N159">
        <f>COUNTIFS(ai_ghibli_trend_dataset_v2[[#This Row],[platform]],"Reddit")</f>
        <v>0</v>
      </c>
    </row>
    <row r="160" spans="1:14" x14ac:dyDescent="0.25">
      <c r="A160" t="s">
        <v>40</v>
      </c>
      <c r="B160">
        <v>390</v>
      </c>
      <c r="C160">
        <v>146</v>
      </c>
      <c r="D160">
        <v>364</v>
      </c>
      <c r="E160" t="s">
        <v>6</v>
      </c>
      <c r="F160">
        <v>9.14</v>
      </c>
      <c r="G160">
        <v>80</v>
      </c>
      <c r="H160">
        <v>4078</v>
      </c>
      <c r="I160">
        <v>52</v>
      </c>
      <c r="J160" t="s">
        <v>10</v>
      </c>
      <c r="K160" t="s">
        <v>8</v>
      </c>
      <c r="L160" s="1">
        <v>45737</v>
      </c>
      <c r="M160" s="7">
        <f>COUNTA(ai_ghibli_trend_dataset_v2[[#This Row],[ethical_concerns_flag]])/SUM(COUNTA($K$2:$K$501))</f>
        <v>2E-3</v>
      </c>
      <c r="N160">
        <f>COUNTIFS(ai_ghibli_trend_dataset_v2[[#This Row],[platform]],"Reddit")</f>
        <v>0</v>
      </c>
    </row>
    <row r="161" spans="1:14" x14ac:dyDescent="0.25">
      <c r="A161" t="s">
        <v>46</v>
      </c>
      <c r="B161">
        <v>2432</v>
      </c>
      <c r="C161">
        <v>1930</v>
      </c>
      <c r="D161">
        <v>395</v>
      </c>
      <c r="E161" t="s">
        <v>6</v>
      </c>
      <c r="F161">
        <v>13.16</v>
      </c>
      <c r="G161">
        <v>48</v>
      </c>
      <c r="H161">
        <v>2173</v>
      </c>
      <c r="I161">
        <v>80</v>
      </c>
      <c r="J161" t="s">
        <v>10</v>
      </c>
      <c r="K161" t="s">
        <v>10</v>
      </c>
      <c r="L161" s="1">
        <v>45718</v>
      </c>
      <c r="M161" s="7">
        <f>COUNTA(ai_ghibli_trend_dataset_v2[[#This Row],[ethical_concerns_flag]])/SUM(COUNTA($K$2:$K$501))</f>
        <v>2E-3</v>
      </c>
      <c r="N161">
        <f>COUNTIFS(ai_ghibli_trend_dataset_v2[[#This Row],[platform]],"Reddit")</f>
        <v>0</v>
      </c>
    </row>
    <row r="162" spans="1:14" x14ac:dyDescent="0.25">
      <c r="A162" t="s">
        <v>43</v>
      </c>
      <c r="B162">
        <v>4340</v>
      </c>
      <c r="C162">
        <v>1832</v>
      </c>
      <c r="D162">
        <v>629</v>
      </c>
      <c r="E162" t="s">
        <v>6</v>
      </c>
      <c r="F162">
        <v>2.63</v>
      </c>
      <c r="G162">
        <v>34</v>
      </c>
      <c r="H162">
        <v>3333</v>
      </c>
      <c r="I162">
        <v>72</v>
      </c>
      <c r="J162" t="s">
        <v>10</v>
      </c>
      <c r="K162" t="s">
        <v>10</v>
      </c>
      <c r="L162" s="1">
        <v>45733</v>
      </c>
      <c r="M162" s="7">
        <f>COUNTA(ai_ghibli_trend_dataset_v2[[#This Row],[ethical_concerns_flag]])/SUM(COUNTA($K$2:$K$501))</f>
        <v>2E-3</v>
      </c>
      <c r="N162">
        <f>COUNTIFS(ai_ghibli_trend_dataset_v2[[#This Row],[platform]],"Reddit")</f>
        <v>0</v>
      </c>
    </row>
    <row r="163" spans="1:14" x14ac:dyDescent="0.25">
      <c r="A163" t="s">
        <v>48</v>
      </c>
      <c r="B163">
        <v>2555</v>
      </c>
      <c r="C163">
        <v>835</v>
      </c>
      <c r="D163">
        <v>430</v>
      </c>
      <c r="E163" t="s">
        <v>6</v>
      </c>
      <c r="F163">
        <v>2.37</v>
      </c>
      <c r="G163">
        <v>35</v>
      </c>
      <c r="H163">
        <v>1965</v>
      </c>
      <c r="I163">
        <v>55</v>
      </c>
      <c r="J163" t="s">
        <v>10</v>
      </c>
      <c r="K163" t="s">
        <v>8</v>
      </c>
      <c r="L163" s="1">
        <v>45733</v>
      </c>
      <c r="M163" s="7">
        <f>COUNTA(ai_ghibli_trend_dataset_v2[[#This Row],[ethical_concerns_flag]])/SUM(COUNTA($K$2:$K$501))</f>
        <v>2E-3</v>
      </c>
      <c r="N163">
        <f>COUNTIFS(ai_ghibli_trend_dataset_v2[[#This Row],[platform]],"Reddit")</f>
        <v>0</v>
      </c>
    </row>
    <row r="164" spans="1:14" x14ac:dyDescent="0.25">
      <c r="A164" t="s">
        <v>49</v>
      </c>
      <c r="B164">
        <v>4424</v>
      </c>
      <c r="C164">
        <v>1699</v>
      </c>
      <c r="D164">
        <v>268</v>
      </c>
      <c r="E164" t="s">
        <v>5</v>
      </c>
      <c r="F164">
        <v>2.67</v>
      </c>
      <c r="G164">
        <v>33</v>
      </c>
      <c r="H164">
        <v>3942</v>
      </c>
      <c r="I164">
        <v>91</v>
      </c>
      <c r="J164" t="s">
        <v>8</v>
      </c>
      <c r="K164" t="s">
        <v>10</v>
      </c>
      <c r="L164" s="1">
        <v>45718</v>
      </c>
      <c r="M164" s="7">
        <f>COUNTA(ai_ghibli_trend_dataset_v2[[#This Row],[ethical_concerns_flag]])/SUM(COUNTA($K$2:$K$501))</f>
        <v>2E-3</v>
      </c>
      <c r="N164">
        <f>COUNTIFS(ai_ghibli_trend_dataset_v2[[#This Row],[platform]],"Reddit")</f>
        <v>0</v>
      </c>
    </row>
    <row r="165" spans="1:14" x14ac:dyDescent="0.25">
      <c r="A165" t="s">
        <v>49</v>
      </c>
      <c r="B165">
        <v>499</v>
      </c>
      <c r="C165">
        <v>810</v>
      </c>
      <c r="D165">
        <v>537</v>
      </c>
      <c r="E165" t="s">
        <v>11</v>
      </c>
      <c r="F165">
        <v>11.04</v>
      </c>
      <c r="G165">
        <v>76</v>
      </c>
      <c r="H165">
        <v>1066</v>
      </c>
      <c r="I165">
        <v>51</v>
      </c>
      <c r="J165" t="s">
        <v>10</v>
      </c>
      <c r="K165" t="s">
        <v>10</v>
      </c>
      <c r="L165" s="1">
        <v>45722</v>
      </c>
      <c r="M165" s="7">
        <f>COUNTA(ai_ghibli_trend_dataset_v2[[#This Row],[ethical_concerns_flag]])/SUM(COUNTA($K$2:$K$501))</f>
        <v>2E-3</v>
      </c>
      <c r="N165">
        <f>COUNTIFS(ai_ghibli_trend_dataset_v2[[#This Row],[platform]],"Reddit")</f>
        <v>1</v>
      </c>
    </row>
    <row r="166" spans="1:14" x14ac:dyDescent="0.25">
      <c r="A166" t="s">
        <v>49</v>
      </c>
      <c r="B166">
        <v>4442</v>
      </c>
      <c r="C166">
        <v>901</v>
      </c>
      <c r="D166">
        <v>722</v>
      </c>
      <c r="E166" t="s">
        <v>5</v>
      </c>
      <c r="F166">
        <v>14.73</v>
      </c>
      <c r="G166">
        <v>57</v>
      </c>
      <c r="H166">
        <v>839</v>
      </c>
      <c r="I166">
        <v>85</v>
      </c>
      <c r="J166" t="s">
        <v>8</v>
      </c>
      <c r="K166" t="s">
        <v>8</v>
      </c>
      <c r="L166" s="1">
        <v>45727</v>
      </c>
      <c r="M166" s="7">
        <f>COUNTA(ai_ghibli_trend_dataset_v2[[#This Row],[ethical_concerns_flag]])/SUM(COUNTA($K$2:$K$501))</f>
        <v>2E-3</v>
      </c>
      <c r="N166">
        <f>COUNTIFS(ai_ghibli_trend_dataset_v2[[#This Row],[platform]],"Reddit")</f>
        <v>0</v>
      </c>
    </row>
    <row r="167" spans="1:14" x14ac:dyDescent="0.25">
      <c r="A167" t="s">
        <v>48</v>
      </c>
      <c r="B167">
        <v>3271</v>
      </c>
      <c r="C167">
        <v>1187</v>
      </c>
      <c r="D167">
        <v>472</v>
      </c>
      <c r="E167" t="s">
        <v>3</v>
      </c>
      <c r="F167">
        <v>13.46</v>
      </c>
      <c r="G167">
        <v>50</v>
      </c>
      <c r="H167">
        <v>4016</v>
      </c>
      <c r="I167">
        <v>66</v>
      </c>
      <c r="J167" t="s">
        <v>10</v>
      </c>
      <c r="K167" t="s">
        <v>10</v>
      </c>
      <c r="L167" s="1">
        <v>45744</v>
      </c>
      <c r="M167" s="7">
        <f>COUNTA(ai_ghibli_trend_dataset_v2[[#This Row],[ethical_concerns_flag]])/SUM(COUNTA($K$2:$K$501))</f>
        <v>2E-3</v>
      </c>
      <c r="N167">
        <f>COUNTIFS(ai_ghibli_trend_dataset_v2[[#This Row],[platform]],"Reddit")</f>
        <v>0</v>
      </c>
    </row>
    <row r="168" spans="1:14" x14ac:dyDescent="0.25">
      <c r="A168" t="s">
        <v>43</v>
      </c>
      <c r="B168">
        <v>2588</v>
      </c>
      <c r="C168">
        <v>360</v>
      </c>
      <c r="D168">
        <v>525</v>
      </c>
      <c r="E168" t="s">
        <v>3</v>
      </c>
      <c r="F168">
        <v>4.04</v>
      </c>
      <c r="G168">
        <v>78</v>
      </c>
      <c r="H168">
        <v>4957</v>
      </c>
      <c r="I168">
        <v>72</v>
      </c>
      <c r="J168" t="s">
        <v>10</v>
      </c>
      <c r="K168" t="s">
        <v>8</v>
      </c>
      <c r="L168" s="1">
        <v>45736</v>
      </c>
      <c r="M168" s="7">
        <f>COUNTA(ai_ghibli_trend_dataset_v2[[#This Row],[ethical_concerns_flag]])/SUM(COUNTA($K$2:$K$501))</f>
        <v>2E-3</v>
      </c>
      <c r="N168">
        <f>COUNTIFS(ai_ghibli_trend_dataset_v2[[#This Row],[platform]],"Reddit")</f>
        <v>0</v>
      </c>
    </row>
    <row r="169" spans="1:14" x14ac:dyDescent="0.25">
      <c r="A169" t="s">
        <v>41</v>
      </c>
      <c r="B169">
        <v>2976</v>
      </c>
      <c r="C169">
        <v>323</v>
      </c>
      <c r="D169">
        <v>231</v>
      </c>
      <c r="E169" t="s">
        <v>5</v>
      </c>
      <c r="F169">
        <v>4.4800000000000004</v>
      </c>
      <c r="G169">
        <v>30</v>
      </c>
      <c r="H169">
        <v>2816</v>
      </c>
      <c r="I169">
        <v>93</v>
      </c>
      <c r="J169" t="s">
        <v>8</v>
      </c>
      <c r="K169" t="s">
        <v>10</v>
      </c>
      <c r="L169" s="1">
        <v>45743</v>
      </c>
      <c r="M169" s="7">
        <f>COUNTA(ai_ghibli_trend_dataset_v2[[#This Row],[ethical_concerns_flag]])/SUM(COUNTA($K$2:$K$501))</f>
        <v>2E-3</v>
      </c>
      <c r="N169">
        <f>COUNTIFS(ai_ghibli_trend_dataset_v2[[#This Row],[platform]],"Reddit")</f>
        <v>0</v>
      </c>
    </row>
    <row r="170" spans="1:14" x14ac:dyDescent="0.25">
      <c r="A170" t="s">
        <v>40</v>
      </c>
      <c r="B170">
        <v>526</v>
      </c>
      <c r="C170">
        <v>500</v>
      </c>
      <c r="D170">
        <v>290</v>
      </c>
      <c r="E170" t="s">
        <v>6</v>
      </c>
      <c r="F170">
        <v>6.22</v>
      </c>
      <c r="G170">
        <v>37</v>
      </c>
      <c r="H170">
        <v>4367</v>
      </c>
      <c r="I170">
        <v>53</v>
      </c>
      <c r="J170" t="s">
        <v>10</v>
      </c>
      <c r="K170" t="s">
        <v>10</v>
      </c>
      <c r="L170" s="1">
        <v>45745</v>
      </c>
      <c r="M170" s="7">
        <f>COUNTA(ai_ghibli_trend_dataset_v2[[#This Row],[ethical_concerns_flag]])/SUM(COUNTA($K$2:$K$501))</f>
        <v>2E-3</v>
      </c>
      <c r="N170">
        <f>COUNTIFS(ai_ghibli_trend_dataset_v2[[#This Row],[platform]],"Reddit")</f>
        <v>0</v>
      </c>
    </row>
    <row r="171" spans="1:14" x14ac:dyDescent="0.25">
      <c r="A171" t="s">
        <v>47</v>
      </c>
      <c r="B171">
        <v>4805</v>
      </c>
      <c r="C171">
        <v>1578</v>
      </c>
      <c r="D171">
        <v>871</v>
      </c>
      <c r="E171" t="s">
        <v>11</v>
      </c>
      <c r="F171">
        <v>6.33</v>
      </c>
      <c r="G171">
        <v>69</v>
      </c>
      <c r="H171">
        <v>4596</v>
      </c>
      <c r="I171">
        <v>93</v>
      </c>
      <c r="J171" t="s">
        <v>8</v>
      </c>
      <c r="K171" t="s">
        <v>8</v>
      </c>
      <c r="L171" s="1">
        <v>45742</v>
      </c>
      <c r="M171" s="7">
        <f>COUNTA(ai_ghibli_trend_dataset_v2[[#This Row],[ethical_concerns_flag]])/SUM(COUNTA($K$2:$K$501))</f>
        <v>2E-3</v>
      </c>
      <c r="N171">
        <f>COUNTIFS(ai_ghibli_trend_dataset_v2[[#This Row],[platform]],"Reddit")</f>
        <v>1</v>
      </c>
    </row>
    <row r="172" spans="1:14" x14ac:dyDescent="0.25">
      <c r="A172" t="s">
        <v>39</v>
      </c>
      <c r="B172">
        <v>2255</v>
      </c>
      <c r="C172">
        <v>1927</v>
      </c>
      <c r="D172">
        <v>318</v>
      </c>
      <c r="E172" t="s">
        <v>5</v>
      </c>
      <c r="F172">
        <v>4.2300000000000004</v>
      </c>
      <c r="G172">
        <v>82</v>
      </c>
      <c r="H172">
        <v>4385</v>
      </c>
      <c r="I172">
        <v>84</v>
      </c>
      <c r="J172" t="s">
        <v>8</v>
      </c>
      <c r="K172" t="s">
        <v>10</v>
      </c>
      <c r="L172" s="1">
        <v>45745</v>
      </c>
      <c r="M172" s="7">
        <f>COUNTA(ai_ghibli_trend_dataset_v2[[#This Row],[ethical_concerns_flag]])/SUM(COUNTA($K$2:$K$501))</f>
        <v>2E-3</v>
      </c>
      <c r="N172">
        <f>COUNTIFS(ai_ghibli_trend_dataset_v2[[#This Row],[platform]],"Reddit")</f>
        <v>0</v>
      </c>
    </row>
    <row r="173" spans="1:14" x14ac:dyDescent="0.25">
      <c r="A173" t="s">
        <v>49</v>
      </c>
      <c r="B173">
        <v>230</v>
      </c>
      <c r="C173">
        <v>1092</v>
      </c>
      <c r="D173">
        <v>178</v>
      </c>
      <c r="E173" t="s">
        <v>3</v>
      </c>
      <c r="F173">
        <v>10.8</v>
      </c>
      <c r="G173">
        <v>58</v>
      </c>
      <c r="H173">
        <v>4193</v>
      </c>
      <c r="I173">
        <v>72</v>
      </c>
      <c r="J173" t="s">
        <v>8</v>
      </c>
      <c r="K173" t="s">
        <v>8</v>
      </c>
      <c r="L173" s="1">
        <v>45740</v>
      </c>
      <c r="M173" s="7">
        <f>COUNTA(ai_ghibli_trend_dataset_v2[[#This Row],[ethical_concerns_flag]])/SUM(COUNTA($K$2:$K$501))</f>
        <v>2E-3</v>
      </c>
      <c r="N173">
        <f>COUNTIFS(ai_ghibli_trend_dataset_v2[[#This Row],[platform]],"Reddit")</f>
        <v>0</v>
      </c>
    </row>
    <row r="174" spans="1:14" x14ac:dyDescent="0.25">
      <c r="A174" t="s">
        <v>43</v>
      </c>
      <c r="B174">
        <v>1596</v>
      </c>
      <c r="C174">
        <v>258</v>
      </c>
      <c r="D174">
        <v>668</v>
      </c>
      <c r="E174" t="s">
        <v>11</v>
      </c>
      <c r="F174">
        <v>4.9000000000000004</v>
      </c>
      <c r="G174">
        <v>62</v>
      </c>
      <c r="H174">
        <v>1931</v>
      </c>
      <c r="I174">
        <v>84</v>
      </c>
      <c r="J174" t="s">
        <v>10</v>
      </c>
      <c r="K174" t="s">
        <v>10</v>
      </c>
      <c r="L174" s="1">
        <v>45731</v>
      </c>
      <c r="M174" s="7">
        <f>COUNTA(ai_ghibli_trend_dataset_v2[[#This Row],[ethical_concerns_flag]])/SUM(COUNTA($K$2:$K$501))</f>
        <v>2E-3</v>
      </c>
      <c r="N174">
        <f>COUNTIFS(ai_ghibli_trend_dataset_v2[[#This Row],[platform]],"Reddit")</f>
        <v>1</v>
      </c>
    </row>
    <row r="175" spans="1:14" x14ac:dyDescent="0.25">
      <c r="A175" t="s">
        <v>40</v>
      </c>
      <c r="B175">
        <v>3970</v>
      </c>
      <c r="C175">
        <v>1607</v>
      </c>
      <c r="D175">
        <v>686</v>
      </c>
      <c r="E175" t="s">
        <v>3</v>
      </c>
      <c r="F175">
        <v>7.12</v>
      </c>
      <c r="G175">
        <v>34</v>
      </c>
      <c r="H175">
        <v>3967</v>
      </c>
      <c r="I175">
        <v>81</v>
      </c>
      <c r="J175" t="s">
        <v>10</v>
      </c>
      <c r="K175" t="s">
        <v>10</v>
      </c>
      <c r="L175" s="1">
        <v>45733</v>
      </c>
      <c r="M175" s="7">
        <f>COUNTA(ai_ghibli_trend_dataset_v2[[#This Row],[ethical_concerns_flag]])/SUM(COUNTA($K$2:$K$501))</f>
        <v>2E-3</v>
      </c>
      <c r="N175">
        <f>COUNTIFS(ai_ghibli_trend_dataset_v2[[#This Row],[platform]],"Reddit")</f>
        <v>0</v>
      </c>
    </row>
    <row r="176" spans="1:14" x14ac:dyDescent="0.25">
      <c r="A176" t="s">
        <v>38</v>
      </c>
      <c r="B176">
        <v>2877</v>
      </c>
      <c r="C176">
        <v>1644</v>
      </c>
      <c r="D176">
        <v>595</v>
      </c>
      <c r="E176" t="s">
        <v>5</v>
      </c>
      <c r="F176">
        <v>14.48</v>
      </c>
      <c r="G176">
        <v>68</v>
      </c>
      <c r="H176">
        <v>440</v>
      </c>
      <c r="I176">
        <v>52</v>
      </c>
      <c r="J176" t="s">
        <v>10</v>
      </c>
      <c r="K176" t="s">
        <v>8</v>
      </c>
      <c r="L176" s="1">
        <v>45722</v>
      </c>
      <c r="M176" s="7">
        <f>COUNTA(ai_ghibli_trend_dataset_v2[[#This Row],[ethical_concerns_flag]])/SUM(COUNTA($K$2:$K$501))</f>
        <v>2E-3</v>
      </c>
      <c r="N176">
        <f>COUNTIFS(ai_ghibli_trend_dataset_v2[[#This Row],[platform]],"Reddit")</f>
        <v>0</v>
      </c>
    </row>
    <row r="177" spans="1:14" x14ac:dyDescent="0.25">
      <c r="A177" t="s">
        <v>49</v>
      </c>
      <c r="B177">
        <v>4727</v>
      </c>
      <c r="C177">
        <v>978</v>
      </c>
      <c r="D177">
        <v>621</v>
      </c>
      <c r="E177" t="s">
        <v>6</v>
      </c>
      <c r="F177">
        <v>2.97</v>
      </c>
      <c r="G177">
        <v>48</v>
      </c>
      <c r="H177">
        <v>901</v>
      </c>
      <c r="I177">
        <v>65</v>
      </c>
      <c r="J177" t="s">
        <v>8</v>
      </c>
      <c r="K177" t="s">
        <v>10</v>
      </c>
      <c r="L177" s="1">
        <v>45743</v>
      </c>
      <c r="M177" s="7">
        <f>COUNTA(ai_ghibli_trend_dataset_v2[[#This Row],[ethical_concerns_flag]])/SUM(COUNTA($K$2:$K$501))</f>
        <v>2E-3</v>
      </c>
      <c r="N177">
        <f>COUNTIFS(ai_ghibli_trend_dataset_v2[[#This Row],[platform]],"Reddit")</f>
        <v>0</v>
      </c>
    </row>
    <row r="178" spans="1:14" x14ac:dyDescent="0.25">
      <c r="A178" t="s">
        <v>45</v>
      </c>
      <c r="B178">
        <v>4627</v>
      </c>
      <c r="C178">
        <v>1661</v>
      </c>
      <c r="D178">
        <v>67</v>
      </c>
      <c r="E178" t="s">
        <v>5</v>
      </c>
      <c r="F178">
        <v>2.73</v>
      </c>
      <c r="G178">
        <v>67</v>
      </c>
      <c r="H178">
        <v>2936</v>
      </c>
      <c r="I178">
        <v>97</v>
      </c>
      <c r="J178" t="s">
        <v>8</v>
      </c>
      <c r="K178" t="s">
        <v>10</v>
      </c>
      <c r="L178" s="1">
        <v>45720</v>
      </c>
      <c r="M178" s="7">
        <f>COUNTA(ai_ghibli_trend_dataset_v2[[#This Row],[ethical_concerns_flag]])/SUM(COUNTA($K$2:$K$501))</f>
        <v>2E-3</v>
      </c>
      <c r="N178">
        <f>COUNTIFS(ai_ghibli_trend_dataset_v2[[#This Row],[platform]],"Reddit")</f>
        <v>0</v>
      </c>
    </row>
    <row r="179" spans="1:14" x14ac:dyDescent="0.25">
      <c r="A179" t="s">
        <v>40</v>
      </c>
      <c r="B179">
        <v>275</v>
      </c>
      <c r="C179">
        <v>1953</v>
      </c>
      <c r="D179">
        <v>635</v>
      </c>
      <c r="E179" t="s">
        <v>11</v>
      </c>
      <c r="F179">
        <v>2.25</v>
      </c>
      <c r="G179">
        <v>88</v>
      </c>
      <c r="H179">
        <v>2687</v>
      </c>
      <c r="I179">
        <v>60</v>
      </c>
      <c r="J179" t="s">
        <v>10</v>
      </c>
      <c r="K179" t="s">
        <v>10</v>
      </c>
      <c r="L179" s="1">
        <v>45733</v>
      </c>
      <c r="M179" s="7">
        <f>COUNTA(ai_ghibli_trend_dataset_v2[[#This Row],[ethical_concerns_flag]])/SUM(COUNTA($K$2:$K$501))</f>
        <v>2E-3</v>
      </c>
      <c r="N179">
        <f>COUNTIFS(ai_ghibli_trend_dataset_v2[[#This Row],[platform]],"Reddit")</f>
        <v>1</v>
      </c>
    </row>
    <row r="180" spans="1:14" x14ac:dyDescent="0.25">
      <c r="A180" t="s">
        <v>47</v>
      </c>
      <c r="B180">
        <v>313</v>
      </c>
      <c r="C180">
        <v>1248</v>
      </c>
      <c r="D180">
        <v>279</v>
      </c>
      <c r="E180" t="s">
        <v>6</v>
      </c>
      <c r="F180">
        <v>10.86</v>
      </c>
      <c r="G180">
        <v>76</v>
      </c>
      <c r="H180">
        <v>1689</v>
      </c>
      <c r="I180">
        <v>55</v>
      </c>
      <c r="J180" t="s">
        <v>8</v>
      </c>
      <c r="K180" t="s">
        <v>8</v>
      </c>
      <c r="L180" s="1">
        <v>45729</v>
      </c>
      <c r="M180" s="7">
        <f>COUNTA(ai_ghibli_trend_dataset_v2[[#This Row],[ethical_concerns_flag]])/SUM(COUNTA($K$2:$K$501))</f>
        <v>2E-3</v>
      </c>
      <c r="N180">
        <f>COUNTIFS(ai_ghibli_trend_dataset_v2[[#This Row],[platform]],"Reddit")</f>
        <v>0</v>
      </c>
    </row>
    <row r="181" spans="1:14" x14ac:dyDescent="0.25">
      <c r="A181" t="s">
        <v>48</v>
      </c>
      <c r="B181">
        <v>4470</v>
      </c>
      <c r="C181">
        <v>1743</v>
      </c>
      <c r="D181">
        <v>10</v>
      </c>
      <c r="E181" t="s">
        <v>5</v>
      </c>
      <c r="F181">
        <v>10.78</v>
      </c>
      <c r="G181">
        <v>39</v>
      </c>
      <c r="H181">
        <v>296</v>
      </c>
      <c r="I181">
        <v>88</v>
      </c>
      <c r="J181" t="s">
        <v>8</v>
      </c>
      <c r="K181" t="s">
        <v>8</v>
      </c>
      <c r="L181" s="1">
        <v>45725</v>
      </c>
      <c r="M181" s="7">
        <f>COUNTA(ai_ghibli_trend_dataset_v2[[#This Row],[ethical_concerns_flag]])/SUM(COUNTA($K$2:$K$501))</f>
        <v>2E-3</v>
      </c>
      <c r="N181">
        <f>COUNTIFS(ai_ghibli_trend_dataset_v2[[#This Row],[platform]],"Reddit")</f>
        <v>0</v>
      </c>
    </row>
    <row r="182" spans="1:14" x14ac:dyDescent="0.25">
      <c r="A182" t="s">
        <v>48</v>
      </c>
      <c r="B182">
        <v>1224</v>
      </c>
      <c r="C182">
        <v>945</v>
      </c>
      <c r="D182">
        <v>358</v>
      </c>
      <c r="E182" t="s">
        <v>5</v>
      </c>
      <c r="F182">
        <v>5.44</v>
      </c>
      <c r="G182">
        <v>81</v>
      </c>
      <c r="H182">
        <v>1219</v>
      </c>
      <c r="I182">
        <v>87</v>
      </c>
      <c r="J182" t="s">
        <v>10</v>
      </c>
      <c r="K182" t="s">
        <v>8</v>
      </c>
      <c r="L182" s="1">
        <v>45729</v>
      </c>
      <c r="M182" s="7">
        <f>COUNTA(ai_ghibli_trend_dataset_v2[[#This Row],[ethical_concerns_flag]])/SUM(COUNTA($K$2:$K$501))</f>
        <v>2E-3</v>
      </c>
      <c r="N182">
        <f>COUNTIFS(ai_ghibli_trend_dataset_v2[[#This Row],[platform]],"Reddit")</f>
        <v>0</v>
      </c>
    </row>
    <row r="183" spans="1:14" x14ac:dyDescent="0.25">
      <c r="A183" t="s">
        <v>45</v>
      </c>
      <c r="B183">
        <v>3471</v>
      </c>
      <c r="C183">
        <v>1666</v>
      </c>
      <c r="D183">
        <v>764</v>
      </c>
      <c r="E183" t="s">
        <v>6</v>
      </c>
      <c r="F183">
        <v>9.7799999999999994</v>
      </c>
      <c r="G183">
        <v>57</v>
      </c>
      <c r="H183">
        <v>113</v>
      </c>
      <c r="I183">
        <v>51</v>
      </c>
      <c r="J183" t="s">
        <v>8</v>
      </c>
      <c r="K183" t="s">
        <v>10</v>
      </c>
      <c r="L183" s="1">
        <v>45743</v>
      </c>
      <c r="M183" s="7">
        <f>COUNTA(ai_ghibli_trend_dataset_v2[[#This Row],[ethical_concerns_flag]])/SUM(COUNTA($K$2:$K$501))</f>
        <v>2E-3</v>
      </c>
      <c r="N183">
        <f>COUNTIFS(ai_ghibli_trend_dataset_v2[[#This Row],[platform]],"Reddit")</f>
        <v>0</v>
      </c>
    </row>
    <row r="184" spans="1:14" x14ac:dyDescent="0.25">
      <c r="A184" t="s">
        <v>47</v>
      </c>
      <c r="B184">
        <v>2189</v>
      </c>
      <c r="C184">
        <v>697</v>
      </c>
      <c r="D184">
        <v>520</v>
      </c>
      <c r="E184" t="s">
        <v>3</v>
      </c>
      <c r="F184">
        <v>11.12</v>
      </c>
      <c r="G184">
        <v>63</v>
      </c>
      <c r="H184">
        <v>2886</v>
      </c>
      <c r="I184">
        <v>90</v>
      </c>
      <c r="J184" t="s">
        <v>8</v>
      </c>
      <c r="K184" t="s">
        <v>8</v>
      </c>
      <c r="L184" s="1">
        <v>45743</v>
      </c>
      <c r="M184" s="7">
        <f>COUNTA(ai_ghibli_trend_dataset_v2[[#This Row],[ethical_concerns_flag]])/SUM(COUNTA($K$2:$K$501))</f>
        <v>2E-3</v>
      </c>
      <c r="N184">
        <f>COUNTIFS(ai_ghibli_trend_dataset_v2[[#This Row],[platform]],"Reddit")</f>
        <v>0</v>
      </c>
    </row>
    <row r="185" spans="1:14" x14ac:dyDescent="0.25">
      <c r="A185" t="s">
        <v>49</v>
      </c>
      <c r="B185">
        <v>4510</v>
      </c>
      <c r="C185">
        <v>1520</v>
      </c>
      <c r="D185">
        <v>518</v>
      </c>
      <c r="E185" t="s">
        <v>5</v>
      </c>
      <c r="F185">
        <v>6.81</v>
      </c>
      <c r="G185">
        <v>63</v>
      </c>
      <c r="H185">
        <v>3751</v>
      </c>
      <c r="I185">
        <v>57</v>
      </c>
      <c r="J185" t="s">
        <v>8</v>
      </c>
      <c r="K185" t="s">
        <v>8</v>
      </c>
      <c r="L185" s="1">
        <v>45735</v>
      </c>
      <c r="M185" s="7">
        <f>COUNTA(ai_ghibli_trend_dataset_v2[[#This Row],[ethical_concerns_flag]])/SUM(COUNTA($K$2:$K$501))</f>
        <v>2E-3</v>
      </c>
      <c r="N185">
        <f>COUNTIFS(ai_ghibli_trend_dataset_v2[[#This Row],[platform]],"Reddit")</f>
        <v>0</v>
      </c>
    </row>
    <row r="186" spans="1:14" x14ac:dyDescent="0.25">
      <c r="A186" t="s">
        <v>49</v>
      </c>
      <c r="B186">
        <v>154</v>
      </c>
      <c r="C186">
        <v>1050</v>
      </c>
      <c r="D186">
        <v>36</v>
      </c>
      <c r="E186" t="s">
        <v>11</v>
      </c>
      <c r="F186">
        <v>6.36</v>
      </c>
      <c r="G186">
        <v>55</v>
      </c>
      <c r="H186">
        <v>1554</v>
      </c>
      <c r="I186">
        <v>57</v>
      </c>
      <c r="J186" t="s">
        <v>10</v>
      </c>
      <c r="K186" t="s">
        <v>10</v>
      </c>
      <c r="L186" s="1">
        <v>45728</v>
      </c>
      <c r="M186" s="7">
        <f>COUNTA(ai_ghibli_trend_dataset_v2[[#This Row],[ethical_concerns_flag]])/SUM(COUNTA($K$2:$K$501))</f>
        <v>2E-3</v>
      </c>
      <c r="N186">
        <f>COUNTIFS(ai_ghibli_trend_dataset_v2[[#This Row],[platform]],"Reddit")</f>
        <v>1</v>
      </c>
    </row>
    <row r="187" spans="1:14" x14ac:dyDescent="0.25">
      <c r="A187" t="s">
        <v>45</v>
      </c>
      <c r="B187">
        <v>3198</v>
      </c>
      <c r="C187">
        <v>690</v>
      </c>
      <c r="D187">
        <v>685</v>
      </c>
      <c r="E187" t="s">
        <v>6</v>
      </c>
      <c r="F187">
        <v>14.47</v>
      </c>
      <c r="G187">
        <v>50</v>
      </c>
      <c r="H187">
        <v>118</v>
      </c>
      <c r="I187">
        <v>71</v>
      </c>
      <c r="J187" t="s">
        <v>10</v>
      </c>
      <c r="K187" t="s">
        <v>10</v>
      </c>
      <c r="L187" s="1">
        <v>45727</v>
      </c>
      <c r="M187" s="7">
        <f>COUNTA(ai_ghibli_trend_dataset_v2[[#This Row],[ethical_concerns_flag]])/SUM(COUNTA($K$2:$K$501))</f>
        <v>2E-3</v>
      </c>
      <c r="N187">
        <f>COUNTIFS(ai_ghibli_trend_dataset_v2[[#This Row],[platform]],"Reddit")</f>
        <v>0</v>
      </c>
    </row>
    <row r="188" spans="1:14" x14ac:dyDescent="0.25">
      <c r="A188" t="s">
        <v>40</v>
      </c>
      <c r="B188">
        <v>4181</v>
      </c>
      <c r="C188">
        <v>941</v>
      </c>
      <c r="D188">
        <v>689</v>
      </c>
      <c r="E188" t="s">
        <v>5</v>
      </c>
      <c r="F188">
        <v>9.66</v>
      </c>
      <c r="G188">
        <v>77</v>
      </c>
      <c r="H188">
        <v>3088</v>
      </c>
      <c r="I188">
        <v>94</v>
      </c>
      <c r="J188" t="s">
        <v>10</v>
      </c>
      <c r="K188" t="s">
        <v>10</v>
      </c>
      <c r="L188" s="1">
        <v>45739</v>
      </c>
      <c r="M188" s="7">
        <f>COUNTA(ai_ghibli_trend_dataset_v2[[#This Row],[ethical_concerns_flag]])/SUM(COUNTA($K$2:$K$501))</f>
        <v>2E-3</v>
      </c>
      <c r="N188">
        <f>COUNTIFS(ai_ghibli_trend_dataset_v2[[#This Row],[platform]],"Reddit")</f>
        <v>0</v>
      </c>
    </row>
    <row r="189" spans="1:14" x14ac:dyDescent="0.25">
      <c r="A189" t="s">
        <v>38</v>
      </c>
      <c r="B189">
        <v>3976</v>
      </c>
      <c r="C189">
        <v>1259</v>
      </c>
      <c r="D189">
        <v>663</v>
      </c>
      <c r="E189" t="s">
        <v>6</v>
      </c>
      <c r="F189">
        <v>7.26</v>
      </c>
      <c r="G189">
        <v>39</v>
      </c>
      <c r="H189">
        <v>3198</v>
      </c>
      <c r="I189">
        <v>89</v>
      </c>
      <c r="J189" t="s">
        <v>10</v>
      </c>
      <c r="K189" t="s">
        <v>8</v>
      </c>
      <c r="L189" s="1">
        <v>45739</v>
      </c>
      <c r="M189" s="7">
        <f>COUNTA(ai_ghibli_trend_dataset_v2[[#This Row],[ethical_concerns_flag]])/SUM(COUNTA($K$2:$K$501))</f>
        <v>2E-3</v>
      </c>
      <c r="N189">
        <f>COUNTIFS(ai_ghibli_trend_dataset_v2[[#This Row],[platform]],"Reddit")</f>
        <v>0</v>
      </c>
    </row>
    <row r="190" spans="1:14" x14ac:dyDescent="0.25">
      <c r="A190" t="s">
        <v>38</v>
      </c>
      <c r="B190">
        <v>2048</v>
      </c>
      <c r="C190">
        <v>1796</v>
      </c>
      <c r="D190">
        <v>676</v>
      </c>
      <c r="E190" t="s">
        <v>6</v>
      </c>
      <c r="F190">
        <v>10.210000000000001</v>
      </c>
      <c r="G190">
        <v>87</v>
      </c>
      <c r="H190">
        <v>4350</v>
      </c>
      <c r="I190">
        <v>64</v>
      </c>
      <c r="J190" t="s">
        <v>10</v>
      </c>
      <c r="K190" t="s">
        <v>10</v>
      </c>
      <c r="L190" s="1">
        <v>45727</v>
      </c>
      <c r="M190" s="7">
        <f>COUNTA(ai_ghibli_trend_dataset_v2[[#This Row],[ethical_concerns_flag]])/SUM(COUNTA($K$2:$K$501))</f>
        <v>2E-3</v>
      </c>
      <c r="N190">
        <f>COUNTIFS(ai_ghibli_trend_dataset_v2[[#This Row],[platform]],"Reddit")</f>
        <v>0</v>
      </c>
    </row>
    <row r="191" spans="1:14" x14ac:dyDescent="0.25">
      <c r="A191" t="s">
        <v>39</v>
      </c>
      <c r="B191">
        <v>3800</v>
      </c>
      <c r="C191">
        <v>566</v>
      </c>
      <c r="D191">
        <v>35</v>
      </c>
      <c r="E191" t="s">
        <v>6</v>
      </c>
      <c r="F191">
        <v>7.59</v>
      </c>
      <c r="G191">
        <v>32</v>
      </c>
      <c r="H191">
        <v>154</v>
      </c>
      <c r="I191">
        <v>73</v>
      </c>
      <c r="J191" t="s">
        <v>10</v>
      </c>
      <c r="K191" t="s">
        <v>8</v>
      </c>
      <c r="L191" s="1">
        <v>45732</v>
      </c>
      <c r="M191" s="7">
        <f>COUNTA(ai_ghibli_trend_dataset_v2[[#This Row],[ethical_concerns_flag]])/SUM(COUNTA($K$2:$K$501))</f>
        <v>2E-3</v>
      </c>
      <c r="N191">
        <f>COUNTIFS(ai_ghibli_trend_dataset_v2[[#This Row],[platform]],"Reddit")</f>
        <v>0</v>
      </c>
    </row>
    <row r="192" spans="1:14" x14ac:dyDescent="0.25">
      <c r="A192" t="s">
        <v>47</v>
      </c>
      <c r="B192">
        <v>773</v>
      </c>
      <c r="C192">
        <v>1246</v>
      </c>
      <c r="D192">
        <v>349</v>
      </c>
      <c r="E192" t="s">
        <v>3</v>
      </c>
      <c r="F192">
        <v>6.31</v>
      </c>
      <c r="G192">
        <v>51</v>
      </c>
      <c r="H192">
        <v>3073</v>
      </c>
      <c r="I192">
        <v>57</v>
      </c>
      <c r="J192" t="s">
        <v>10</v>
      </c>
      <c r="K192" t="s">
        <v>8</v>
      </c>
      <c r="L192" s="1">
        <v>45735</v>
      </c>
      <c r="M192" s="7">
        <f>COUNTA(ai_ghibli_trend_dataset_v2[[#This Row],[ethical_concerns_flag]])/SUM(COUNTA($K$2:$K$501))</f>
        <v>2E-3</v>
      </c>
      <c r="N192">
        <f>COUNTIFS(ai_ghibli_trend_dataset_v2[[#This Row],[platform]],"Reddit")</f>
        <v>0</v>
      </c>
    </row>
    <row r="193" spans="1:14" x14ac:dyDescent="0.25">
      <c r="A193" t="s">
        <v>39</v>
      </c>
      <c r="B193">
        <v>2305</v>
      </c>
      <c r="C193">
        <v>1342</v>
      </c>
      <c r="D193">
        <v>274</v>
      </c>
      <c r="E193" t="s">
        <v>3</v>
      </c>
      <c r="F193">
        <v>3.84</v>
      </c>
      <c r="G193">
        <v>39</v>
      </c>
      <c r="H193">
        <v>1745</v>
      </c>
      <c r="I193">
        <v>65</v>
      </c>
      <c r="J193" t="s">
        <v>10</v>
      </c>
      <c r="K193" t="s">
        <v>8</v>
      </c>
      <c r="L193" s="1">
        <v>45725</v>
      </c>
      <c r="M193" s="7">
        <f>COUNTA(ai_ghibli_trend_dataset_v2[[#This Row],[ethical_concerns_flag]])/SUM(COUNTA($K$2:$K$501))</f>
        <v>2E-3</v>
      </c>
      <c r="N193">
        <f>COUNTIFS(ai_ghibli_trend_dataset_v2[[#This Row],[platform]],"Reddit")</f>
        <v>0</v>
      </c>
    </row>
    <row r="194" spans="1:14" x14ac:dyDescent="0.25">
      <c r="A194" t="s">
        <v>38</v>
      </c>
      <c r="B194">
        <v>900</v>
      </c>
      <c r="C194">
        <v>845</v>
      </c>
      <c r="D194">
        <v>81</v>
      </c>
      <c r="E194" t="s">
        <v>6</v>
      </c>
      <c r="F194">
        <v>2.39</v>
      </c>
      <c r="G194">
        <v>70</v>
      </c>
      <c r="H194">
        <v>408</v>
      </c>
      <c r="I194">
        <v>70</v>
      </c>
      <c r="J194" t="s">
        <v>8</v>
      </c>
      <c r="K194" t="s">
        <v>8</v>
      </c>
      <c r="L194" s="1">
        <v>45718</v>
      </c>
      <c r="M194" s="7">
        <f>COUNTA(ai_ghibli_trend_dataset_v2[[#This Row],[ethical_concerns_flag]])/SUM(COUNTA($K$2:$K$501))</f>
        <v>2E-3</v>
      </c>
      <c r="N194">
        <f>COUNTIFS(ai_ghibli_trend_dataset_v2[[#This Row],[platform]],"Reddit")</f>
        <v>0</v>
      </c>
    </row>
    <row r="195" spans="1:14" x14ac:dyDescent="0.25">
      <c r="A195" t="s">
        <v>43</v>
      </c>
      <c r="B195">
        <v>772</v>
      </c>
      <c r="C195">
        <v>584</v>
      </c>
      <c r="D195">
        <v>338</v>
      </c>
      <c r="E195" t="s">
        <v>6</v>
      </c>
      <c r="F195">
        <v>9.7100000000000009</v>
      </c>
      <c r="G195">
        <v>46</v>
      </c>
      <c r="H195">
        <v>1016</v>
      </c>
      <c r="I195">
        <v>94</v>
      </c>
      <c r="J195" t="s">
        <v>8</v>
      </c>
      <c r="K195" t="s">
        <v>10</v>
      </c>
      <c r="L195" s="1">
        <v>45720</v>
      </c>
      <c r="M195" s="7">
        <f>COUNTA(ai_ghibli_trend_dataset_v2[[#This Row],[ethical_concerns_flag]])/SUM(COUNTA($K$2:$K$501))</f>
        <v>2E-3</v>
      </c>
      <c r="N195">
        <f>COUNTIFS(ai_ghibli_trend_dataset_v2[[#This Row],[platform]],"Reddit")</f>
        <v>0</v>
      </c>
    </row>
    <row r="196" spans="1:14" x14ac:dyDescent="0.25">
      <c r="A196" t="s">
        <v>42</v>
      </c>
      <c r="B196">
        <v>784</v>
      </c>
      <c r="C196">
        <v>1402</v>
      </c>
      <c r="D196">
        <v>802</v>
      </c>
      <c r="E196" t="s">
        <v>3</v>
      </c>
      <c r="F196">
        <v>13.38</v>
      </c>
      <c r="G196">
        <v>71</v>
      </c>
      <c r="H196">
        <v>2980</v>
      </c>
      <c r="I196">
        <v>82</v>
      </c>
      <c r="J196" t="s">
        <v>10</v>
      </c>
      <c r="K196" t="s">
        <v>10</v>
      </c>
      <c r="L196" s="1">
        <v>45723</v>
      </c>
      <c r="M196" s="7">
        <f>COUNTA(ai_ghibli_trend_dataset_v2[[#This Row],[ethical_concerns_flag]])/SUM(COUNTA($K$2:$K$501))</f>
        <v>2E-3</v>
      </c>
      <c r="N196">
        <f>COUNTIFS(ai_ghibli_trend_dataset_v2[[#This Row],[platform]],"Reddit")</f>
        <v>0</v>
      </c>
    </row>
    <row r="197" spans="1:14" x14ac:dyDescent="0.25">
      <c r="A197" t="s">
        <v>38</v>
      </c>
      <c r="B197">
        <v>2983</v>
      </c>
      <c r="C197">
        <v>1736</v>
      </c>
      <c r="D197">
        <v>647</v>
      </c>
      <c r="E197" t="s">
        <v>11</v>
      </c>
      <c r="F197">
        <v>3.78</v>
      </c>
      <c r="G197">
        <v>49</v>
      </c>
      <c r="H197">
        <v>2356</v>
      </c>
      <c r="I197">
        <v>59</v>
      </c>
      <c r="J197" t="s">
        <v>8</v>
      </c>
      <c r="K197" t="s">
        <v>10</v>
      </c>
      <c r="L197" s="1">
        <v>45746</v>
      </c>
      <c r="M197" s="7">
        <f>COUNTA(ai_ghibli_trend_dataset_v2[[#This Row],[ethical_concerns_flag]])/SUM(COUNTA($K$2:$K$501))</f>
        <v>2E-3</v>
      </c>
      <c r="N197">
        <f>COUNTIFS(ai_ghibli_trend_dataset_v2[[#This Row],[platform]],"Reddit")</f>
        <v>1</v>
      </c>
    </row>
    <row r="198" spans="1:14" x14ac:dyDescent="0.25">
      <c r="A198" t="s">
        <v>45</v>
      </c>
      <c r="B198">
        <v>3041</v>
      </c>
      <c r="C198">
        <v>169</v>
      </c>
      <c r="D198">
        <v>250</v>
      </c>
      <c r="E198" t="s">
        <v>6</v>
      </c>
      <c r="F198">
        <v>12.2</v>
      </c>
      <c r="G198">
        <v>77</v>
      </c>
      <c r="H198">
        <v>3369</v>
      </c>
      <c r="I198">
        <v>94</v>
      </c>
      <c r="J198" t="s">
        <v>8</v>
      </c>
      <c r="K198" t="s">
        <v>8</v>
      </c>
      <c r="L198" s="1">
        <v>45725</v>
      </c>
      <c r="M198" s="7">
        <f>COUNTA(ai_ghibli_trend_dataset_v2[[#This Row],[ethical_concerns_flag]])/SUM(COUNTA($K$2:$K$501))</f>
        <v>2E-3</v>
      </c>
      <c r="N198">
        <f>COUNTIFS(ai_ghibli_trend_dataset_v2[[#This Row],[platform]],"Reddit")</f>
        <v>0</v>
      </c>
    </row>
    <row r="199" spans="1:14" x14ac:dyDescent="0.25">
      <c r="A199" t="s">
        <v>48</v>
      </c>
      <c r="B199">
        <v>1044</v>
      </c>
      <c r="C199">
        <v>996</v>
      </c>
      <c r="D199">
        <v>973</v>
      </c>
      <c r="E199" t="s">
        <v>11</v>
      </c>
      <c r="F199">
        <v>6.8</v>
      </c>
      <c r="G199">
        <v>44</v>
      </c>
      <c r="H199">
        <v>4580</v>
      </c>
      <c r="I199">
        <v>56</v>
      </c>
      <c r="J199" t="s">
        <v>8</v>
      </c>
      <c r="K199" t="s">
        <v>8</v>
      </c>
      <c r="L199" s="1">
        <v>45725</v>
      </c>
      <c r="M199" s="7">
        <f>COUNTA(ai_ghibli_trend_dataset_v2[[#This Row],[ethical_concerns_flag]])/SUM(COUNTA($K$2:$K$501))</f>
        <v>2E-3</v>
      </c>
      <c r="N199">
        <f>COUNTIFS(ai_ghibli_trend_dataset_v2[[#This Row],[platform]],"Reddit")</f>
        <v>1</v>
      </c>
    </row>
    <row r="200" spans="1:14" x14ac:dyDescent="0.25">
      <c r="A200" t="s">
        <v>39</v>
      </c>
      <c r="B200">
        <v>2396</v>
      </c>
      <c r="C200">
        <v>720</v>
      </c>
      <c r="D200">
        <v>340</v>
      </c>
      <c r="E200" t="s">
        <v>11</v>
      </c>
      <c r="F200">
        <v>4.76</v>
      </c>
      <c r="G200">
        <v>65</v>
      </c>
      <c r="H200">
        <v>4729</v>
      </c>
      <c r="I200">
        <v>73</v>
      </c>
      <c r="J200" t="s">
        <v>10</v>
      </c>
      <c r="K200" t="s">
        <v>8</v>
      </c>
      <c r="L200" s="1">
        <v>45735</v>
      </c>
      <c r="M200" s="7">
        <f>COUNTA(ai_ghibli_trend_dataset_v2[[#This Row],[ethical_concerns_flag]])/SUM(COUNTA($K$2:$K$501))</f>
        <v>2E-3</v>
      </c>
      <c r="N200">
        <f>COUNTIFS(ai_ghibli_trend_dataset_v2[[#This Row],[platform]],"Reddit")</f>
        <v>1</v>
      </c>
    </row>
    <row r="201" spans="1:14" x14ac:dyDescent="0.25">
      <c r="A201" t="s">
        <v>47</v>
      </c>
      <c r="B201">
        <v>374</v>
      </c>
      <c r="C201">
        <v>267</v>
      </c>
      <c r="D201">
        <v>438</v>
      </c>
      <c r="E201" t="s">
        <v>3</v>
      </c>
      <c r="F201">
        <v>3.51</v>
      </c>
      <c r="G201">
        <v>40</v>
      </c>
      <c r="H201">
        <v>938</v>
      </c>
      <c r="I201">
        <v>75</v>
      </c>
      <c r="J201" t="s">
        <v>8</v>
      </c>
      <c r="K201" t="s">
        <v>10</v>
      </c>
      <c r="L201" s="1">
        <v>45731</v>
      </c>
      <c r="M201" s="7">
        <f>COUNTA(ai_ghibli_trend_dataset_v2[[#This Row],[ethical_concerns_flag]])/SUM(COUNTA($K$2:$K$501))</f>
        <v>2E-3</v>
      </c>
      <c r="N201">
        <f>COUNTIFS(ai_ghibli_trend_dataset_v2[[#This Row],[platform]],"Reddit")</f>
        <v>0</v>
      </c>
    </row>
    <row r="202" spans="1:14" x14ac:dyDescent="0.25">
      <c r="A202" t="s">
        <v>45</v>
      </c>
      <c r="B202">
        <v>3101</v>
      </c>
      <c r="C202">
        <v>631</v>
      </c>
      <c r="D202">
        <v>711</v>
      </c>
      <c r="E202" t="s">
        <v>11</v>
      </c>
      <c r="F202">
        <v>5.49</v>
      </c>
      <c r="G202">
        <v>64</v>
      </c>
      <c r="H202">
        <v>3801</v>
      </c>
      <c r="I202">
        <v>66</v>
      </c>
      <c r="J202" t="s">
        <v>8</v>
      </c>
      <c r="K202" t="s">
        <v>10</v>
      </c>
      <c r="L202" s="1">
        <v>45744</v>
      </c>
      <c r="M202" s="7">
        <f>COUNTA(ai_ghibli_trend_dataset_v2[[#This Row],[ethical_concerns_flag]])/SUM(COUNTA($K$2:$K$501))</f>
        <v>2E-3</v>
      </c>
      <c r="N202">
        <f>COUNTIFS(ai_ghibli_trend_dataset_v2[[#This Row],[platform]],"Reddit")</f>
        <v>1</v>
      </c>
    </row>
    <row r="203" spans="1:14" x14ac:dyDescent="0.25">
      <c r="A203" t="s">
        <v>48</v>
      </c>
      <c r="B203">
        <v>3705</v>
      </c>
      <c r="C203">
        <v>1492</v>
      </c>
      <c r="D203">
        <v>271</v>
      </c>
      <c r="E203" t="s">
        <v>3</v>
      </c>
      <c r="F203">
        <v>12.52</v>
      </c>
      <c r="G203">
        <v>75</v>
      </c>
      <c r="H203">
        <v>1633</v>
      </c>
      <c r="I203">
        <v>74</v>
      </c>
      <c r="J203" t="s">
        <v>8</v>
      </c>
      <c r="K203" t="s">
        <v>10</v>
      </c>
      <c r="L203" s="1">
        <v>45720</v>
      </c>
      <c r="M203" s="7">
        <f>COUNTA(ai_ghibli_trend_dataset_v2[[#This Row],[ethical_concerns_flag]])/SUM(COUNTA($K$2:$K$501))</f>
        <v>2E-3</v>
      </c>
      <c r="N203">
        <f>COUNTIFS(ai_ghibli_trend_dataset_v2[[#This Row],[platform]],"Reddit")</f>
        <v>0</v>
      </c>
    </row>
    <row r="204" spans="1:14" x14ac:dyDescent="0.25">
      <c r="A204" t="s">
        <v>44</v>
      </c>
      <c r="B204">
        <v>4414</v>
      </c>
      <c r="C204">
        <v>1652</v>
      </c>
      <c r="D204">
        <v>344</v>
      </c>
      <c r="E204" t="s">
        <v>3</v>
      </c>
      <c r="F204">
        <v>7.98</v>
      </c>
      <c r="G204">
        <v>40</v>
      </c>
      <c r="H204">
        <v>223</v>
      </c>
      <c r="I204">
        <v>87</v>
      </c>
      <c r="J204" t="s">
        <v>10</v>
      </c>
      <c r="K204" t="s">
        <v>10</v>
      </c>
      <c r="L204" s="1">
        <v>45740</v>
      </c>
      <c r="M204" s="7">
        <f>COUNTA(ai_ghibli_trend_dataset_v2[[#This Row],[ethical_concerns_flag]])/SUM(COUNTA($K$2:$K$501))</f>
        <v>2E-3</v>
      </c>
      <c r="N204">
        <f>COUNTIFS(ai_ghibli_trend_dataset_v2[[#This Row],[platform]],"Reddit")</f>
        <v>0</v>
      </c>
    </row>
    <row r="205" spans="1:14" x14ac:dyDescent="0.25">
      <c r="A205" t="s">
        <v>49</v>
      </c>
      <c r="B205">
        <v>2560</v>
      </c>
      <c r="C205">
        <v>1852</v>
      </c>
      <c r="D205">
        <v>721</v>
      </c>
      <c r="E205" t="s">
        <v>6</v>
      </c>
      <c r="F205">
        <v>3.87</v>
      </c>
      <c r="G205">
        <v>32</v>
      </c>
      <c r="H205">
        <v>4140</v>
      </c>
      <c r="I205">
        <v>62</v>
      </c>
      <c r="J205" t="s">
        <v>8</v>
      </c>
      <c r="K205" t="s">
        <v>8</v>
      </c>
      <c r="L205" s="1">
        <v>45745</v>
      </c>
      <c r="M205" s="7">
        <f>COUNTA(ai_ghibli_trend_dataset_v2[[#This Row],[ethical_concerns_flag]])/SUM(COUNTA($K$2:$K$501))</f>
        <v>2E-3</v>
      </c>
      <c r="N205">
        <f>COUNTIFS(ai_ghibli_trend_dataset_v2[[#This Row],[platform]],"Reddit")</f>
        <v>0</v>
      </c>
    </row>
    <row r="206" spans="1:14" x14ac:dyDescent="0.25">
      <c r="A206" t="s">
        <v>47</v>
      </c>
      <c r="B206">
        <v>754</v>
      </c>
      <c r="C206">
        <v>1771</v>
      </c>
      <c r="D206">
        <v>943</v>
      </c>
      <c r="E206" t="s">
        <v>3</v>
      </c>
      <c r="F206">
        <v>11.43</v>
      </c>
      <c r="G206">
        <v>34</v>
      </c>
      <c r="H206">
        <v>3170</v>
      </c>
      <c r="I206">
        <v>56</v>
      </c>
      <c r="J206" t="s">
        <v>10</v>
      </c>
      <c r="K206" t="s">
        <v>8</v>
      </c>
      <c r="L206" s="1">
        <v>45733</v>
      </c>
      <c r="M206" s="7">
        <f>COUNTA(ai_ghibli_trend_dataset_v2[[#This Row],[ethical_concerns_flag]])/SUM(COUNTA($K$2:$K$501))</f>
        <v>2E-3</v>
      </c>
      <c r="N206">
        <f>COUNTIFS(ai_ghibli_trend_dataset_v2[[#This Row],[platform]],"Reddit")</f>
        <v>0</v>
      </c>
    </row>
    <row r="207" spans="1:14" x14ac:dyDescent="0.25">
      <c r="A207" t="s">
        <v>40</v>
      </c>
      <c r="B207">
        <v>1491</v>
      </c>
      <c r="C207">
        <v>694</v>
      </c>
      <c r="D207">
        <v>35</v>
      </c>
      <c r="E207" t="s">
        <v>3</v>
      </c>
      <c r="F207">
        <v>8.18</v>
      </c>
      <c r="G207">
        <v>30</v>
      </c>
      <c r="H207">
        <v>1580</v>
      </c>
      <c r="I207">
        <v>84</v>
      </c>
      <c r="J207" t="s">
        <v>8</v>
      </c>
      <c r="K207" t="s">
        <v>10</v>
      </c>
      <c r="L207" s="1">
        <v>45744</v>
      </c>
      <c r="M207" s="7">
        <f>COUNTA(ai_ghibli_trend_dataset_v2[[#This Row],[ethical_concerns_flag]])/SUM(COUNTA($K$2:$K$501))</f>
        <v>2E-3</v>
      </c>
      <c r="N207">
        <f>COUNTIFS(ai_ghibli_trend_dataset_v2[[#This Row],[platform]],"Reddit")</f>
        <v>0</v>
      </c>
    </row>
    <row r="208" spans="1:14" x14ac:dyDescent="0.25">
      <c r="A208" t="s">
        <v>43</v>
      </c>
      <c r="B208">
        <v>138</v>
      </c>
      <c r="C208">
        <v>1987</v>
      </c>
      <c r="D208">
        <v>618</v>
      </c>
      <c r="E208" t="s">
        <v>6</v>
      </c>
      <c r="F208">
        <v>14.8</v>
      </c>
      <c r="G208">
        <v>48</v>
      </c>
      <c r="H208">
        <v>1822</v>
      </c>
      <c r="I208">
        <v>73</v>
      </c>
      <c r="J208" t="s">
        <v>10</v>
      </c>
      <c r="K208" t="s">
        <v>8</v>
      </c>
      <c r="L208" s="1">
        <v>45737</v>
      </c>
      <c r="M208" s="7">
        <f>COUNTA(ai_ghibli_trend_dataset_v2[[#This Row],[ethical_concerns_flag]])/SUM(COUNTA($K$2:$K$501))</f>
        <v>2E-3</v>
      </c>
      <c r="N208">
        <f>COUNTIFS(ai_ghibli_trend_dataset_v2[[#This Row],[platform]],"Reddit")</f>
        <v>0</v>
      </c>
    </row>
    <row r="209" spans="1:14" x14ac:dyDescent="0.25">
      <c r="A209" t="s">
        <v>38</v>
      </c>
      <c r="B209">
        <v>3907</v>
      </c>
      <c r="C209">
        <v>367</v>
      </c>
      <c r="D209">
        <v>853</v>
      </c>
      <c r="E209" t="s">
        <v>6</v>
      </c>
      <c r="F209">
        <v>9.26</v>
      </c>
      <c r="G209">
        <v>33</v>
      </c>
      <c r="H209">
        <v>2938</v>
      </c>
      <c r="I209">
        <v>70</v>
      </c>
      <c r="J209" t="s">
        <v>10</v>
      </c>
      <c r="K209" t="s">
        <v>8</v>
      </c>
      <c r="L209" s="1">
        <v>45743</v>
      </c>
      <c r="M209" s="7">
        <f>COUNTA(ai_ghibli_trend_dataset_v2[[#This Row],[ethical_concerns_flag]])/SUM(COUNTA($K$2:$K$501))</f>
        <v>2E-3</v>
      </c>
      <c r="N209">
        <f>COUNTIFS(ai_ghibli_trend_dataset_v2[[#This Row],[platform]],"Reddit")</f>
        <v>0</v>
      </c>
    </row>
    <row r="210" spans="1:14" x14ac:dyDescent="0.25">
      <c r="A210" t="s">
        <v>41</v>
      </c>
      <c r="B210">
        <v>3202</v>
      </c>
      <c r="C210">
        <v>1582</v>
      </c>
      <c r="D210">
        <v>775</v>
      </c>
      <c r="E210" t="s">
        <v>6</v>
      </c>
      <c r="F210">
        <v>13.53</v>
      </c>
      <c r="G210">
        <v>70</v>
      </c>
      <c r="H210">
        <v>1121</v>
      </c>
      <c r="I210">
        <v>64</v>
      </c>
      <c r="J210" t="s">
        <v>8</v>
      </c>
      <c r="K210" t="s">
        <v>8</v>
      </c>
      <c r="L210" s="1">
        <v>45722</v>
      </c>
      <c r="M210" s="7">
        <f>COUNTA(ai_ghibli_trend_dataset_v2[[#This Row],[ethical_concerns_flag]])/SUM(COUNTA($K$2:$K$501))</f>
        <v>2E-3</v>
      </c>
      <c r="N210">
        <f>COUNTIFS(ai_ghibli_trend_dataset_v2[[#This Row],[platform]],"Reddit")</f>
        <v>0</v>
      </c>
    </row>
    <row r="211" spans="1:14" x14ac:dyDescent="0.25">
      <c r="A211" t="s">
        <v>49</v>
      </c>
      <c r="B211">
        <v>441</v>
      </c>
      <c r="C211">
        <v>123</v>
      </c>
      <c r="D211">
        <v>766</v>
      </c>
      <c r="E211" t="s">
        <v>11</v>
      </c>
      <c r="F211">
        <v>6.41</v>
      </c>
      <c r="G211">
        <v>54</v>
      </c>
      <c r="H211">
        <v>2165</v>
      </c>
      <c r="I211">
        <v>79</v>
      </c>
      <c r="J211" t="s">
        <v>10</v>
      </c>
      <c r="K211" t="s">
        <v>10</v>
      </c>
      <c r="L211" s="1">
        <v>45728</v>
      </c>
      <c r="M211" s="7">
        <f>COUNTA(ai_ghibli_trend_dataset_v2[[#This Row],[ethical_concerns_flag]])/SUM(COUNTA($K$2:$K$501))</f>
        <v>2E-3</v>
      </c>
      <c r="N211">
        <f>COUNTIFS(ai_ghibli_trend_dataset_v2[[#This Row],[platform]],"Reddit")</f>
        <v>1</v>
      </c>
    </row>
    <row r="212" spans="1:14" x14ac:dyDescent="0.25">
      <c r="A212" t="s">
        <v>39</v>
      </c>
      <c r="B212">
        <v>2180</v>
      </c>
      <c r="C212">
        <v>1616</v>
      </c>
      <c r="D212">
        <v>835</v>
      </c>
      <c r="E212" t="s">
        <v>3</v>
      </c>
      <c r="F212">
        <v>1.65</v>
      </c>
      <c r="G212">
        <v>37</v>
      </c>
      <c r="H212">
        <v>102</v>
      </c>
      <c r="I212">
        <v>77</v>
      </c>
      <c r="J212" t="s">
        <v>10</v>
      </c>
      <c r="K212" t="s">
        <v>10</v>
      </c>
      <c r="L212" s="1">
        <v>45732</v>
      </c>
      <c r="M212" s="7">
        <f>COUNTA(ai_ghibli_trend_dataset_v2[[#This Row],[ethical_concerns_flag]])/SUM(COUNTA($K$2:$K$501))</f>
        <v>2E-3</v>
      </c>
      <c r="N212">
        <f>COUNTIFS(ai_ghibli_trend_dataset_v2[[#This Row],[platform]],"Reddit")</f>
        <v>0</v>
      </c>
    </row>
    <row r="213" spans="1:14" x14ac:dyDescent="0.25">
      <c r="A213" t="s">
        <v>41</v>
      </c>
      <c r="B213">
        <v>1317</v>
      </c>
      <c r="C213">
        <v>424</v>
      </c>
      <c r="D213">
        <v>708</v>
      </c>
      <c r="E213" t="s">
        <v>3</v>
      </c>
      <c r="F213">
        <v>14.98</v>
      </c>
      <c r="G213">
        <v>34</v>
      </c>
      <c r="H213">
        <v>1089</v>
      </c>
      <c r="I213">
        <v>58</v>
      </c>
      <c r="J213" t="s">
        <v>8</v>
      </c>
      <c r="K213" t="s">
        <v>10</v>
      </c>
      <c r="L213" s="1">
        <v>45727</v>
      </c>
      <c r="M213" s="7">
        <f>COUNTA(ai_ghibli_trend_dataset_v2[[#This Row],[ethical_concerns_flag]])/SUM(COUNTA($K$2:$K$501))</f>
        <v>2E-3</v>
      </c>
      <c r="N213">
        <f>COUNTIFS(ai_ghibli_trend_dataset_v2[[#This Row],[platform]],"Reddit")</f>
        <v>0</v>
      </c>
    </row>
    <row r="214" spans="1:14" x14ac:dyDescent="0.25">
      <c r="A214" t="s">
        <v>42</v>
      </c>
      <c r="B214">
        <v>1739</v>
      </c>
      <c r="C214">
        <v>1114</v>
      </c>
      <c r="D214">
        <v>430</v>
      </c>
      <c r="E214" t="s">
        <v>3</v>
      </c>
      <c r="F214">
        <v>9.93</v>
      </c>
      <c r="G214">
        <v>62</v>
      </c>
      <c r="H214">
        <v>3413</v>
      </c>
      <c r="I214">
        <v>59</v>
      </c>
      <c r="J214" t="s">
        <v>8</v>
      </c>
      <c r="K214" t="s">
        <v>10</v>
      </c>
      <c r="L214" s="1">
        <v>45735</v>
      </c>
      <c r="M214" s="7">
        <f>COUNTA(ai_ghibli_trend_dataset_v2[[#This Row],[ethical_concerns_flag]])/SUM(COUNTA($K$2:$K$501))</f>
        <v>2E-3</v>
      </c>
      <c r="N214">
        <f>COUNTIFS(ai_ghibli_trend_dataset_v2[[#This Row],[platform]],"Reddit")</f>
        <v>0</v>
      </c>
    </row>
    <row r="215" spans="1:14" x14ac:dyDescent="0.25">
      <c r="A215" t="s">
        <v>46</v>
      </c>
      <c r="B215">
        <v>2926</v>
      </c>
      <c r="C215">
        <v>1108</v>
      </c>
      <c r="D215">
        <v>315</v>
      </c>
      <c r="E215" t="s">
        <v>11</v>
      </c>
      <c r="F215">
        <v>2.5</v>
      </c>
      <c r="G215">
        <v>41</v>
      </c>
      <c r="H215">
        <v>4060</v>
      </c>
      <c r="I215">
        <v>80</v>
      </c>
      <c r="J215" t="s">
        <v>8</v>
      </c>
      <c r="K215" t="s">
        <v>8</v>
      </c>
      <c r="L215" s="1">
        <v>45737</v>
      </c>
      <c r="M215" s="7">
        <f>COUNTA(ai_ghibli_trend_dataset_v2[[#This Row],[ethical_concerns_flag]])/SUM(COUNTA($K$2:$K$501))</f>
        <v>2E-3</v>
      </c>
      <c r="N215">
        <f>COUNTIFS(ai_ghibli_trend_dataset_v2[[#This Row],[platform]],"Reddit")</f>
        <v>1</v>
      </c>
    </row>
    <row r="216" spans="1:14" x14ac:dyDescent="0.25">
      <c r="A216" t="s">
        <v>45</v>
      </c>
      <c r="B216">
        <v>4610</v>
      </c>
      <c r="C216">
        <v>1607</v>
      </c>
      <c r="D216">
        <v>451</v>
      </c>
      <c r="E216" t="s">
        <v>5</v>
      </c>
      <c r="F216">
        <v>5.72</v>
      </c>
      <c r="G216">
        <v>55</v>
      </c>
      <c r="H216">
        <v>3209</v>
      </c>
      <c r="I216">
        <v>51</v>
      </c>
      <c r="J216" t="s">
        <v>10</v>
      </c>
      <c r="K216" t="s">
        <v>8</v>
      </c>
      <c r="L216" s="1">
        <v>45725</v>
      </c>
      <c r="M216" s="7">
        <f>COUNTA(ai_ghibli_trend_dataset_v2[[#This Row],[ethical_concerns_flag]])/SUM(COUNTA($K$2:$K$501))</f>
        <v>2E-3</v>
      </c>
      <c r="N216">
        <f>COUNTIFS(ai_ghibli_trend_dataset_v2[[#This Row],[platform]],"Reddit")</f>
        <v>0</v>
      </c>
    </row>
    <row r="217" spans="1:14" x14ac:dyDescent="0.25">
      <c r="A217" t="s">
        <v>43</v>
      </c>
      <c r="B217">
        <v>4928</v>
      </c>
      <c r="C217">
        <v>760</v>
      </c>
      <c r="D217">
        <v>938</v>
      </c>
      <c r="E217" t="s">
        <v>11</v>
      </c>
      <c r="F217">
        <v>2.42</v>
      </c>
      <c r="G217">
        <v>70</v>
      </c>
      <c r="H217">
        <v>1471</v>
      </c>
      <c r="I217">
        <v>65</v>
      </c>
      <c r="J217" t="s">
        <v>8</v>
      </c>
      <c r="K217" t="s">
        <v>8</v>
      </c>
      <c r="L217" s="1">
        <v>45747</v>
      </c>
      <c r="M217" s="7">
        <f>COUNTA(ai_ghibli_trend_dataset_v2[[#This Row],[ethical_concerns_flag]])/SUM(COUNTA($K$2:$K$501))</f>
        <v>2E-3</v>
      </c>
      <c r="N217">
        <f>COUNTIFS(ai_ghibli_trend_dataset_v2[[#This Row],[platform]],"Reddit")</f>
        <v>1</v>
      </c>
    </row>
    <row r="218" spans="1:14" x14ac:dyDescent="0.25">
      <c r="A218" t="s">
        <v>40</v>
      </c>
      <c r="B218">
        <v>1074</v>
      </c>
      <c r="C218">
        <v>1002</v>
      </c>
      <c r="D218">
        <v>264</v>
      </c>
      <c r="E218" t="s">
        <v>5</v>
      </c>
      <c r="F218">
        <v>8.6</v>
      </c>
      <c r="G218">
        <v>31</v>
      </c>
      <c r="H218">
        <v>2977</v>
      </c>
      <c r="I218">
        <v>65</v>
      </c>
      <c r="J218" t="s">
        <v>10</v>
      </c>
      <c r="K218" t="s">
        <v>10</v>
      </c>
      <c r="L218" s="1">
        <v>45718</v>
      </c>
      <c r="M218" s="7">
        <f>COUNTA(ai_ghibli_trend_dataset_v2[[#This Row],[ethical_concerns_flag]])/SUM(COUNTA($K$2:$K$501))</f>
        <v>2E-3</v>
      </c>
      <c r="N218">
        <f>COUNTIFS(ai_ghibli_trend_dataset_v2[[#This Row],[platform]],"Reddit")</f>
        <v>0</v>
      </c>
    </row>
    <row r="219" spans="1:14" x14ac:dyDescent="0.25">
      <c r="A219" t="s">
        <v>42</v>
      </c>
      <c r="B219">
        <v>1590</v>
      </c>
      <c r="C219">
        <v>1950</v>
      </c>
      <c r="D219">
        <v>114</v>
      </c>
      <c r="E219" t="s">
        <v>11</v>
      </c>
      <c r="F219">
        <v>13.03</v>
      </c>
      <c r="G219">
        <v>81</v>
      </c>
      <c r="H219">
        <v>1487</v>
      </c>
      <c r="I219">
        <v>79</v>
      </c>
      <c r="J219" t="s">
        <v>10</v>
      </c>
      <c r="K219" t="s">
        <v>10</v>
      </c>
      <c r="L219" s="1">
        <v>45725</v>
      </c>
      <c r="M219" s="7">
        <f>COUNTA(ai_ghibli_trend_dataset_v2[[#This Row],[ethical_concerns_flag]])/SUM(COUNTA($K$2:$K$501))</f>
        <v>2E-3</v>
      </c>
      <c r="N219">
        <f>COUNTIFS(ai_ghibli_trend_dataset_v2[[#This Row],[platform]],"Reddit")</f>
        <v>1</v>
      </c>
    </row>
    <row r="220" spans="1:14" x14ac:dyDescent="0.25">
      <c r="A220" t="s">
        <v>47</v>
      </c>
      <c r="B220">
        <v>2493</v>
      </c>
      <c r="C220">
        <v>296</v>
      </c>
      <c r="D220">
        <v>269</v>
      </c>
      <c r="E220" t="s">
        <v>3</v>
      </c>
      <c r="F220">
        <v>11.16</v>
      </c>
      <c r="G220">
        <v>85</v>
      </c>
      <c r="H220">
        <v>4289</v>
      </c>
      <c r="I220">
        <v>55</v>
      </c>
      <c r="J220" t="s">
        <v>8</v>
      </c>
      <c r="K220" t="s">
        <v>8</v>
      </c>
      <c r="L220" s="1">
        <v>45723</v>
      </c>
      <c r="M220" s="7">
        <f>COUNTA(ai_ghibli_trend_dataset_v2[[#This Row],[ethical_concerns_flag]])/SUM(COUNTA($K$2:$K$501))</f>
        <v>2E-3</v>
      </c>
      <c r="N220">
        <f>COUNTIFS(ai_ghibli_trend_dataset_v2[[#This Row],[platform]],"Reddit")</f>
        <v>0</v>
      </c>
    </row>
    <row r="221" spans="1:14" x14ac:dyDescent="0.25">
      <c r="A221" t="s">
        <v>45</v>
      </c>
      <c r="B221">
        <v>2900</v>
      </c>
      <c r="C221">
        <v>15</v>
      </c>
      <c r="D221">
        <v>12</v>
      </c>
      <c r="E221" t="s">
        <v>3</v>
      </c>
      <c r="F221">
        <v>12.67</v>
      </c>
      <c r="G221">
        <v>79</v>
      </c>
      <c r="H221">
        <v>356</v>
      </c>
      <c r="I221">
        <v>86</v>
      </c>
      <c r="J221" t="s">
        <v>10</v>
      </c>
      <c r="K221" t="s">
        <v>8</v>
      </c>
      <c r="L221" s="1">
        <v>45733</v>
      </c>
      <c r="M221" s="7">
        <f>COUNTA(ai_ghibli_trend_dataset_v2[[#This Row],[ethical_concerns_flag]])/SUM(COUNTA($K$2:$K$501))</f>
        <v>2E-3</v>
      </c>
      <c r="N221">
        <f>COUNTIFS(ai_ghibli_trend_dataset_v2[[#This Row],[platform]],"Reddit")</f>
        <v>0</v>
      </c>
    </row>
    <row r="222" spans="1:14" x14ac:dyDescent="0.25">
      <c r="A222" t="s">
        <v>43</v>
      </c>
      <c r="B222">
        <v>3482</v>
      </c>
      <c r="C222">
        <v>1751</v>
      </c>
      <c r="D222">
        <v>575</v>
      </c>
      <c r="E222" t="s">
        <v>6</v>
      </c>
      <c r="F222">
        <v>2.25</v>
      </c>
      <c r="G222">
        <v>52</v>
      </c>
      <c r="H222">
        <v>1846</v>
      </c>
      <c r="I222">
        <v>75</v>
      </c>
      <c r="J222" t="s">
        <v>10</v>
      </c>
      <c r="K222" t="s">
        <v>8</v>
      </c>
      <c r="L222" s="1">
        <v>45734</v>
      </c>
      <c r="M222" s="7">
        <f>COUNTA(ai_ghibli_trend_dataset_v2[[#This Row],[ethical_concerns_flag]])/SUM(COUNTA($K$2:$K$501))</f>
        <v>2E-3</v>
      </c>
      <c r="N222">
        <f>COUNTIFS(ai_ghibli_trend_dataset_v2[[#This Row],[platform]],"Reddit")</f>
        <v>0</v>
      </c>
    </row>
    <row r="223" spans="1:14" x14ac:dyDescent="0.25">
      <c r="A223" t="s">
        <v>44</v>
      </c>
      <c r="B223">
        <v>977</v>
      </c>
      <c r="C223">
        <v>832</v>
      </c>
      <c r="D223">
        <v>672</v>
      </c>
      <c r="E223" t="s">
        <v>11</v>
      </c>
      <c r="F223">
        <v>14.42</v>
      </c>
      <c r="G223">
        <v>33</v>
      </c>
      <c r="H223">
        <v>2750</v>
      </c>
      <c r="I223">
        <v>55</v>
      </c>
      <c r="J223" t="s">
        <v>8</v>
      </c>
      <c r="K223" t="s">
        <v>8</v>
      </c>
      <c r="L223" s="1">
        <v>45735</v>
      </c>
      <c r="M223" s="7">
        <f>COUNTA(ai_ghibli_trend_dataset_v2[[#This Row],[ethical_concerns_flag]])/SUM(COUNTA($K$2:$K$501))</f>
        <v>2E-3</v>
      </c>
      <c r="N223">
        <f>COUNTIFS(ai_ghibli_trend_dataset_v2[[#This Row],[platform]],"Reddit")</f>
        <v>1</v>
      </c>
    </row>
    <row r="224" spans="1:14" x14ac:dyDescent="0.25">
      <c r="A224" t="s">
        <v>39</v>
      </c>
      <c r="B224">
        <v>4091</v>
      </c>
      <c r="C224">
        <v>1196</v>
      </c>
      <c r="D224">
        <v>95</v>
      </c>
      <c r="E224" t="s">
        <v>5</v>
      </c>
      <c r="F224">
        <v>11.64</v>
      </c>
      <c r="G224">
        <v>77</v>
      </c>
      <c r="H224">
        <v>1374</v>
      </c>
      <c r="I224">
        <v>96</v>
      </c>
      <c r="J224" t="s">
        <v>10</v>
      </c>
      <c r="K224" t="s">
        <v>8</v>
      </c>
      <c r="L224" s="1">
        <v>45746</v>
      </c>
      <c r="M224" s="7">
        <f>COUNTA(ai_ghibli_trend_dataset_v2[[#This Row],[ethical_concerns_flag]])/SUM(COUNTA($K$2:$K$501))</f>
        <v>2E-3</v>
      </c>
      <c r="N224">
        <f>COUNTIFS(ai_ghibli_trend_dataset_v2[[#This Row],[platform]],"Reddit")</f>
        <v>0</v>
      </c>
    </row>
    <row r="225" spans="1:14" x14ac:dyDescent="0.25">
      <c r="A225" t="s">
        <v>46</v>
      </c>
      <c r="B225">
        <v>4765</v>
      </c>
      <c r="C225">
        <v>859</v>
      </c>
      <c r="D225">
        <v>355</v>
      </c>
      <c r="E225" t="s">
        <v>6</v>
      </c>
      <c r="F225">
        <v>5.16</v>
      </c>
      <c r="G225">
        <v>72</v>
      </c>
      <c r="H225">
        <v>1534</v>
      </c>
      <c r="I225">
        <v>60</v>
      </c>
      <c r="J225" t="s">
        <v>8</v>
      </c>
      <c r="K225" t="s">
        <v>10</v>
      </c>
      <c r="L225" s="1">
        <v>45732</v>
      </c>
      <c r="M225" s="7">
        <f>COUNTA(ai_ghibli_trend_dataset_v2[[#This Row],[ethical_concerns_flag]])/SUM(COUNTA($K$2:$K$501))</f>
        <v>2E-3</v>
      </c>
      <c r="N225">
        <f>COUNTIFS(ai_ghibli_trend_dataset_v2[[#This Row],[platform]],"Reddit")</f>
        <v>0</v>
      </c>
    </row>
    <row r="226" spans="1:14" x14ac:dyDescent="0.25">
      <c r="A226" t="s">
        <v>38</v>
      </c>
      <c r="B226">
        <v>526</v>
      </c>
      <c r="C226">
        <v>605</v>
      </c>
      <c r="D226">
        <v>909</v>
      </c>
      <c r="E226" t="s">
        <v>5</v>
      </c>
      <c r="F226">
        <v>1.64</v>
      </c>
      <c r="G226">
        <v>65</v>
      </c>
      <c r="H226">
        <v>2479</v>
      </c>
      <c r="I226">
        <v>84</v>
      </c>
      <c r="J226" t="s">
        <v>10</v>
      </c>
      <c r="K226" t="s">
        <v>8</v>
      </c>
      <c r="L226" s="1">
        <v>45746</v>
      </c>
      <c r="M226" s="7">
        <f>COUNTA(ai_ghibli_trend_dataset_v2[[#This Row],[ethical_concerns_flag]])/SUM(COUNTA($K$2:$K$501))</f>
        <v>2E-3</v>
      </c>
      <c r="N226">
        <f>COUNTIFS(ai_ghibli_trend_dataset_v2[[#This Row],[platform]],"Reddit")</f>
        <v>0</v>
      </c>
    </row>
    <row r="227" spans="1:14" x14ac:dyDescent="0.25">
      <c r="A227" t="s">
        <v>40</v>
      </c>
      <c r="B227">
        <v>2997</v>
      </c>
      <c r="C227">
        <v>148</v>
      </c>
      <c r="D227">
        <v>469</v>
      </c>
      <c r="E227" t="s">
        <v>3</v>
      </c>
      <c r="F227">
        <v>13.06</v>
      </c>
      <c r="G227">
        <v>43</v>
      </c>
      <c r="H227">
        <v>1779</v>
      </c>
      <c r="I227">
        <v>99</v>
      </c>
      <c r="J227" t="s">
        <v>10</v>
      </c>
      <c r="K227" t="s">
        <v>8</v>
      </c>
      <c r="L227" s="1">
        <v>45717</v>
      </c>
      <c r="M227" s="7">
        <f>COUNTA(ai_ghibli_trend_dataset_v2[[#This Row],[ethical_concerns_flag]])/SUM(COUNTA($K$2:$K$501))</f>
        <v>2E-3</v>
      </c>
      <c r="N227">
        <f>COUNTIFS(ai_ghibli_trend_dataset_v2[[#This Row],[platform]],"Reddit")</f>
        <v>0</v>
      </c>
    </row>
    <row r="228" spans="1:14" x14ac:dyDescent="0.25">
      <c r="A228" t="s">
        <v>42</v>
      </c>
      <c r="B228">
        <v>3348</v>
      </c>
      <c r="C228">
        <v>1360</v>
      </c>
      <c r="D228">
        <v>46</v>
      </c>
      <c r="E228" t="s">
        <v>11</v>
      </c>
      <c r="F228">
        <v>12.91</v>
      </c>
      <c r="G228">
        <v>72</v>
      </c>
      <c r="H228">
        <v>445</v>
      </c>
      <c r="I228">
        <v>50</v>
      </c>
      <c r="J228" t="s">
        <v>10</v>
      </c>
      <c r="K228" t="s">
        <v>10</v>
      </c>
      <c r="L228" s="1">
        <v>45722</v>
      </c>
      <c r="M228" s="7">
        <f>COUNTA(ai_ghibli_trend_dataset_v2[[#This Row],[ethical_concerns_flag]])/SUM(COUNTA($K$2:$K$501))</f>
        <v>2E-3</v>
      </c>
      <c r="N228">
        <f>COUNTIFS(ai_ghibli_trend_dataset_v2[[#This Row],[platform]],"Reddit")</f>
        <v>1</v>
      </c>
    </row>
    <row r="229" spans="1:14" x14ac:dyDescent="0.25">
      <c r="A229" t="s">
        <v>41</v>
      </c>
      <c r="B229">
        <v>1832</v>
      </c>
      <c r="C229">
        <v>289</v>
      </c>
      <c r="D229">
        <v>251</v>
      </c>
      <c r="E229" t="s">
        <v>11</v>
      </c>
      <c r="F229">
        <v>5.38</v>
      </c>
      <c r="G229">
        <v>89</v>
      </c>
      <c r="H229">
        <v>975</v>
      </c>
      <c r="I229">
        <v>85</v>
      </c>
      <c r="J229" t="s">
        <v>8</v>
      </c>
      <c r="K229" t="s">
        <v>8</v>
      </c>
      <c r="L229" s="1">
        <v>45741</v>
      </c>
      <c r="M229" s="7">
        <f>COUNTA(ai_ghibli_trend_dataset_v2[[#This Row],[ethical_concerns_flag]])/SUM(COUNTA($K$2:$K$501))</f>
        <v>2E-3</v>
      </c>
      <c r="N229">
        <f>COUNTIFS(ai_ghibli_trend_dataset_v2[[#This Row],[platform]],"Reddit")</f>
        <v>1</v>
      </c>
    </row>
    <row r="230" spans="1:14" x14ac:dyDescent="0.25">
      <c r="A230" t="s">
        <v>47</v>
      </c>
      <c r="B230">
        <v>4133</v>
      </c>
      <c r="C230">
        <v>783</v>
      </c>
      <c r="D230">
        <v>135</v>
      </c>
      <c r="E230" t="s">
        <v>11</v>
      </c>
      <c r="F230">
        <v>14.01</v>
      </c>
      <c r="G230">
        <v>62</v>
      </c>
      <c r="H230">
        <v>3093</v>
      </c>
      <c r="I230">
        <v>58</v>
      </c>
      <c r="J230" t="s">
        <v>10</v>
      </c>
      <c r="K230" t="s">
        <v>8</v>
      </c>
      <c r="L230" s="1">
        <v>45731</v>
      </c>
      <c r="M230" s="7">
        <f>COUNTA(ai_ghibli_trend_dataset_v2[[#This Row],[ethical_concerns_flag]])/SUM(COUNTA($K$2:$K$501))</f>
        <v>2E-3</v>
      </c>
      <c r="N230">
        <f>COUNTIFS(ai_ghibli_trend_dataset_v2[[#This Row],[platform]],"Reddit")</f>
        <v>1</v>
      </c>
    </row>
    <row r="231" spans="1:14" x14ac:dyDescent="0.25">
      <c r="A231" t="s">
        <v>48</v>
      </c>
      <c r="B231">
        <v>3999</v>
      </c>
      <c r="C231">
        <v>1264</v>
      </c>
      <c r="D231">
        <v>474</v>
      </c>
      <c r="E231" t="s">
        <v>3</v>
      </c>
      <c r="F231">
        <v>4.6900000000000004</v>
      </c>
      <c r="G231">
        <v>81</v>
      </c>
      <c r="H231">
        <v>4340</v>
      </c>
      <c r="I231">
        <v>83</v>
      </c>
      <c r="J231" t="s">
        <v>8</v>
      </c>
      <c r="K231" t="s">
        <v>8</v>
      </c>
      <c r="L231" s="1">
        <v>45731</v>
      </c>
      <c r="M231" s="7">
        <f>COUNTA(ai_ghibli_trend_dataset_v2[[#This Row],[ethical_concerns_flag]])/SUM(COUNTA($K$2:$K$501))</f>
        <v>2E-3</v>
      </c>
      <c r="N231">
        <f>COUNTIFS(ai_ghibli_trend_dataset_v2[[#This Row],[platform]],"Reddit")</f>
        <v>0</v>
      </c>
    </row>
    <row r="232" spans="1:14" x14ac:dyDescent="0.25">
      <c r="A232" t="s">
        <v>48</v>
      </c>
      <c r="B232">
        <v>3513</v>
      </c>
      <c r="C232">
        <v>1686</v>
      </c>
      <c r="D232">
        <v>159</v>
      </c>
      <c r="E232" t="s">
        <v>3</v>
      </c>
      <c r="F232">
        <v>10.62</v>
      </c>
      <c r="G232">
        <v>76</v>
      </c>
      <c r="H232">
        <v>2862</v>
      </c>
      <c r="I232">
        <v>80</v>
      </c>
      <c r="J232" t="s">
        <v>10</v>
      </c>
      <c r="K232" t="s">
        <v>8</v>
      </c>
      <c r="L232" s="1">
        <v>45722</v>
      </c>
      <c r="M232" s="7">
        <f>COUNTA(ai_ghibli_trend_dataset_v2[[#This Row],[ethical_concerns_flag]])/SUM(COUNTA($K$2:$K$501))</f>
        <v>2E-3</v>
      </c>
      <c r="N232">
        <f>COUNTIFS(ai_ghibli_trend_dataset_v2[[#This Row],[platform]],"Reddit")</f>
        <v>0</v>
      </c>
    </row>
    <row r="233" spans="1:14" x14ac:dyDescent="0.25">
      <c r="A233" t="s">
        <v>39</v>
      </c>
      <c r="B233">
        <v>3372</v>
      </c>
      <c r="C233">
        <v>31</v>
      </c>
      <c r="D233">
        <v>793</v>
      </c>
      <c r="E233" t="s">
        <v>5</v>
      </c>
      <c r="F233">
        <v>11.13</v>
      </c>
      <c r="G233">
        <v>67</v>
      </c>
      <c r="H233">
        <v>3825</v>
      </c>
      <c r="I233">
        <v>78</v>
      </c>
      <c r="J233" t="s">
        <v>8</v>
      </c>
      <c r="K233" t="s">
        <v>10</v>
      </c>
      <c r="L233" s="1">
        <v>45731</v>
      </c>
      <c r="M233" s="7">
        <f>COUNTA(ai_ghibli_trend_dataset_v2[[#This Row],[ethical_concerns_flag]])/SUM(COUNTA($K$2:$K$501))</f>
        <v>2E-3</v>
      </c>
      <c r="N233">
        <f>COUNTIFS(ai_ghibli_trend_dataset_v2[[#This Row],[platform]],"Reddit")</f>
        <v>0</v>
      </c>
    </row>
    <row r="234" spans="1:14" x14ac:dyDescent="0.25">
      <c r="A234" t="s">
        <v>40</v>
      </c>
      <c r="B234">
        <v>3720</v>
      </c>
      <c r="C234">
        <v>1302</v>
      </c>
      <c r="D234">
        <v>921</v>
      </c>
      <c r="E234" t="s">
        <v>6</v>
      </c>
      <c r="F234">
        <v>7.56</v>
      </c>
      <c r="G234">
        <v>38</v>
      </c>
      <c r="H234">
        <v>846</v>
      </c>
      <c r="I234">
        <v>76</v>
      </c>
      <c r="J234" t="s">
        <v>10</v>
      </c>
      <c r="K234" t="s">
        <v>8</v>
      </c>
      <c r="L234" s="1">
        <v>45739</v>
      </c>
      <c r="M234" s="7">
        <f>COUNTA(ai_ghibli_trend_dataset_v2[[#This Row],[ethical_concerns_flag]])/SUM(COUNTA($K$2:$K$501))</f>
        <v>2E-3</v>
      </c>
      <c r="N234">
        <f>COUNTIFS(ai_ghibli_trend_dataset_v2[[#This Row],[platform]],"Reddit")</f>
        <v>0</v>
      </c>
    </row>
    <row r="235" spans="1:14" x14ac:dyDescent="0.25">
      <c r="A235" t="s">
        <v>46</v>
      </c>
      <c r="B235">
        <v>1624</v>
      </c>
      <c r="C235">
        <v>1656</v>
      </c>
      <c r="D235">
        <v>19</v>
      </c>
      <c r="E235" t="s">
        <v>5</v>
      </c>
      <c r="F235">
        <v>12.97</v>
      </c>
      <c r="G235">
        <v>33</v>
      </c>
      <c r="H235">
        <v>3945</v>
      </c>
      <c r="I235">
        <v>95</v>
      </c>
      <c r="J235" t="s">
        <v>8</v>
      </c>
      <c r="K235" t="s">
        <v>8</v>
      </c>
      <c r="L235" s="1">
        <v>45729</v>
      </c>
      <c r="M235" s="7">
        <f>COUNTA(ai_ghibli_trend_dataset_v2[[#This Row],[ethical_concerns_flag]])/SUM(COUNTA($K$2:$K$501))</f>
        <v>2E-3</v>
      </c>
      <c r="N235">
        <f>COUNTIFS(ai_ghibli_trend_dataset_v2[[#This Row],[platform]],"Reddit")</f>
        <v>0</v>
      </c>
    </row>
    <row r="236" spans="1:14" x14ac:dyDescent="0.25">
      <c r="A236" t="s">
        <v>47</v>
      </c>
      <c r="B236">
        <v>4931</v>
      </c>
      <c r="C236">
        <v>271</v>
      </c>
      <c r="D236">
        <v>614</v>
      </c>
      <c r="E236" t="s">
        <v>3</v>
      </c>
      <c r="F236">
        <v>11.35</v>
      </c>
      <c r="G236">
        <v>57</v>
      </c>
      <c r="H236">
        <v>1724</v>
      </c>
      <c r="I236">
        <v>69</v>
      </c>
      <c r="J236" t="s">
        <v>8</v>
      </c>
      <c r="K236" t="s">
        <v>10</v>
      </c>
      <c r="L236" s="1">
        <v>45744</v>
      </c>
      <c r="M236" s="7">
        <f>COUNTA(ai_ghibli_trend_dataset_v2[[#This Row],[ethical_concerns_flag]])/SUM(COUNTA($K$2:$K$501))</f>
        <v>2E-3</v>
      </c>
      <c r="N236">
        <f>COUNTIFS(ai_ghibli_trend_dataset_v2[[#This Row],[platform]],"Reddit")</f>
        <v>0</v>
      </c>
    </row>
    <row r="237" spans="1:14" x14ac:dyDescent="0.25">
      <c r="A237" t="s">
        <v>48</v>
      </c>
      <c r="B237">
        <v>4918</v>
      </c>
      <c r="C237">
        <v>1734</v>
      </c>
      <c r="D237">
        <v>952</v>
      </c>
      <c r="E237" t="s">
        <v>5</v>
      </c>
      <c r="F237">
        <v>14.4</v>
      </c>
      <c r="G237">
        <v>65</v>
      </c>
      <c r="H237">
        <v>1815</v>
      </c>
      <c r="I237">
        <v>60</v>
      </c>
      <c r="J237" t="s">
        <v>10</v>
      </c>
      <c r="K237" t="s">
        <v>10</v>
      </c>
      <c r="L237" s="1">
        <v>45742</v>
      </c>
      <c r="M237" s="7">
        <f>COUNTA(ai_ghibli_trend_dataset_v2[[#This Row],[ethical_concerns_flag]])/SUM(COUNTA($K$2:$K$501))</f>
        <v>2E-3</v>
      </c>
      <c r="N237">
        <f>COUNTIFS(ai_ghibli_trend_dataset_v2[[#This Row],[platform]],"Reddit")</f>
        <v>0</v>
      </c>
    </row>
    <row r="238" spans="1:14" x14ac:dyDescent="0.25">
      <c r="A238" t="s">
        <v>45</v>
      </c>
      <c r="B238">
        <v>3799</v>
      </c>
      <c r="C238">
        <v>67</v>
      </c>
      <c r="D238">
        <v>12</v>
      </c>
      <c r="E238" t="s">
        <v>3</v>
      </c>
      <c r="F238">
        <v>12.87</v>
      </c>
      <c r="G238">
        <v>66</v>
      </c>
      <c r="H238">
        <v>795</v>
      </c>
      <c r="I238">
        <v>56</v>
      </c>
      <c r="J238" t="s">
        <v>10</v>
      </c>
      <c r="K238" t="s">
        <v>8</v>
      </c>
      <c r="L238" s="1">
        <v>45720</v>
      </c>
      <c r="M238" s="7">
        <f>COUNTA(ai_ghibli_trend_dataset_v2[[#This Row],[ethical_concerns_flag]])/SUM(COUNTA($K$2:$K$501))</f>
        <v>2E-3</v>
      </c>
      <c r="N238">
        <f>COUNTIFS(ai_ghibli_trend_dataset_v2[[#This Row],[platform]],"Reddit")</f>
        <v>0</v>
      </c>
    </row>
    <row r="239" spans="1:14" x14ac:dyDescent="0.25">
      <c r="A239" t="s">
        <v>47</v>
      </c>
      <c r="B239">
        <v>3009</v>
      </c>
      <c r="C239">
        <v>1452</v>
      </c>
      <c r="D239">
        <v>192</v>
      </c>
      <c r="E239" t="s">
        <v>6</v>
      </c>
      <c r="F239">
        <v>7.08</v>
      </c>
      <c r="G239">
        <v>51</v>
      </c>
      <c r="H239">
        <v>3170</v>
      </c>
      <c r="I239">
        <v>67</v>
      </c>
      <c r="J239" t="s">
        <v>10</v>
      </c>
      <c r="K239" t="s">
        <v>8</v>
      </c>
      <c r="L239" s="1">
        <v>45744</v>
      </c>
      <c r="M239" s="7">
        <f>COUNTA(ai_ghibli_trend_dataset_v2[[#This Row],[ethical_concerns_flag]])/SUM(COUNTA($K$2:$K$501))</f>
        <v>2E-3</v>
      </c>
      <c r="N239">
        <f>COUNTIFS(ai_ghibli_trend_dataset_v2[[#This Row],[platform]],"Reddit")</f>
        <v>0</v>
      </c>
    </row>
    <row r="240" spans="1:14" x14ac:dyDescent="0.25">
      <c r="A240" t="s">
        <v>41</v>
      </c>
      <c r="B240">
        <v>3535</v>
      </c>
      <c r="C240">
        <v>1953</v>
      </c>
      <c r="D240">
        <v>621</v>
      </c>
      <c r="E240" t="s">
        <v>3</v>
      </c>
      <c r="F240">
        <v>12.17</v>
      </c>
      <c r="G240">
        <v>31</v>
      </c>
      <c r="H240">
        <v>168</v>
      </c>
      <c r="I240">
        <v>86</v>
      </c>
      <c r="J240" t="s">
        <v>10</v>
      </c>
      <c r="K240" t="s">
        <v>10</v>
      </c>
      <c r="L240" s="1">
        <v>45739</v>
      </c>
      <c r="M240" s="7">
        <f>COUNTA(ai_ghibli_trend_dataset_v2[[#This Row],[ethical_concerns_flag]])/SUM(COUNTA($K$2:$K$501))</f>
        <v>2E-3</v>
      </c>
      <c r="N240">
        <f>COUNTIFS(ai_ghibli_trend_dataset_v2[[#This Row],[platform]],"Reddit")</f>
        <v>0</v>
      </c>
    </row>
    <row r="241" spans="1:14" x14ac:dyDescent="0.25">
      <c r="A241" t="s">
        <v>45</v>
      </c>
      <c r="B241">
        <v>814</v>
      </c>
      <c r="C241">
        <v>947</v>
      </c>
      <c r="D241">
        <v>410</v>
      </c>
      <c r="E241" t="s">
        <v>5</v>
      </c>
      <c r="F241">
        <v>6.21</v>
      </c>
      <c r="G241">
        <v>70</v>
      </c>
      <c r="H241">
        <v>1192</v>
      </c>
      <c r="I241">
        <v>56</v>
      </c>
      <c r="J241" t="s">
        <v>8</v>
      </c>
      <c r="K241" t="s">
        <v>10</v>
      </c>
      <c r="L241" s="1">
        <v>45739</v>
      </c>
      <c r="M241" s="7">
        <f>COUNTA(ai_ghibli_trend_dataset_v2[[#This Row],[ethical_concerns_flag]])/SUM(COUNTA($K$2:$K$501))</f>
        <v>2E-3</v>
      </c>
      <c r="N241">
        <f>COUNTIFS(ai_ghibli_trend_dataset_v2[[#This Row],[platform]],"Reddit")</f>
        <v>0</v>
      </c>
    </row>
    <row r="242" spans="1:14" x14ac:dyDescent="0.25">
      <c r="A242" t="s">
        <v>49</v>
      </c>
      <c r="B242">
        <v>4778</v>
      </c>
      <c r="C242">
        <v>220</v>
      </c>
      <c r="D242">
        <v>519</v>
      </c>
      <c r="E242" t="s">
        <v>3</v>
      </c>
      <c r="F242">
        <v>14.63</v>
      </c>
      <c r="G242">
        <v>90</v>
      </c>
      <c r="H242">
        <v>567</v>
      </c>
      <c r="I242">
        <v>63</v>
      </c>
      <c r="J242" t="s">
        <v>10</v>
      </c>
      <c r="K242" t="s">
        <v>8</v>
      </c>
      <c r="L242" s="1">
        <v>45737</v>
      </c>
      <c r="M242" s="7">
        <f>COUNTA(ai_ghibli_trend_dataset_v2[[#This Row],[ethical_concerns_flag]])/SUM(COUNTA($K$2:$K$501))</f>
        <v>2E-3</v>
      </c>
      <c r="N242">
        <f>COUNTIFS(ai_ghibli_trend_dataset_v2[[#This Row],[platform]],"Reddit")</f>
        <v>0</v>
      </c>
    </row>
    <row r="243" spans="1:14" x14ac:dyDescent="0.25">
      <c r="A243" t="s">
        <v>39</v>
      </c>
      <c r="B243">
        <v>4677</v>
      </c>
      <c r="C243">
        <v>898</v>
      </c>
      <c r="D243">
        <v>143</v>
      </c>
      <c r="E243" t="s">
        <v>6</v>
      </c>
      <c r="F243">
        <v>5.49</v>
      </c>
      <c r="G243">
        <v>67</v>
      </c>
      <c r="H243">
        <v>3191</v>
      </c>
      <c r="I243">
        <v>82</v>
      </c>
      <c r="J243" t="s">
        <v>10</v>
      </c>
      <c r="K243" t="s">
        <v>8</v>
      </c>
      <c r="L243" s="1">
        <v>45735</v>
      </c>
      <c r="M243" s="7">
        <f>COUNTA(ai_ghibli_trend_dataset_v2[[#This Row],[ethical_concerns_flag]])/SUM(COUNTA($K$2:$K$501))</f>
        <v>2E-3</v>
      </c>
      <c r="N243">
        <f>COUNTIFS(ai_ghibli_trend_dataset_v2[[#This Row],[platform]],"Reddit")</f>
        <v>0</v>
      </c>
    </row>
    <row r="244" spans="1:14" x14ac:dyDescent="0.25">
      <c r="A244" t="s">
        <v>45</v>
      </c>
      <c r="B244">
        <v>634</v>
      </c>
      <c r="C244">
        <v>1927</v>
      </c>
      <c r="D244">
        <v>420</v>
      </c>
      <c r="E244" t="s">
        <v>3</v>
      </c>
      <c r="F244">
        <v>12.95</v>
      </c>
      <c r="G244">
        <v>84</v>
      </c>
      <c r="H244">
        <v>3562</v>
      </c>
      <c r="I244">
        <v>58</v>
      </c>
      <c r="J244" t="s">
        <v>10</v>
      </c>
      <c r="K244" t="s">
        <v>8</v>
      </c>
      <c r="L244" s="1">
        <v>45725</v>
      </c>
      <c r="M244" s="7">
        <f>COUNTA(ai_ghibli_trend_dataset_v2[[#This Row],[ethical_concerns_flag]])/SUM(COUNTA($K$2:$K$501))</f>
        <v>2E-3</v>
      </c>
      <c r="N244">
        <f>COUNTIFS(ai_ghibli_trend_dataset_v2[[#This Row],[platform]],"Reddit")</f>
        <v>0</v>
      </c>
    </row>
    <row r="245" spans="1:14" x14ac:dyDescent="0.25">
      <c r="A245" t="s">
        <v>38</v>
      </c>
      <c r="B245">
        <v>3160</v>
      </c>
      <c r="C245">
        <v>955</v>
      </c>
      <c r="D245">
        <v>962</v>
      </c>
      <c r="E245" t="s">
        <v>11</v>
      </c>
      <c r="F245">
        <v>11.11</v>
      </c>
      <c r="G245">
        <v>72</v>
      </c>
      <c r="H245">
        <v>574</v>
      </c>
      <c r="I245">
        <v>55</v>
      </c>
      <c r="J245" t="s">
        <v>10</v>
      </c>
      <c r="K245" t="s">
        <v>10</v>
      </c>
      <c r="L245" s="1">
        <v>45745</v>
      </c>
      <c r="M245" s="7">
        <f>COUNTA(ai_ghibli_trend_dataset_v2[[#This Row],[ethical_concerns_flag]])/SUM(COUNTA($K$2:$K$501))</f>
        <v>2E-3</v>
      </c>
      <c r="N245">
        <f>COUNTIFS(ai_ghibli_trend_dataset_v2[[#This Row],[platform]],"Reddit")</f>
        <v>1</v>
      </c>
    </row>
    <row r="246" spans="1:14" x14ac:dyDescent="0.25">
      <c r="A246" t="s">
        <v>43</v>
      </c>
      <c r="B246">
        <v>2630</v>
      </c>
      <c r="C246">
        <v>793</v>
      </c>
      <c r="D246">
        <v>429</v>
      </c>
      <c r="E246" t="s">
        <v>6</v>
      </c>
      <c r="F246">
        <v>10.17</v>
      </c>
      <c r="G246">
        <v>56</v>
      </c>
      <c r="H246">
        <v>2320</v>
      </c>
      <c r="I246">
        <v>87</v>
      </c>
      <c r="J246" t="s">
        <v>10</v>
      </c>
      <c r="K246" t="s">
        <v>8</v>
      </c>
      <c r="L246" s="1">
        <v>45741</v>
      </c>
      <c r="M246" s="7">
        <f>COUNTA(ai_ghibli_trend_dataset_v2[[#This Row],[ethical_concerns_flag]])/SUM(COUNTA($K$2:$K$501))</f>
        <v>2E-3</v>
      </c>
      <c r="N246">
        <f>COUNTIFS(ai_ghibli_trend_dataset_v2[[#This Row],[platform]],"Reddit")</f>
        <v>0</v>
      </c>
    </row>
    <row r="247" spans="1:14" x14ac:dyDescent="0.25">
      <c r="A247" t="s">
        <v>39</v>
      </c>
      <c r="B247">
        <v>2388</v>
      </c>
      <c r="C247">
        <v>1371</v>
      </c>
      <c r="D247">
        <v>511</v>
      </c>
      <c r="E247" t="s">
        <v>5</v>
      </c>
      <c r="F247">
        <v>7.12</v>
      </c>
      <c r="G247">
        <v>45</v>
      </c>
      <c r="H247">
        <v>4285</v>
      </c>
      <c r="I247">
        <v>98</v>
      </c>
      <c r="J247" t="s">
        <v>8</v>
      </c>
      <c r="K247" t="s">
        <v>8</v>
      </c>
      <c r="L247" s="1">
        <v>45718</v>
      </c>
      <c r="M247" s="7">
        <f>COUNTA(ai_ghibli_trend_dataset_v2[[#This Row],[ethical_concerns_flag]])/SUM(COUNTA($K$2:$K$501))</f>
        <v>2E-3</v>
      </c>
      <c r="N247">
        <f>COUNTIFS(ai_ghibli_trend_dataset_v2[[#This Row],[platform]],"Reddit")</f>
        <v>0</v>
      </c>
    </row>
    <row r="248" spans="1:14" x14ac:dyDescent="0.25">
      <c r="A248" t="s">
        <v>44</v>
      </c>
      <c r="B248">
        <v>2950</v>
      </c>
      <c r="C248">
        <v>1143</v>
      </c>
      <c r="D248">
        <v>994</v>
      </c>
      <c r="E248" t="s">
        <v>11</v>
      </c>
      <c r="F248">
        <v>10.18</v>
      </c>
      <c r="G248">
        <v>62</v>
      </c>
      <c r="H248">
        <v>2916</v>
      </c>
      <c r="I248">
        <v>82</v>
      </c>
      <c r="J248" t="s">
        <v>10</v>
      </c>
      <c r="K248" t="s">
        <v>10</v>
      </c>
      <c r="L248" s="1">
        <v>45730</v>
      </c>
      <c r="M248" s="7">
        <f>COUNTA(ai_ghibli_trend_dataset_v2[[#This Row],[ethical_concerns_flag]])/SUM(COUNTA($K$2:$K$501))</f>
        <v>2E-3</v>
      </c>
      <c r="N248">
        <f>COUNTIFS(ai_ghibli_trend_dataset_v2[[#This Row],[platform]],"Reddit")</f>
        <v>1</v>
      </c>
    </row>
    <row r="249" spans="1:14" x14ac:dyDescent="0.25">
      <c r="A249" t="s">
        <v>44</v>
      </c>
      <c r="B249">
        <v>2378</v>
      </c>
      <c r="C249">
        <v>903</v>
      </c>
      <c r="D249">
        <v>574</v>
      </c>
      <c r="E249" t="s">
        <v>11</v>
      </c>
      <c r="F249">
        <v>6.8</v>
      </c>
      <c r="G249">
        <v>79</v>
      </c>
      <c r="H249">
        <v>1375</v>
      </c>
      <c r="I249">
        <v>98</v>
      </c>
      <c r="J249" t="s">
        <v>8</v>
      </c>
      <c r="K249" t="s">
        <v>8</v>
      </c>
      <c r="L249" s="1">
        <v>45742</v>
      </c>
      <c r="M249" s="7">
        <f>COUNTA(ai_ghibli_trend_dataset_v2[[#This Row],[ethical_concerns_flag]])/SUM(COUNTA($K$2:$K$501))</f>
        <v>2E-3</v>
      </c>
      <c r="N249">
        <f>COUNTIFS(ai_ghibli_trend_dataset_v2[[#This Row],[platform]],"Reddit")</f>
        <v>1</v>
      </c>
    </row>
    <row r="250" spans="1:14" x14ac:dyDescent="0.25">
      <c r="A250" t="s">
        <v>47</v>
      </c>
      <c r="B250">
        <v>4527</v>
      </c>
      <c r="C250">
        <v>61</v>
      </c>
      <c r="D250">
        <v>783</v>
      </c>
      <c r="E250" t="s">
        <v>3</v>
      </c>
      <c r="F250">
        <v>14.04</v>
      </c>
      <c r="G250">
        <v>68</v>
      </c>
      <c r="H250">
        <v>1330</v>
      </c>
      <c r="I250">
        <v>99</v>
      </c>
      <c r="J250" t="s">
        <v>8</v>
      </c>
      <c r="K250" t="s">
        <v>8</v>
      </c>
      <c r="L250" s="1">
        <v>45722</v>
      </c>
      <c r="M250" s="7">
        <f>COUNTA(ai_ghibli_trend_dataset_v2[[#This Row],[ethical_concerns_flag]])/SUM(COUNTA($K$2:$K$501))</f>
        <v>2E-3</v>
      </c>
      <c r="N250">
        <f>COUNTIFS(ai_ghibli_trend_dataset_v2[[#This Row],[platform]],"Reddit")</f>
        <v>0</v>
      </c>
    </row>
    <row r="251" spans="1:14" x14ac:dyDescent="0.25">
      <c r="A251" t="s">
        <v>42</v>
      </c>
      <c r="B251">
        <v>1430</v>
      </c>
      <c r="C251">
        <v>1419</v>
      </c>
      <c r="D251">
        <v>803</v>
      </c>
      <c r="E251" t="s">
        <v>11</v>
      </c>
      <c r="F251">
        <v>5.25</v>
      </c>
      <c r="G251">
        <v>55</v>
      </c>
      <c r="H251">
        <v>4494</v>
      </c>
      <c r="I251">
        <v>99</v>
      </c>
      <c r="J251" t="s">
        <v>10</v>
      </c>
      <c r="K251" t="s">
        <v>10</v>
      </c>
      <c r="L251" s="1">
        <v>45745</v>
      </c>
      <c r="M251" s="7">
        <f>COUNTA(ai_ghibli_trend_dataset_v2[[#This Row],[ethical_concerns_flag]])/SUM(COUNTA($K$2:$K$501))</f>
        <v>2E-3</v>
      </c>
      <c r="N251">
        <f>COUNTIFS(ai_ghibli_trend_dataset_v2[[#This Row],[platform]],"Reddit")</f>
        <v>1</v>
      </c>
    </row>
    <row r="252" spans="1:14" x14ac:dyDescent="0.25">
      <c r="A252" t="s">
        <v>46</v>
      </c>
      <c r="B252">
        <v>1785</v>
      </c>
      <c r="C252">
        <v>840</v>
      </c>
      <c r="D252">
        <v>670</v>
      </c>
      <c r="E252" t="s">
        <v>3</v>
      </c>
      <c r="F252">
        <v>1.56</v>
      </c>
      <c r="G252">
        <v>41</v>
      </c>
      <c r="H252">
        <v>3422</v>
      </c>
      <c r="I252">
        <v>62</v>
      </c>
      <c r="J252" t="s">
        <v>8</v>
      </c>
      <c r="K252" t="s">
        <v>8</v>
      </c>
      <c r="L252" s="1">
        <v>45719</v>
      </c>
      <c r="M252" s="7">
        <f>COUNTA(ai_ghibli_trend_dataset_v2[[#This Row],[ethical_concerns_flag]])/SUM(COUNTA($K$2:$K$501))</f>
        <v>2E-3</v>
      </c>
      <c r="N252">
        <f>COUNTIFS(ai_ghibli_trend_dataset_v2[[#This Row],[platform]],"Reddit")</f>
        <v>0</v>
      </c>
    </row>
    <row r="253" spans="1:14" x14ac:dyDescent="0.25">
      <c r="A253" t="s">
        <v>47</v>
      </c>
      <c r="B253">
        <v>3257</v>
      </c>
      <c r="C253">
        <v>951</v>
      </c>
      <c r="D253">
        <v>522</v>
      </c>
      <c r="E253" t="s">
        <v>6</v>
      </c>
      <c r="F253">
        <v>6.08</v>
      </c>
      <c r="G253">
        <v>74</v>
      </c>
      <c r="H253">
        <v>1919</v>
      </c>
      <c r="I253">
        <v>56</v>
      </c>
      <c r="J253" t="s">
        <v>10</v>
      </c>
      <c r="K253" t="s">
        <v>8</v>
      </c>
      <c r="L253" s="1">
        <v>45721</v>
      </c>
      <c r="M253" s="7">
        <f>COUNTA(ai_ghibli_trend_dataset_v2[[#This Row],[ethical_concerns_flag]])/SUM(COUNTA($K$2:$K$501))</f>
        <v>2E-3</v>
      </c>
      <c r="N253">
        <f>COUNTIFS(ai_ghibli_trend_dataset_v2[[#This Row],[platform]],"Reddit")</f>
        <v>0</v>
      </c>
    </row>
    <row r="254" spans="1:14" x14ac:dyDescent="0.25">
      <c r="A254" t="s">
        <v>45</v>
      </c>
      <c r="B254">
        <v>465</v>
      </c>
      <c r="C254">
        <v>1138</v>
      </c>
      <c r="D254">
        <v>968</v>
      </c>
      <c r="E254" t="s">
        <v>3</v>
      </c>
      <c r="F254">
        <v>12.09</v>
      </c>
      <c r="G254">
        <v>35</v>
      </c>
      <c r="H254">
        <v>2404</v>
      </c>
      <c r="I254">
        <v>59</v>
      </c>
      <c r="J254" t="s">
        <v>8</v>
      </c>
      <c r="K254" t="s">
        <v>10</v>
      </c>
      <c r="L254" s="1">
        <v>45725</v>
      </c>
      <c r="M254" s="7">
        <f>COUNTA(ai_ghibli_trend_dataset_v2[[#This Row],[ethical_concerns_flag]])/SUM(COUNTA($K$2:$K$501))</f>
        <v>2E-3</v>
      </c>
      <c r="N254">
        <f>COUNTIFS(ai_ghibli_trend_dataset_v2[[#This Row],[platform]],"Reddit")</f>
        <v>0</v>
      </c>
    </row>
    <row r="255" spans="1:14" x14ac:dyDescent="0.25">
      <c r="A255" t="s">
        <v>43</v>
      </c>
      <c r="B255">
        <v>4409</v>
      </c>
      <c r="C255">
        <v>156</v>
      </c>
      <c r="D255">
        <v>638</v>
      </c>
      <c r="E255" t="s">
        <v>3</v>
      </c>
      <c r="F255">
        <v>13.56</v>
      </c>
      <c r="G255">
        <v>81</v>
      </c>
      <c r="H255">
        <v>2286</v>
      </c>
      <c r="I255">
        <v>81</v>
      </c>
      <c r="J255" t="s">
        <v>8</v>
      </c>
      <c r="K255" t="s">
        <v>8</v>
      </c>
      <c r="L255" s="1">
        <v>45736</v>
      </c>
      <c r="M255" s="7">
        <f>COUNTA(ai_ghibli_trend_dataset_v2[[#This Row],[ethical_concerns_flag]])/SUM(COUNTA($K$2:$K$501))</f>
        <v>2E-3</v>
      </c>
      <c r="N255">
        <f>COUNTIFS(ai_ghibli_trend_dataset_v2[[#This Row],[platform]],"Reddit")</f>
        <v>0</v>
      </c>
    </row>
    <row r="256" spans="1:14" x14ac:dyDescent="0.25">
      <c r="A256" t="s">
        <v>43</v>
      </c>
      <c r="B256">
        <v>2120</v>
      </c>
      <c r="C256">
        <v>1134</v>
      </c>
      <c r="D256">
        <v>692</v>
      </c>
      <c r="E256" t="s">
        <v>3</v>
      </c>
      <c r="F256">
        <v>14.59</v>
      </c>
      <c r="G256">
        <v>69</v>
      </c>
      <c r="H256">
        <v>166</v>
      </c>
      <c r="I256">
        <v>66</v>
      </c>
      <c r="J256" t="s">
        <v>10</v>
      </c>
      <c r="K256" t="s">
        <v>10</v>
      </c>
      <c r="L256" s="1">
        <v>45747</v>
      </c>
      <c r="M256" s="7">
        <f>COUNTA(ai_ghibli_trend_dataset_v2[[#This Row],[ethical_concerns_flag]])/SUM(COUNTA($K$2:$K$501))</f>
        <v>2E-3</v>
      </c>
      <c r="N256">
        <f>COUNTIFS(ai_ghibli_trend_dataset_v2[[#This Row],[platform]],"Reddit")</f>
        <v>0</v>
      </c>
    </row>
    <row r="257" spans="1:14" x14ac:dyDescent="0.25">
      <c r="A257" t="s">
        <v>47</v>
      </c>
      <c r="B257">
        <v>2770</v>
      </c>
      <c r="C257">
        <v>863</v>
      </c>
      <c r="D257">
        <v>921</v>
      </c>
      <c r="E257" t="s">
        <v>3</v>
      </c>
      <c r="F257">
        <v>10.25</v>
      </c>
      <c r="G257">
        <v>40</v>
      </c>
      <c r="H257">
        <v>2234</v>
      </c>
      <c r="I257">
        <v>65</v>
      </c>
      <c r="J257" t="s">
        <v>10</v>
      </c>
      <c r="K257" t="s">
        <v>8</v>
      </c>
      <c r="L257" s="1">
        <v>45728</v>
      </c>
      <c r="M257" s="7">
        <f>COUNTA(ai_ghibli_trend_dataset_v2[[#This Row],[ethical_concerns_flag]])/SUM(COUNTA($K$2:$K$501))</f>
        <v>2E-3</v>
      </c>
      <c r="N257">
        <f>COUNTIFS(ai_ghibli_trend_dataset_v2[[#This Row],[platform]],"Reddit")</f>
        <v>0</v>
      </c>
    </row>
    <row r="258" spans="1:14" x14ac:dyDescent="0.25">
      <c r="A258" t="s">
        <v>47</v>
      </c>
      <c r="B258">
        <v>1988</v>
      </c>
      <c r="C258">
        <v>1414</v>
      </c>
      <c r="D258">
        <v>652</v>
      </c>
      <c r="E258" t="s">
        <v>6</v>
      </c>
      <c r="F258">
        <v>7.8</v>
      </c>
      <c r="G258">
        <v>86</v>
      </c>
      <c r="H258">
        <v>2188</v>
      </c>
      <c r="I258">
        <v>61</v>
      </c>
      <c r="J258" t="s">
        <v>8</v>
      </c>
      <c r="K258" t="s">
        <v>8</v>
      </c>
      <c r="L258" s="1">
        <v>45746</v>
      </c>
      <c r="M258" s="7">
        <f>COUNTA(ai_ghibli_trend_dataset_v2[[#This Row],[ethical_concerns_flag]])/SUM(COUNTA($K$2:$K$501))</f>
        <v>2E-3</v>
      </c>
      <c r="N258">
        <f>COUNTIFS(ai_ghibli_trend_dataset_v2[[#This Row],[platform]],"Reddit")</f>
        <v>0</v>
      </c>
    </row>
    <row r="259" spans="1:14" x14ac:dyDescent="0.25">
      <c r="A259" t="s">
        <v>38</v>
      </c>
      <c r="B259">
        <v>4795</v>
      </c>
      <c r="C259">
        <v>643</v>
      </c>
      <c r="D259">
        <v>967</v>
      </c>
      <c r="E259" t="s">
        <v>11</v>
      </c>
      <c r="F259">
        <v>11.9</v>
      </c>
      <c r="G259">
        <v>83</v>
      </c>
      <c r="H259">
        <v>3372</v>
      </c>
      <c r="I259">
        <v>70</v>
      </c>
      <c r="J259" t="s">
        <v>8</v>
      </c>
      <c r="K259" t="s">
        <v>8</v>
      </c>
      <c r="L259" s="1">
        <v>45747</v>
      </c>
      <c r="M259" s="7">
        <f>COUNTA(ai_ghibli_trend_dataset_v2[[#This Row],[ethical_concerns_flag]])/SUM(COUNTA($K$2:$K$501))</f>
        <v>2E-3</v>
      </c>
      <c r="N259">
        <f>COUNTIFS(ai_ghibli_trend_dataset_v2[[#This Row],[platform]],"Reddit")</f>
        <v>1</v>
      </c>
    </row>
    <row r="260" spans="1:14" x14ac:dyDescent="0.25">
      <c r="A260" t="s">
        <v>41</v>
      </c>
      <c r="B260">
        <v>4022</v>
      </c>
      <c r="C260">
        <v>606</v>
      </c>
      <c r="D260">
        <v>657</v>
      </c>
      <c r="E260" t="s">
        <v>11</v>
      </c>
      <c r="F260">
        <v>9.08</v>
      </c>
      <c r="G260">
        <v>74</v>
      </c>
      <c r="H260">
        <v>2700</v>
      </c>
      <c r="I260">
        <v>70</v>
      </c>
      <c r="J260" t="s">
        <v>10</v>
      </c>
      <c r="K260" t="s">
        <v>8</v>
      </c>
      <c r="L260" s="1">
        <v>45746</v>
      </c>
      <c r="M260" s="7">
        <f>COUNTA(ai_ghibli_trend_dataset_v2[[#This Row],[ethical_concerns_flag]])/SUM(COUNTA($K$2:$K$501))</f>
        <v>2E-3</v>
      </c>
      <c r="N260">
        <f>COUNTIFS(ai_ghibli_trend_dataset_v2[[#This Row],[platform]],"Reddit")</f>
        <v>1</v>
      </c>
    </row>
    <row r="261" spans="1:14" x14ac:dyDescent="0.25">
      <c r="A261" t="s">
        <v>49</v>
      </c>
      <c r="B261">
        <v>1886</v>
      </c>
      <c r="C261">
        <v>1978</v>
      </c>
      <c r="D261">
        <v>316</v>
      </c>
      <c r="E261" t="s">
        <v>11</v>
      </c>
      <c r="F261">
        <v>13.74</v>
      </c>
      <c r="G261">
        <v>30</v>
      </c>
      <c r="H261">
        <v>1383</v>
      </c>
      <c r="I261">
        <v>75</v>
      </c>
      <c r="J261" t="s">
        <v>8</v>
      </c>
      <c r="K261" t="s">
        <v>10</v>
      </c>
      <c r="L261" s="1">
        <v>45735</v>
      </c>
      <c r="M261" s="7">
        <f>COUNTA(ai_ghibli_trend_dataset_v2[[#This Row],[ethical_concerns_flag]])/SUM(COUNTA($K$2:$K$501))</f>
        <v>2E-3</v>
      </c>
      <c r="N261">
        <f>COUNTIFS(ai_ghibli_trend_dataset_v2[[#This Row],[platform]],"Reddit")</f>
        <v>1</v>
      </c>
    </row>
    <row r="262" spans="1:14" x14ac:dyDescent="0.25">
      <c r="A262" t="s">
        <v>47</v>
      </c>
      <c r="B262">
        <v>3829</v>
      </c>
      <c r="C262">
        <v>1764</v>
      </c>
      <c r="D262">
        <v>49</v>
      </c>
      <c r="E262" t="s">
        <v>5</v>
      </c>
      <c r="F262">
        <v>7.48</v>
      </c>
      <c r="G262">
        <v>59</v>
      </c>
      <c r="H262">
        <v>4355</v>
      </c>
      <c r="I262">
        <v>68</v>
      </c>
      <c r="J262" t="s">
        <v>8</v>
      </c>
      <c r="K262" t="s">
        <v>8</v>
      </c>
      <c r="L262" s="1">
        <v>45731</v>
      </c>
      <c r="M262" s="7">
        <f>COUNTA(ai_ghibli_trend_dataset_v2[[#This Row],[ethical_concerns_flag]])/SUM(COUNTA($K$2:$K$501))</f>
        <v>2E-3</v>
      </c>
      <c r="N262">
        <f>COUNTIFS(ai_ghibli_trend_dataset_v2[[#This Row],[platform]],"Reddit")</f>
        <v>0</v>
      </c>
    </row>
    <row r="263" spans="1:14" x14ac:dyDescent="0.25">
      <c r="A263" t="s">
        <v>46</v>
      </c>
      <c r="B263">
        <v>3692</v>
      </c>
      <c r="C263">
        <v>156</v>
      </c>
      <c r="D263">
        <v>327</v>
      </c>
      <c r="E263" t="s">
        <v>3</v>
      </c>
      <c r="F263">
        <v>14.07</v>
      </c>
      <c r="G263">
        <v>56</v>
      </c>
      <c r="H263">
        <v>4513</v>
      </c>
      <c r="I263">
        <v>74</v>
      </c>
      <c r="J263" t="s">
        <v>10</v>
      </c>
      <c r="K263" t="s">
        <v>10</v>
      </c>
      <c r="L263" s="1">
        <v>45721</v>
      </c>
      <c r="M263" s="7">
        <f>COUNTA(ai_ghibli_trend_dataset_v2[[#This Row],[ethical_concerns_flag]])/SUM(COUNTA($K$2:$K$501))</f>
        <v>2E-3</v>
      </c>
      <c r="N263">
        <f>COUNTIFS(ai_ghibli_trend_dataset_v2[[#This Row],[platform]],"Reddit")</f>
        <v>0</v>
      </c>
    </row>
    <row r="264" spans="1:14" x14ac:dyDescent="0.25">
      <c r="A264" t="s">
        <v>47</v>
      </c>
      <c r="B264">
        <v>619</v>
      </c>
      <c r="C264">
        <v>531</v>
      </c>
      <c r="D264">
        <v>91</v>
      </c>
      <c r="E264" t="s">
        <v>6</v>
      </c>
      <c r="F264">
        <v>11.08</v>
      </c>
      <c r="G264">
        <v>69</v>
      </c>
      <c r="H264">
        <v>2166</v>
      </c>
      <c r="I264">
        <v>73</v>
      </c>
      <c r="J264" t="s">
        <v>10</v>
      </c>
      <c r="K264" t="s">
        <v>10</v>
      </c>
      <c r="L264" s="1">
        <v>45717</v>
      </c>
      <c r="M264" s="7">
        <f>COUNTA(ai_ghibli_trend_dataset_v2[[#This Row],[ethical_concerns_flag]])/SUM(COUNTA($K$2:$K$501))</f>
        <v>2E-3</v>
      </c>
      <c r="N264">
        <f>COUNTIFS(ai_ghibli_trend_dataset_v2[[#This Row],[platform]],"Reddit")</f>
        <v>0</v>
      </c>
    </row>
    <row r="265" spans="1:14" x14ac:dyDescent="0.25">
      <c r="A265" t="s">
        <v>39</v>
      </c>
      <c r="B265">
        <v>388</v>
      </c>
      <c r="C265">
        <v>717</v>
      </c>
      <c r="D265">
        <v>588</v>
      </c>
      <c r="E265" t="s">
        <v>3</v>
      </c>
      <c r="F265">
        <v>13.8</v>
      </c>
      <c r="G265">
        <v>63</v>
      </c>
      <c r="H265">
        <v>4816</v>
      </c>
      <c r="I265">
        <v>90</v>
      </c>
      <c r="J265" t="s">
        <v>10</v>
      </c>
      <c r="K265" t="s">
        <v>10</v>
      </c>
      <c r="L265" s="1">
        <v>45722</v>
      </c>
      <c r="M265" s="7">
        <f>COUNTA(ai_ghibli_trend_dataset_v2[[#This Row],[ethical_concerns_flag]])/SUM(COUNTA($K$2:$K$501))</f>
        <v>2E-3</v>
      </c>
      <c r="N265">
        <f>COUNTIFS(ai_ghibli_trend_dataset_v2[[#This Row],[platform]],"Reddit")</f>
        <v>0</v>
      </c>
    </row>
    <row r="266" spans="1:14" x14ac:dyDescent="0.25">
      <c r="A266" t="s">
        <v>38</v>
      </c>
      <c r="B266">
        <v>4682</v>
      </c>
      <c r="C266">
        <v>1665</v>
      </c>
      <c r="D266">
        <v>458</v>
      </c>
      <c r="E266" t="s">
        <v>6</v>
      </c>
      <c r="F266">
        <v>11.47</v>
      </c>
      <c r="G266">
        <v>57</v>
      </c>
      <c r="H266">
        <v>3633</v>
      </c>
      <c r="I266">
        <v>99</v>
      </c>
      <c r="J266" t="s">
        <v>8</v>
      </c>
      <c r="K266" t="s">
        <v>10</v>
      </c>
      <c r="L266" s="1">
        <v>45744</v>
      </c>
      <c r="M266" s="7">
        <f>COUNTA(ai_ghibli_trend_dataset_v2[[#This Row],[ethical_concerns_flag]])/SUM(COUNTA($K$2:$K$501))</f>
        <v>2E-3</v>
      </c>
      <c r="N266">
        <f>COUNTIFS(ai_ghibli_trend_dataset_v2[[#This Row],[platform]],"Reddit")</f>
        <v>0</v>
      </c>
    </row>
    <row r="267" spans="1:14" x14ac:dyDescent="0.25">
      <c r="A267" t="s">
        <v>40</v>
      </c>
      <c r="B267">
        <v>2396</v>
      </c>
      <c r="C267">
        <v>1506</v>
      </c>
      <c r="D267">
        <v>636</v>
      </c>
      <c r="E267" t="s">
        <v>6</v>
      </c>
      <c r="F267">
        <v>1.91</v>
      </c>
      <c r="G267">
        <v>72</v>
      </c>
      <c r="H267">
        <v>800</v>
      </c>
      <c r="I267">
        <v>78</v>
      </c>
      <c r="J267" t="s">
        <v>8</v>
      </c>
      <c r="K267" t="s">
        <v>8</v>
      </c>
      <c r="L267" s="1">
        <v>45732</v>
      </c>
      <c r="M267" s="7">
        <f>COUNTA(ai_ghibli_trend_dataset_v2[[#This Row],[ethical_concerns_flag]])/SUM(COUNTA($K$2:$K$501))</f>
        <v>2E-3</v>
      </c>
      <c r="N267">
        <f>COUNTIFS(ai_ghibli_trend_dataset_v2[[#This Row],[platform]],"Reddit")</f>
        <v>0</v>
      </c>
    </row>
    <row r="268" spans="1:14" x14ac:dyDescent="0.25">
      <c r="A268" t="s">
        <v>47</v>
      </c>
      <c r="B268">
        <v>1015</v>
      </c>
      <c r="C268">
        <v>1163</v>
      </c>
      <c r="D268">
        <v>938</v>
      </c>
      <c r="E268" t="s">
        <v>6</v>
      </c>
      <c r="F268">
        <v>13.01</v>
      </c>
      <c r="G268">
        <v>76</v>
      </c>
      <c r="H268">
        <v>4379</v>
      </c>
      <c r="I268">
        <v>91</v>
      </c>
      <c r="J268" t="s">
        <v>10</v>
      </c>
      <c r="K268" t="s">
        <v>10</v>
      </c>
      <c r="L268" s="1">
        <v>45746</v>
      </c>
      <c r="M268" s="7">
        <f>COUNTA(ai_ghibli_trend_dataset_v2[[#This Row],[ethical_concerns_flag]])/SUM(COUNTA($K$2:$K$501))</f>
        <v>2E-3</v>
      </c>
      <c r="N268">
        <f>COUNTIFS(ai_ghibli_trend_dataset_v2[[#This Row],[platform]],"Reddit")</f>
        <v>0</v>
      </c>
    </row>
    <row r="269" spans="1:14" x14ac:dyDescent="0.25">
      <c r="A269" t="s">
        <v>43</v>
      </c>
      <c r="B269">
        <v>4490</v>
      </c>
      <c r="C269">
        <v>254</v>
      </c>
      <c r="D269">
        <v>321</v>
      </c>
      <c r="E269" t="s">
        <v>6</v>
      </c>
      <c r="F269">
        <v>11.02</v>
      </c>
      <c r="G269">
        <v>49</v>
      </c>
      <c r="H269">
        <v>3702</v>
      </c>
      <c r="I269">
        <v>67</v>
      </c>
      <c r="J269" t="s">
        <v>10</v>
      </c>
      <c r="K269" t="s">
        <v>8</v>
      </c>
      <c r="L269" s="1">
        <v>45731</v>
      </c>
      <c r="M269" s="7">
        <f>COUNTA(ai_ghibli_trend_dataset_v2[[#This Row],[ethical_concerns_flag]])/SUM(COUNTA($K$2:$K$501))</f>
        <v>2E-3</v>
      </c>
      <c r="N269">
        <f>COUNTIFS(ai_ghibli_trend_dataset_v2[[#This Row],[platform]],"Reddit")</f>
        <v>0</v>
      </c>
    </row>
    <row r="270" spans="1:14" x14ac:dyDescent="0.25">
      <c r="A270" t="s">
        <v>44</v>
      </c>
      <c r="B270">
        <v>3428</v>
      </c>
      <c r="C270">
        <v>1000</v>
      </c>
      <c r="D270">
        <v>231</v>
      </c>
      <c r="E270" t="s">
        <v>11</v>
      </c>
      <c r="F270">
        <v>13.99</v>
      </c>
      <c r="G270">
        <v>76</v>
      </c>
      <c r="H270">
        <v>1800</v>
      </c>
      <c r="I270">
        <v>64</v>
      </c>
      <c r="J270" t="s">
        <v>10</v>
      </c>
      <c r="K270" t="s">
        <v>8</v>
      </c>
      <c r="L270" s="1">
        <v>45732</v>
      </c>
      <c r="M270" s="7">
        <f>COUNTA(ai_ghibli_trend_dataset_v2[[#This Row],[ethical_concerns_flag]])/SUM(COUNTA($K$2:$K$501))</f>
        <v>2E-3</v>
      </c>
      <c r="N270">
        <f>COUNTIFS(ai_ghibli_trend_dataset_v2[[#This Row],[platform]],"Reddit")</f>
        <v>1</v>
      </c>
    </row>
    <row r="271" spans="1:14" x14ac:dyDescent="0.25">
      <c r="A271" t="s">
        <v>48</v>
      </c>
      <c r="B271">
        <v>4676</v>
      </c>
      <c r="C271">
        <v>905</v>
      </c>
      <c r="D271">
        <v>82</v>
      </c>
      <c r="E271" t="s">
        <v>5</v>
      </c>
      <c r="F271">
        <v>7.98</v>
      </c>
      <c r="G271">
        <v>47</v>
      </c>
      <c r="H271">
        <v>648</v>
      </c>
      <c r="I271">
        <v>75</v>
      </c>
      <c r="J271" t="s">
        <v>8</v>
      </c>
      <c r="K271" t="s">
        <v>10</v>
      </c>
      <c r="L271" s="1">
        <v>45742</v>
      </c>
      <c r="M271" s="7">
        <f>COUNTA(ai_ghibli_trend_dataset_v2[[#This Row],[ethical_concerns_flag]])/SUM(COUNTA($K$2:$K$501))</f>
        <v>2E-3</v>
      </c>
      <c r="N271">
        <f>COUNTIFS(ai_ghibli_trend_dataset_v2[[#This Row],[platform]],"Reddit")</f>
        <v>0</v>
      </c>
    </row>
    <row r="272" spans="1:14" x14ac:dyDescent="0.25">
      <c r="A272" t="s">
        <v>41</v>
      </c>
      <c r="B272">
        <v>4387</v>
      </c>
      <c r="C272">
        <v>163</v>
      </c>
      <c r="D272">
        <v>709</v>
      </c>
      <c r="E272" t="s">
        <v>5</v>
      </c>
      <c r="F272">
        <v>11.31</v>
      </c>
      <c r="G272">
        <v>48</v>
      </c>
      <c r="H272">
        <v>3163</v>
      </c>
      <c r="I272">
        <v>100</v>
      </c>
      <c r="J272" t="s">
        <v>8</v>
      </c>
      <c r="K272" t="s">
        <v>10</v>
      </c>
      <c r="L272" s="1">
        <v>45735</v>
      </c>
      <c r="M272" s="7">
        <f>COUNTA(ai_ghibli_trend_dataset_v2[[#This Row],[ethical_concerns_flag]])/SUM(COUNTA($K$2:$K$501))</f>
        <v>2E-3</v>
      </c>
      <c r="N272">
        <f>COUNTIFS(ai_ghibli_trend_dataset_v2[[#This Row],[platform]],"Reddit")</f>
        <v>0</v>
      </c>
    </row>
    <row r="273" spans="1:14" x14ac:dyDescent="0.25">
      <c r="A273" t="s">
        <v>44</v>
      </c>
      <c r="B273">
        <v>4268</v>
      </c>
      <c r="C273">
        <v>1505</v>
      </c>
      <c r="D273">
        <v>218</v>
      </c>
      <c r="E273" t="s">
        <v>5</v>
      </c>
      <c r="F273">
        <v>13.38</v>
      </c>
      <c r="G273">
        <v>66</v>
      </c>
      <c r="H273">
        <v>2963</v>
      </c>
      <c r="I273">
        <v>100</v>
      </c>
      <c r="J273" t="s">
        <v>10</v>
      </c>
      <c r="K273" t="s">
        <v>10</v>
      </c>
      <c r="L273" s="1">
        <v>45725</v>
      </c>
      <c r="M273" s="7">
        <f>COUNTA(ai_ghibli_trend_dataset_v2[[#This Row],[ethical_concerns_flag]])/SUM(COUNTA($K$2:$K$501))</f>
        <v>2E-3</v>
      </c>
      <c r="N273">
        <f>COUNTIFS(ai_ghibli_trend_dataset_v2[[#This Row],[platform]],"Reddit")</f>
        <v>0</v>
      </c>
    </row>
    <row r="274" spans="1:14" x14ac:dyDescent="0.25">
      <c r="A274" t="s">
        <v>39</v>
      </c>
      <c r="B274">
        <v>806</v>
      </c>
      <c r="C274">
        <v>1131</v>
      </c>
      <c r="D274">
        <v>617</v>
      </c>
      <c r="E274" t="s">
        <v>5</v>
      </c>
      <c r="F274">
        <v>8.42</v>
      </c>
      <c r="G274">
        <v>88</v>
      </c>
      <c r="H274">
        <v>851</v>
      </c>
      <c r="I274">
        <v>64</v>
      </c>
      <c r="J274" t="s">
        <v>8</v>
      </c>
      <c r="K274" t="s">
        <v>8</v>
      </c>
      <c r="L274" s="1">
        <v>45723</v>
      </c>
      <c r="M274" s="7">
        <f>COUNTA(ai_ghibli_trend_dataset_v2[[#This Row],[ethical_concerns_flag]])/SUM(COUNTA($K$2:$K$501))</f>
        <v>2E-3</v>
      </c>
      <c r="N274">
        <f>COUNTIFS(ai_ghibli_trend_dataset_v2[[#This Row],[platform]],"Reddit")</f>
        <v>0</v>
      </c>
    </row>
    <row r="275" spans="1:14" x14ac:dyDescent="0.25">
      <c r="A275" t="s">
        <v>46</v>
      </c>
      <c r="B275">
        <v>4638</v>
      </c>
      <c r="C275">
        <v>1590</v>
      </c>
      <c r="D275">
        <v>74</v>
      </c>
      <c r="E275" t="s">
        <v>5</v>
      </c>
      <c r="F275">
        <v>2.1</v>
      </c>
      <c r="G275">
        <v>58</v>
      </c>
      <c r="H275">
        <v>218</v>
      </c>
      <c r="I275">
        <v>72</v>
      </c>
      <c r="J275" t="s">
        <v>8</v>
      </c>
      <c r="K275" t="s">
        <v>10</v>
      </c>
      <c r="L275" s="1">
        <v>45736</v>
      </c>
      <c r="M275" s="7">
        <f>COUNTA(ai_ghibli_trend_dataset_v2[[#This Row],[ethical_concerns_flag]])/SUM(COUNTA($K$2:$K$501))</f>
        <v>2E-3</v>
      </c>
      <c r="N275">
        <f>COUNTIFS(ai_ghibli_trend_dataset_v2[[#This Row],[platform]],"Reddit")</f>
        <v>0</v>
      </c>
    </row>
    <row r="276" spans="1:14" x14ac:dyDescent="0.25">
      <c r="A276" t="s">
        <v>47</v>
      </c>
      <c r="B276">
        <v>4438</v>
      </c>
      <c r="C276">
        <v>844</v>
      </c>
      <c r="D276">
        <v>453</v>
      </c>
      <c r="E276" t="s">
        <v>3</v>
      </c>
      <c r="F276">
        <v>14.91</v>
      </c>
      <c r="G276">
        <v>88</v>
      </c>
      <c r="H276">
        <v>880</v>
      </c>
      <c r="I276">
        <v>71</v>
      </c>
      <c r="J276" t="s">
        <v>10</v>
      </c>
      <c r="K276" t="s">
        <v>10</v>
      </c>
      <c r="L276" s="1">
        <v>45737</v>
      </c>
      <c r="M276" s="7">
        <f>COUNTA(ai_ghibli_trend_dataset_v2[[#This Row],[ethical_concerns_flag]])/SUM(COUNTA($K$2:$K$501))</f>
        <v>2E-3</v>
      </c>
      <c r="N276">
        <f>COUNTIFS(ai_ghibli_trend_dataset_v2[[#This Row],[platform]],"Reddit")</f>
        <v>0</v>
      </c>
    </row>
    <row r="277" spans="1:14" x14ac:dyDescent="0.25">
      <c r="A277" t="s">
        <v>44</v>
      </c>
      <c r="B277">
        <v>3785</v>
      </c>
      <c r="C277">
        <v>972</v>
      </c>
      <c r="D277">
        <v>691</v>
      </c>
      <c r="E277" t="s">
        <v>11</v>
      </c>
      <c r="F277">
        <v>4.25</v>
      </c>
      <c r="G277">
        <v>60</v>
      </c>
      <c r="H277">
        <v>3606</v>
      </c>
      <c r="I277">
        <v>92</v>
      </c>
      <c r="J277" t="s">
        <v>10</v>
      </c>
      <c r="K277" t="s">
        <v>8</v>
      </c>
      <c r="L277" s="1">
        <v>45732</v>
      </c>
      <c r="M277" s="7">
        <f>COUNTA(ai_ghibli_trend_dataset_v2[[#This Row],[ethical_concerns_flag]])/SUM(COUNTA($K$2:$K$501))</f>
        <v>2E-3</v>
      </c>
      <c r="N277">
        <f>COUNTIFS(ai_ghibli_trend_dataset_v2[[#This Row],[platform]],"Reddit")</f>
        <v>1</v>
      </c>
    </row>
    <row r="278" spans="1:14" x14ac:dyDescent="0.25">
      <c r="A278" t="s">
        <v>40</v>
      </c>
      <c r="B278">
        <v>4876</v>
      </c>
      <c r="C278">
        <v>1720</v>
      </c>
      <c r="D278">
        <v>37</v>
      </c>
      <c r="E278" t="s">
        <v>11</v>
      </c>
      <c r="F278">
        <v>4.62</v>
      </c>
      <c r="G278">
        <v>65</v>
      </c>
      <c r="H278">
        <v>2833</v>
      </c>
      <c r="I278">
        <v>85</v>
      </c>
      <c r="J278" t="s">
        <v>10</v>
      </c>
      <c r="K278" t="s">
        <v>8</v>
      </c>
      <c r="L278" s="1">
        <v>45733</v>
      </c>
      <c r="M278" s="7">
        <f>COUNTA(ai_ghibli_trend_dataset_v2[[#This Row],[ethical_concerns_flag]])/SUM(COUNTA($K$2:$K$501))</f>
        <v>2E-3</v>
      </c>
      <c r="N278">
        <f>COUNTIFS(ai_ghibli_trend_dataset_v2[[#This Row],[platform]],"Reddit")</f>
        <v>1</v>
      </c>
    </row>
    <row r="279" spans="1:14" x14ac:dyDescent="0.25">
      <c r="A279" t="s">
        <v>49</v>
      </c>
      <c r="B279">
        <v>660</v>
      </c>
      <c r="C279">
        <v>1064</v>
      </c>
      <c r="D279">
        <v>167</v>
      </c>
      <c r="E279" t="s">
        <v>3</v>
      </c>
      <c r="F279">
        <v>6.21</v>
      </c>
      <c r="G279">
        <v>40</v>
      </c>
      <c r="H279">
        <v>3539</v>
      </c>
      <c r="I279">
        <v>90</v>
      </c>
      <c r="J279" t="s">
        <v>10</v>
      </c>
      <c r="K279" t="s">
        <v>8</v>
      </c>
      <c r="L279" s="1">
        <v>45742</v>
      </c>
      <c r="M279" s="7">
        <f>COUNTA(ai_ghibli_trend_dataset_v2[[#This Row],[ethical_concerns_flag]])/SUM(COUNTA($K$2:$K$501))</f>
        <v>2E-3</v>
      </c>
      <c r="N279">
        <f>COUNTIFS(ai_ghibli_trend_dataset_v2[[#This Row],[platform]],"Reddit")</f>
        <v>0</v>
      </c>
    </row>
    <row r="280" spans="1:14" x14ac:dyDescent="0.25">
      <c r="A280" t="s">
        <v>38</v>
      </c>
      <c r="B280">
        <v>2707</v>
      </c>
      <c r="C280">
        <v>60</v>
      </c>
      <c r="D280">
        <v>960</v>
      </c>
      <c r="E280" t="s">
        <v>11</v>
      </c>
      <c r="F280">
        <v>5.77</v>
      </c>
      <c r="G280">
        <v>42</v>
      </c>
      <c r="H280">
        <v>1078</v>
      </c>
      <c r="I280">
        <v>73</v>
      </c>
      <c r="J280" t="s">
        <v>8</v>
      </c>
      <c r="K280" t="s">
        <v>8</v>
      </c>
      <c r="L280" s="1">
        <v>45725</v>
      </c>
      <c r="M280" s="7">
        <f>COUNTA(ai_ghibli_trend_dataset_v2[[#This Row],[ethical_concerns_flag]])/SUM(COUNTA($K$2:$K$501))</f>
        <v>2E-3</v>
      </c>
      <c r="N280">
        <f>COUNTIFS(ai_ghibli_trend_dataset_v2[[#This Row],[platform]],"Reddit")</f>
        <v>1</v>
      </c>
    </row>
    <row r="281" spans="1:14" x14ac:dyDescent="0.25">
      <c r="A281" t="s">
        <v>42</v>
      </c>
      <c r="B281">
        <v>3601</v>
      </c>
      <c r="C281">
        <v>491</v>
      </c>
      <c r="D281">
        <v>481</v>
      </c>
      <c r="E281" t="s">
        <v>5</v>
      </c>
      <c r="F281">
        <v>2.89</v>
      </c>
      <c r="G281">
        <v>43</v>
      </c>
      <c r="H281">
        <v>1168</v>
      </c>
      <c r="I281">
        <v>76</v>
      </c>
      <c r="J281" t="s">
        <v>8</v>
      </c>
      <c r="K281" t="s">
        <v>10</v>
      </c>
      <c r="L281" s="1">
        <v>45741</v>
      </c>
      <c r="M281" s="7">
        <f>COUNTA(ai_ghibli_trend_dataset_v2[[#This Row],[ethical_concerns_flag]])/SUM(COUNTA($K$2:$K$501))</f>
        <v>2E-3</v>
      </c>
      <c r="N281">
        <f>COUNTIFS(ai_ghibli_trend_dataset_v2[[#This Row],[platform]],"Reddit")</f>
        <v>0</v>
      </c>
    </row>
    <row r="282" spans="1:14" x14ac:dyDescent="0.25">
      <c r="A282" t="s">
        <v>44</v>
      </c>
      <c r="B282">
        <v>3841</v>
      </c>
      <c r="C282">
        <v>477</v>
      </c>
      <c r="D282">
        <v>12</v>
      </c>
      <c r="E282" t="s">
        <v>6</v>
      </c>
      <c r="F282">
        <v>9.5</v>
      </c>
      <c r="G282">
        <v>73</v>
      </c>
      <c r="H282">
        <v>3356</v>
      </c>
      <c r="I282">
        <v>60</v>
      </c>
      <c r="J282" t="s">
        <v>8</v>
      </c>
      <c r="K282" t="s">
        <v>8</v>
      </c>
      <c r="L282" s="1">
        <v>45730</v>
      </c>
      <c r="M282" s="7">
        <f>COUNTA(ai_ghibli_trend_dataset_v2[[#This Row],[ethical_concerns_flag]])/SUM(COUNTA($K$2:$K$501))</f>
        <v>2E-3</v>
      </c>
      <c r="N282">
        <f>COUNTIFS(ai_ghibli_trend_dataset_v2[[#This Row],[platform]],"Reddit")</f>
        <v>0</v>
      </c>
    </row>
    <row r="283" spans="1:14" x14ac:dyDescent="0.25">
      <c r="A283" t="s">
        <v>47</v>
      </c>
      <c r="B283">
        <v>358</v>
      </c>
      <c r="C283">
        <v>1133</v>
      </c>
      <c r="D283">
        <v>794</v>
      </c>
      <c r="E283" t="s">
        <v>6</v>
      </c>
      <c r="F283">
        <v>11.89</v>
      </c>
      <c r="G283">
        <v>56</v>
      </c>
      <c r="H283">
        <v>1377</v>
      </c>
      <c r="I283">
        <v>55</v>
      </c>
      <c r="J283" t="s">
        <v>10</v>
      </c>
      <c r="K283" t="s">
        <v>10</v>
      </c>
      <c r="L283" s="1">
        <v>45740</v>
      </c>
      <c r="M283" s="7">
        <f>COUNTA(ai_ghibli_trend_dataset_v2[[#This Row],[ethical_concerns_flag]])/SUM(COUNTA($K$2:$K$501))</f>
        <v>2E-3</v>
      </c>
      <c r="N283">
        <f>COUNTIFS(ai_ghibli_trend_dataset_v2[[#This Row],[platform]],"Reddit")</f>
        <v>0</v>
      </c>
    </row>
    <row r="284" spans="1:14" x14ac:dyDescent="0.25">
      <c r="A284" t="s">
        <v>47</v>
      </c>
      <c r="B284">
        <v>4827</v>
      </c>
      <c r="C284">
        <v>1222</v>
      </c>
      <c r="D284">
        <v>405</v>
      </c>
      <c r="E284" t="s">
        <v>6</v>
      </c>
      <c r="F284">
        <v>7.85</v>
      </c>
      <c r="G284">
        <v>49</v>
      </c>
      <c r="H284">
        <v>2404</v>
      </c>
      <c r="I284">
        <v>66</v>
      </c>
      <c r="J284" t="s">
        <v>8</v>
      </c>
      <c r="K284" t="s">
        <v>10</v>
      </c>
      <c r="L284" s="1">
        <v>45720</v>
      </c>
      <c r="M284" s="7">
        <f>COUNTA(ai_ghibli_trend_dataset_v2[[#This Row],[ethical_concerns_flag]])/SUM(COUNTA($K$2:$K$501))</f>
        <v>2E-3</v>
      </c>
      <c r="N284">
        <f>COUNTIFS(ai_ghibli_trend_dataset_v2[[#This Row],[platform]],"Reddit")</f>
        <v>0</v>
      </c>
    </row>
    <row r="285" spans="1:14" x14ac:dyDescent="0.25">
      <c r="A285" t="s">
        <v>49</v>
      </c>
      <c r="B285">
        <v>202</v>
      </c>
      <c r="C285">
        <v>732</v>
      </c>
      <c r="D285">
        <v>940</v>
      </c>
      <c r="E285" t="s">
        <v>3</v>
      </c>
      <c r="F285">
        <v>3.81</v>
      </c>
      <c r="G285">
        <v>37</v>
      </c>
      <c r="H285">
        <v>450</v>
      </c>
      <c r="I285">
        <v>91</v>
      </c>
      <c r="J285" t="s">
        <v>8</v>
      </c>
      <c r="K285" t="s">
        <v>8</v>
      </c>
      <c r="L285" s="1">
        <v>45738</v>
      </c>
      <c r="M285" s="7">
        <f>COUNTA(ai_ghibli_trend_dataset_v2[[#This Row],[ethical_concerns_flag]])/SUM(COUNTA($K$2:$K$501))</f>
        <v>2E-3</v>
      </c>
      <c r="N285">
        <f>COUNTIFS(ai_ghibli_trend_dataset_v2[[#This Row],[platform]],"Reddit")</f>
        <v>0</v>
      </c>
    </row>
    <row r="286" spans="1:14" x14ac:dyDescent="0.25">
      <c r="A286" t="s">
        <v>45</v>
      </c>
      <c r="B286">
        <v>3020</v>
      </c>
      <c r="C286">
        <v>1262</v>
      </c>
      <c r="D286">
        <v>742</v>
      </c>
      <c r="E286" t="s">
        <v>6</v>
      </c>
      <c r="F286">
        <v>7.73</v>
      </c>
      <c r="G286">
        <v>66</v>
      </c>
      <c r="H286">
        <v>1696</v>
      </c>
      <c r="I286">
        <v>86</v>
      </c>
      <c r="J286" t="s">
        <v>8</v>
      </c>
      <c r="K286" t="s">
        <v>8</v>
      </c>
      <c r="L286" s="1">
        <v>45741</v>
      </c>
      <c r="M286" s="7">
        <f>COUNTA(ai_ghibli_trend_dataset_v2[[#This Row],[ethical_concerns_flag]])/SUM(COUNTA($K$2:$K$501))</f>
        <v>2E-3</v>
      </c>
      <c r="N286">
        <f>COUNTIFS(ai_ghibli_trend_dataset_v2[[#This Row],[platform]],"Reddit")</f>
        <v>0</v>
      </c>
    </row>
    <row r="287" spans="1:14" x14ac:dyDescent="0.25">
      <c r="A287" t="s">
        <v>45</v>
      </c>
      <c r="B287">
        <v>1332</v>
      </c>
      <c r="C287">
        <v>1776</v>
      </c>
      <c r="D287">
        <v>544</v>
      </c>
      <c r="E287" t="s">
        <v>11</v>
      </c>
      <c r="F287">
        <v>3.1</v>
      </c>
      <c r="G287">
        <v>78</v>
      </c>
      <c r="H287">
        <v>930</v>
      </c>
      <c r="I287">
        <v>54</v>
      </c>
      <c r="J287" t="s">
        <v>8</v>
      </c>
      <c r="K287" t="s">
        <v>8</v>
      </c>
      <c r="L287" s="1">
        <v>45725</v>
      </c>
      <c r="M287" s="7">
        <f>COUNTA(ai_ghibli_trend_dataset_v2[[#This Row],[ethical_concerns_flag]])/SUM(COUNTA($K$2:$K$501))</f>
        <v>2E-3</v>
      </c>
      <c r="N287">
        <f>COUNTIFS(ai_ghibli_trend_dataset_v2[[#This Row],[platform]],"Reddit")</f>
        <v>1</v>
      </c>
    </row>
    <row r="288" spans="1:14" x14ac:dyDescent="0.25">
      <c r="A288" t="s">
        <v>44</v>
      </c>
      <c r="B288">
        <v>4803</v>
      </c>
      <c r="C288">
        <v>1025</v>
      </c>
      <c r="D288">
        <v>861</v>
      </c>
      <c r="E288" t="s">
        <v>5</v>
      </c>
      <c r="F288">
        <v>8.39</v>
      </c>
      <c r="G288">
        <v>30</v>
      </c>
      <c r="H288">
        <v>4510</v>
      </c>
      <c r="I288">
        <v>73</v>
      </c>
      <c r="J288" t="s">
        <v>8</v>
      </c>
      <c r="K288" t="s">
        <v>8</v>
      </c>
      <c r="L288" s="1">
        <v>45742</v>
      </c>
      <c r="M288" s="7">
        <f>COUNTA(ai_ghibli_trend_dataset_v2[[#This Row],[ethical_concerns_flag]])/SUM(COUNTA($K$2:$K$501))</f>
        <v>2E-3</v>
      </c>
      <c r="N288">
        <f>COUNTIFS(ai_ghibli_trend_dataset_v2[[#This Row],[platform]],"Reddit")</f>
        <v>0</v>
      </c>
    </row>
    <row r="289" spans="1:14" x14ac:dyDescent="0.25">
      <c r="A289" t="s">
        <v>38</v>
      </c>
      <c r="B289">
        <v>523</v>
      </c>
      <c r="C289">
        <v>1797</v>
      </c>
      <c r="D289">
        <v>291</v>
      </c>
      <c r="E289" t="s">
        <v>6</v>
      </c>
      <c r="F289">
        <v>5.76</v>
      </c>
      <c r="G289">
        <v>61</v>
      </c>
      <c r="H289">
        <v>1493</v>
      </c>
      <c r="I289">
        <v>100</v>
      </c>
      <c r="J289" t="s">
        <v>10</v>
      </c>
      <c r="K289" t="s">
        <v>10</v>
      </c>
      <c r="L289" s="1">
        <v>45747</v>
      </c>
      <c r="M289" s="7">
        <f>COUNTA(ai_ghibli_trend_dataset_v2[[#This Row],[ethical_concerns_flag]])/SUM(COUNTA($K$2:$K$501))</f>
        <v>2E-3</v>
      </c>
      <c r="N289">
        <f>COUNTIFS(ai_ghibli_trend_dataset_v2[[#This Row],[platform]],"Reddit")</f>
        <v>0</v>
      </c>
    </row>
    <row r="290" spans="1:14" x14ac:dyDescent="0.25">
      <c r="A290" t="s">
        <v>43</v>
      </c>
      <c r="B290">
        <v>1051</v>
      </c>
      <c r="C290">
        <v>1389</v>
      </c>
      <c r="D290">
        <v>407</v>
      </c>
      <c r="E290" t="s">
        <v>11</v>
      </c>
      <c r="F290">
        <v>6.1</v>
      </c>
      <c r="G290">
        <v>66</v>
      </c>
      <c r="H290">
        <v>1738</v>
      </c>
      <c r="I290">
        <v>91</v>
      </c>
      <c r="J290" t="s">
        <v>10</v>
      </c>
      <c r="K290" t="s">
        <v>8</v>
      </c>
      <c r="L290" s="1">
        <v>45722</v>
      </c>
      <c r="M290" s="7">
        <f>COUNTA(ai_ghibli_trend_dataset_v2[[#This Row],[ethical_concerns_flag]])/SUM(COUNTA($K$2:$K$501))</f>
        <v>2E-3</v>
      </c>
      <c r="N290">
        <f>COUNTIFS(ai_ghibli_trend_dataset_v2[[#This Row],[platform]],"Reddit")</f>
        <v>1</v>
      </c>
    </row>
    <row r="291" spans="1:14" x14ac:dyDescent="0.25">
      <c r="A291" t="s">
        <v>44</v>
      </c>
      <c r="B291">
        <v>1844</v>
      </c>
      <c r="C291">
        <v>1942</v>
      </c>
      <c r="D291">
        <v>922</v>
      </c>
      <c r="E291" t="s">
        <v>6</v>
      </c>
      <c r="F291">
        <v>10.57</v>
      </c>
      <c r="G291">
        <v>32</v>
      </c>
      <c r="H291">
        <v>2341</v>
      </c>
      <c r="I291">
        <v>89</v>
      </c>
      <c r="J291" t="s">
        <v>8</v>
      </c>
      <c r="K291" t="s">
        <v>10</v>
      </c>
      <c r="L291" s="1">
        <v>45725</v>
      </c>
      <c r="M291" s="7">
        <f>COUNTA(ai_ghibli_trend_dataset_v2[[#This Row],[ethical_concerns_flag]])/SUM(COUNTA($K$2:$K$501))</f>
        <v>2E-3</v>
      </c>
      <c r="N291">
        <f>COUNTIFS(ai_ghibli_trend_dataset_v2[[#This Row],[platform]],"Reddit")</f>
        <v>0</v>
      </c>
    </row>
    <row r="292" spans="1:14" x14ac:dyDescent="0.25">
      <c r="A292" t="s">
        <v>46</v>
      </c>
      <c r="B292">
        <v>2574</v>
      </c>
      <c r="C292">
        <v>1365</v>
      </c>
      <c r="D292">
        <v>143</v>
      </c>
      <c r="E292" t="s">
        <v>3</v>
      </c>
      <c r="F292">
        <v>10.09</v>
      </c>
      <c r="G292">
        <v>86</v>
      </c>
      <c r="H292">
        <v>1535</v>
      </c>
      <c r="I292">
        <v>99</v>
      </c>
      <c r="J292" t="s">
        <v>10</v>
      </c>
      <c r="K292" t="s">
        <v>8</v>
      </c>
      <c r="L292" s="1">
        <v>45743</v>
      </c>
      <c r="M292" s="7">
        <f>COUNTA(ai_ghibli_trend_dataset_v2[[#This Row],[ethical_concerns_flag]])/SUM(COUNTA($K$2:$K$501))</f>
        <v>2E-3</v>
      </c>
      <c r="N292">
        <f>COUNTIFS(ai_ghibli_trend_dataset_v2[[#This Row],[platform]],"Reddit")</f>
        <v>0</v>
      </c>
    </row>
    <row r="293" spans="1:14" x14ac:dyDescent="0.25">
      <c r="A293" t="s">
        <v>45</v>
      </c>
      <c r="B293">
        <v>1384</v>
      </c>
      <c r="C293">
        <v>1795</v>
      </c>
      <c r="D293">
        <v>354</v>
      </c>
      <c r="E293" t="s">
        <v>5</v>
      </c>
      <c r="F293">
        <v>12.63</v>
      </c>
      <c r="G293">
        <v>48</v>
      </c>
      <c r="H293">
        <v>417</v>
      </c>
      <c r="I293">
        <v>67</v>
      </c>
      <c r="J293" t="s">
        <v>10</v>
      </c>
      <c r="K293" t="s">
        <v>8</v>
      </c>
      <c r="L293" s="1">
        <v>45719</v>
      </c>
      <c r="M293" s="7">
        <f>COUNTA(ai_ghibli_trend_dataset_v2[[#This Row],[ethical_concerns_flag]])/SUM(COUNTA($K$2:$K$501))</f>
        <v>2E-3</v>
      </c>
      <c r="N293">
        <f>COUNTIFS(ai_ghibli_trend_dataset_v2[[#This Row],[platform]],"Reddit")</f>
        <v>0</v>
      </c>
    </row>
    <row r="294" spans="1:14" x14ac:dyDescent="0.25">
      <c r="A294" t="s">
        <v>38</v>
      </c>
      <c r="B294">
        <v>1728</v>
      </c>
      <c r="C294">
        <v>664</v>
      </c>
      <c r="D294">
        <v>518</v>
      </c>
      <c r="E294" t="s">
        <v>6</v>
      </c>
      <c r="F294">
        <v>14.7</v>
      </c>
      <c r="G294">
        <v>67</v>
      </c>
      <c r="H294">
        <v>4340</v>
      </c>
      <c r="I294">
        <v>72</v>
      </c>
      <c r="J294" t="s">
        <v>10</v>
      </c>
      <c r="K294" t="s">
        <v>10</v>
      </c>
      <c r="L294" s="1">
        <v>45746</v>
      </c>
      <c r="M294" s="7">
        <f>COUNTA(ai_ghibli_trend_dataset_v2[[#This Row],[ethical_concerns_flag]])/SUM(COUNTA($K$2:$K$501))</f>
        <v>2E-3</v>
      </c>
      <c r="N294">
        <f>COUNTIFS(ai_ghibli_trend_dataset_v2[[#This Row],[platform]],"Reddit")</f>
        <v>0</v>
      </c>
    </row>
    <row r="295" spans="1:14" x14ac:dyDescent="0.25">
      <c r="A295" t="s">
        <v>44</v>
      </c>
      <c r="B295">
        <v>2635</v>
      </c>
      <c r="C295">
        <v>278</v>
      </c>
      <c r="D295">
        <v>108</v>
      </c>
      <c r="E295" t="s">
        <v>5</v>
      </c>
      <c r="F295">
        <v>2.69</v>
      </c>
      <c r="G295">
        <v>77</v>
      </c>
      <c r="H295">
        <v>1560</v>
      </c>
      <c r="I295">
        <v>91</v>
      </c>
      <c r="J295" t="s">
        <v>8</v>
      </c>
      <c r="K295" t="s">
        <v>8</v>
      </c>
      <c r="L295" s="1">
        <v>45740</v>
      </c>
      <c r="M295" s="7">
        <f>COUNTA(ai_ghibli_trend_dataset_v2[[#This Row],[ethical_concerns_flag]])/SUM(COUNTA($K$2:$K$501))</f>
        <v>2E-3</v>
      </c>
      <c r="N295">
        <f>COUNTIFS(ai_ghibli_trend_dataset_v2[[#This Row],[platform]],"Reddit")</f>
        <v>0</v>
      </c>
    </row>
    <row r="296" spans="1:14" x14ac:dyDescent="0.25">
      <c r="A296" t="s">
        <v>47</v>
      </c>
      <c r="B296">
        <v>2302</v>
      </c>
      <c r="C296">
        <v>562</v>
      </c>
      <c r="D296">
        <v>54</v>
      </c>
      <c r="E296" t="s">
        <v>6</v>
      </c>
      <c r="F296">
        <v>10.31</v>
      </c>
      <c r="G296">
        <v>73</v>
      </c>
      <c r="H296">
        <v>3010</v>
      </c>
      <c r="I296">
        <v>56</v>
      </c>
      <c r="J296" t="s">
        <v>10</v>
      </c>
      <c r="K296" t="s">
        <v>8</v>
      </c>
      <c r="L296" s="1">
        <v>45728</v>
      </c>
      <c r="M296" s="7">
        <f>COUNTA(ai_ghibli_trend_dataset_v2[[#This Row],[ethical_concerns_flag]])/SUM(COUNTA($K$2:$K$501))</f>
        <v>2E-3</v>
      </c>
      <c r="N296">
        <f>COUNTIFS(ai_ghibli_trend_dataset_v2[[#This Row],[platform]],"Reddit")</f>
        <v>0</v>
      </c>
    </row>
    <row r="297" spans="1:14" x14ac:dyDescent="0.25">
      <c r="A297" t="s">
        <v>39</v>
      </c>
      <c r="B297">
        <v>4242</v>
      </c>
      <c r="C297">
        <v>1005</v>
      </c>
      <c r="D297">
        <v>44</v>
      </c>
      <c r="E297" t="s">
        <v>11</v>
      </c>
      <c r="F297">
        <v>5.09</v>
      </c>
      <c r="G297">
        <v>66</v>
      </c>
      <c r="H297">
        <v>3049</v>
      </c>
      <c r="I297">
        <v>100</v>
      </c>
      <c r="J297" t="s">
        <v>10</v>
      </c>
      <c r="K297" t="s">
        <v>8</v>
      </c>
      <c r="L297" s="1">
        <v>45724</v>
      </c>
      <c r="M297" s="7">
        <f>COUNTA(ai_ghibli_trend_dataset_v2[[#This Row],[ethical_concerns_flag]])/SUM(COUNTA($K$2:$K$501))</f>
        <v>2E-3</v>
      </c>
      <c r="N297">
        <f>COUNTIFS(ai_ghibli_trend_dataset_v2[[#This Row],[platform]],"Reddit")</f>
        <v>1</v>
      </c>
    </row>
    <row r="298" spans="1:14" x14ac:dyDescent="0.25">
      <c r="A298" t="s">
        <v>46</v>
      </c>
      <c r="B298">
        <v>918</v>
      </c>
      <c r="C298">
        <v>1379</v>
      </c>
      <c r="D298">
        <v>677</v>
      </c>
      <c r="E298" t="s">
        <v>5</v>
      </c>
      <c r="F298">
        <v>13.25</v>
      </c>
      <c r="G298">
        <v>73</v>
      </c>
      <c r="H298">
        <v>659</v>
      </c>
      <c r="I298">
        <v>61</v>
      </c>
      <c r="J298" t="s">
        <v>10</v>
      </c>
      <c r="K298" t="s">
        <v>10</v>
      </c>
      <c r="L298" s="1">
        <v>45724</v>
      </c>
      <c r="M298" s="7">
        <f>COUNTA(ai_ghibli_trend_dataset_v2[[#This Row],[ethical_concerns_flag]])/SUM(COUNTA($K$2:$K$501))</f>
        <v>2E-3</v>
      </c>
      <c r="N298">
        <f>COUNTIFS(ai_ghibli_trend_dataset_v2[[#This Row],[platform]],"Reddit")</f>
        <v>0</v>
      </c>
    </row>
    <row r="299" spans="1:14" x14ac:dyDescent="0.25">
      <c r="A299" t="s">
        <v>44</v>
      </c>
      <c r="B299">
        <v>250</v>
      </c>
      <c r="C299">
        <v>186</v>
      </c>
      <c r="D299">
        <v>117</v>
      </c>
      <c r="E299" t="s">
        <v>11</v>
      </c>
      <c r="F299">
        <v>9.91</v>
      </c>
      <c r="G299">
        <v>42</v>
      </c>
      <c r="H299">
        <v>2899</v>
      </c>
      <c r="I299">
        <v>70</v>
      </c>
      <c r="J299" t="s">
        <v>8</v>
      </c>
      <c r="K299" t="s">
        <v>8</v>
      </c>
      <c r="L299" s="1">
        <v>45732</v>
      </c>
      <c r="M299" s="7">
        <f>COUNTA(ai_ghibli_trend_dataset_v2[[#This Row],[ethical_concerns_flag]])/SUM(COUNTA($K$2:$K$501))</f>
        <v>2E-3</v>
      </c>
      <c r="N299">
        <f>COUNTIFS(ai_ghibli_trend_dataset_v2[[#This Row],[platform]],"Reddit")</f>
        <v>1</v>
      </c>
    </row>
    <row r="300" spans="1:14" x14ac:dyDescent="0.25">
      <c r="A300" t="s">
        <v>44</v>
      </c>
      <c r="B300">
        <v>1244</v>
      </c>
      <c r="C300">
        <v>1251</v>
      </c>
      <c r="D300">
        <v>937</v>
      </c>
      <c r="E300" t="s">
        <v>11</v>
      </c>
      <c r="F300">
        <v>7.43</v>
      </c>
      <c r="G300">
        <v>64</v>
      </c>
      <c r="H300">
        <v>2473</v>
      </c>
      <c r="I300">
        <v>71</v>
      </c>
      <c r="J300" t="s">
        <v>8</v>
      </c>
      <c r="K300" t="s">
        <v>10</v>
      </c>
      <c r="L300" s="1">
        <v>45735</v>
      </c>
      <c r="M300" s="7">
        <f>COUNTA(ai_ghibli_trend_dataset_v2[[#This Row],[ethical_concerns_flag]])/SUM(COUNTA($K$2:$K$501))</f>
        <v>2E-3</v>
      </c>
      <c r="N300">
        <f>COUNTIFS(ai_ghibli_trend_dataset_v2[[#This Row],[platform]],"Reddit")</f>
        <v>1</v>
      </c>
    </row>
    <row r="301" spans="1:14" x14ac:dyDescent="0.25">
      <c r="A301" t="s">
        <v>48</v>
      </c>
      <c r="B301">
        <v>442</v>
      </c>
      <c r="C301">
        <v>1072</v>
      </c>
      <c r="D301">
        <v>928</v>
      </c>
      <c r="E301" t="s">
        <v>3</v>
      </c>
      <c r="F301">
        <v>8.99</v>
      </c>
      <c r="G301">
        <v>77</v>
      </c>
      <c r="H301">
        <v>2454</v>
      </c>
      <c r="I301">
        <v>95</v>
      </c>
      <c r="J301" t="s">
        <v>10</v>
      </c>
      <c r="K301" t="s">
        <v>10</v>
      </c>
      <c r="L301" s="1">
        <v>45720</v>
      </c>
      <c r="M301" s="7">
        <f>COUNTA(ai_ghibli_trend_dataset_v2[[#This Row],[ethical_concerns_flag]])/SUM(COUNTA($K$2:$K$501))</f>
        <v>2E-3</v>
      </c>
      <c r="N301">
        <f>COUNTIFS(ai_ghibli_trend_dataset_v2[[#This Row],[platform]],"Reddit")</f>
        <v>0</v>
      </c>
    </row>
    <row r="302" spans="1:14" x14ac:dyDescent="0.25">
      <c r="A302" t="s">
        <v>45</v>
      </c>
      <c r="B302">
        <v>755</v>
      </c>
      <c r="C302">
        <v>1125</v>
      </c>
      <c r="D302">
        <v>279</v>
      </c>
      <c r="E302" t="s">
        <v>6</v>
      </c>
      <c r="F302">
        <v>14.31</v>
      </c>
      <c r="G302">
        <v>53</v>
      </c>
      <c r="H302">
        <v>270</v>
      </c>
      <c r="I302">
        <v>59</v>
      </c>
      <c r="J302" t="s">
        <v>10</v>
      </c>
      <c r="K302" t="s">
        <v>10</v>
      </c>
      <c r="L302" s="1">
        <v>45736</v>
      </c>
      <c r="M302" s="7">
        <f>COUNTA(ai_ghibli_trend_dataset_v2[[#This Row],[ethical_concerns_flag]])/SUM(COUNTA($K$2:$K$501))</f>
        <v>2E-3</v>
      </c>
      <c r="N302">
        <f>COUNTIFS(ai_ghibli_trend_dataset_v2[[#This Row],[platform]],"Reddit")</f>
        <v>0</v>
      </c>
    </row>
    <row r="303" spans="1:14" x14ac:dyDescent="0.25">
      <c r="A303" t="s">
        <v>38</v>
      </c>
      <c r="B303">
        <v>3278</v>
      </c>
      <c r="C303">
        <v>1546</v>
      </c>
      <c r="D303">
        <v>434</v>
      </c>
      <c r="E303" t="s">
        <v>11</v>
      </c>
      <c r="F303">
        <v>10.66</v>
      </c>
      <c r="G303">
        <v>30</v>
      </c>
      <c r="H303">
        <v>1262</v>
      </c>
      <c r="I303">
        <v>71</v>
      </c>
      <c r="J303" t="s">
        <v>10</v>
      </c>
      <c r="K303" t="s">
        <v>10</v>
      </c>
      <c r="L303" s="1">
        <v>45719</v>
      </c>
      <c r="M303" s="7">
        <f>COUNTA(ai_ghibli_trend_dataset_v2[[#This Row],[ethical_concerns_flag]])/SUM(COUNTA($K$2:$K$501))</f>
        <v>2E-3</v>
      </c>
      <c r="N303">
        <f>COUNTIFS(ai_ghibli_trend_dataset_v2[[#This Row],[platform]],"Reddit")</f>
        <v>1</v>
      </c>
    </row>
    <row r="304" spans="1:14" x14ac:dyDescent="0.25">
      <c r="A304" t="s">
        <v>46</v>
      </c>
      <c r="B304">
        <v>4334</v>
      </c>
      <c r="C304">
        <v>1156</v>
      </c>
      <c r="D304">
        <v>589</v>
      </c>
      <c r="E304" t="s">
        <v>5</v>
      </c>
      <c r="F304">
        <v>3.08</v>
      </c>
      <c r="G304">
        <v>71</v>
      </c>
      <c r="H304">
        <v>2981</v>
      </c>
      <c r="I304">
        <v>97</v>
      </c>
      <c r="J304" t="s">
        <v>10</v>
      </c>
      <c r="K304" t="s">
        <v>10</v>
      </c>
      <c r="L304" s="1">
        <v>45728</v>
      </c>
      <c r="M304" s="7">
        <f>COUNTA(ai_ghibli_trend_dataset_v2[[#This Row],[ethical_concerns_flag]])/SUM(COUNTA($K$2:$K$501))</f>
        <v>2E-3</v>
      </c>
      <c r="N304">
        <f>COUNTIFS(ai_ghibli_trend_dataset_v2[[#This Row],[platform]],"Reddit")</f>
        <v>0</v>
      </c>
    </row>
    <row r="305" spans="1:14" x14ac:dyDescent="0.25">
      <c r="A305" t="s">
        <v>40</v>
      </c>
      <c r="B305">
        <v>4118</v>
      </c>
      <c r="C305">
        <v>1164</v>
      </c>
      <c r="D305">
        <v>152</v>
      </c>
      <c r="E305" t="s">
        <v>3</v>
      </c>
      <c r="F305">
        <v>3.12</v>
      </c>
      <c r="G305">
        <v>67</v>
      </c>
      <c r="H305">
        <v>2214</v>
      </c>
      <c r="I305">
        <v>67</v>
      </c>
      <c r="J305" t="s">
        <v>10</v>
      </c>
      <c r="K305" t="s">
        <v>10</v>
      </c>
      <c r="L305" s="1">
        <v>45735</v>
      </c>
      <c r="M305" s="7">
        <f>COUNTA(ai_ghibli_trend_dataset_v2[[#This Row],[ethical_concerns_flag]])/SUM(COUNTA($K$2:$K$501))</f>
        <v>2E-3</v>
      </c>
      <c r="N305">
        <f>COUNTIFS(ai_ghibli_trend_dataset_v2[[#This Row],[platform]],"Reddit")</f>
        <v>0</v>
      </c>
    </row>
    <row r="306" spans="1:14" x14ac:dyDescent="0.25">
      <c r="A306" t="s">
        <v>39</v>
      </c>
      <c r="B306">
        <v>1474</v>
      </c>
      <c r="C306">
        <v>416</v>
      </c>
      <c r="D306">
        <v>204</v>
      </c>
      <c r="E306" t="s">
        <v>6</v>
      </c>
      <c r="F306">
        <v>1.62</v>
      </c>
      <c r="G306">
        <v>57</v>
      </c>
      <c r="H306">
        <v>2290</v>
      </c>
      <c r="I306">
        <v>73</v>
      </c>
      <c r="J306" t="s">
        <v>8</v>
      </c>
      <c r="K306" t="s">
        <v>8</v>
      </c>
      <c r="L306" s="1">
        <v>45720</v>
      </c>
      <c r="M306" s="7">
        <f>COUNTA(ai_ghibli_trend_dataset_v2[[#This Row],[ethical_concerns_flag]])/SUM(COUNTA($K$2:$K$501))</f>
        <v>2E-3</v>
      </c>
      <c r="N306">
        <f>COUNTIFS(ai_ghibli_trend_dataset_v2[[#This Row],[platform]],"Reddit")</f>
        <v>0</v>
      </c>
    </row>
    <row r="307" spans="1:14" x14ac:dyDescent="0.25">
      <c r="A307" t="s">
        <v>41</v>
      </c>
      <c r="B307">
        <v>4210</v>
      </c>
      <c r="C307">
        <v>1210</v>
      </c>
      <c r="D307">
        <v>584</v>
      </c>
      <c r="E307" t="s">
        <v>3</v>
      </c>
      <c r="F307">
        <v>4.13</v>
      </c>
      <c r="G307">
        <v>79</v>
      </c>
      <c r="H307">
        <v>2940</v>
      </c>
      <c r="I307">
        <v>79</v>
      </c>
      <c r="J307" t="s">
        <v>8</v>
      </c>
      <c r="K307" t="s">
        <v>10</v>
      </c>
      <c r="L307" s="1">
        <v>45720</v>
      </c>
      <c r="M307" s="7">
        <f>COUNTA(ai_ghibli_trend_dataset_v2[[#This Row],[ethical_concerns_flag]])/SUM(COUNTA($K$2:$K$501))</f>
        <v>2E-3</v>
      </c>
      <c r="N307">
        <f>COUNTIFS(ai_ghibli_trend_dataset_v2[[#This Row],[platform]],"Reddit")</f>
        <v>0</v>
      </c>
    </row>
    <row r="308" spans="1:14" x14ac:dyDescent="0.25">
      <c r="A308" t="s">
        <v>48</v>
      </c>
      <c r="B308">
        <v>4598</v>
      </c>
      <c r="C308">
        <v>1870</v>
      </c>
      <c r="D308">
        <v>906</v>
      </c>
      <c r="E308" t="s">
        <v>11</v>
      </c>
      <c r="F308">
        <v>2.15</v>
      </c>
      <c r="G308">
        <v>65</v>
      </c>
      <c r="H308">
        <v>4135</v>
      </c>
      <c r="I308">
        <v>79</v>
      </c>
      <c r="J308" t="s">
        <v>8</v>
      </c>
      <c r="K308" t="s">
        <v>8</v>
      </c>
      <c r="L308" s="1">
        <v>45740</v>
      </c>
      <c r="M308" s="7">
        <f>COUNTA(ai_ghibli_trend_dataset_v2[[#This Row],[ethical_concerns_flag]])/SUM(COUNTA($K$2:$K$501))</f>
        <v>2E-3</v>
      </c>
      <c r="N308">
        <f>COUNTIFS(ai_ghibli_trend_dataset_v2[[#This Row],[platform]],"Reddit")</f>
        <v>1</v>
      </c>
    </row>
    <row r="309" spans="1:14" x14ac:dyDescent="0.25">
      <c r="A309" t="s">
        <v>42</v>
      </c>
      <c r="B309">
        <v>2242</v>
      </c>
      <c r="C309">
        <v>819</v>
      </c>
      <c r="D309">
        <v>164</v>
      </c>
      <c r="E309" t="s">
        <v>11</v>
      </c>
      <c r="F309">
        <v>3.52</v>
      </c>
      <c r="G309">
        <v>53</v>
      </c>
      <c r="H309">
        <v>802</v>
      </c>
      <c r="I309">
        <v>78</v>
      </c>
      <c r="J309" t="s">
        <v>8</v>
      </c>
      <c r="K309" t="s">
        <v>10</v>
      </c>
      <c r="L309" s="1">
        <v>45721</v>
      </c>
      <c r="M309" s="7">
        <f>COUNTA(ai_ghibli_trend_dataset_v2[[#This Row],[ethical_concerns_flag]])/SUM(COUNTA($K$2:$K$501))</f>
        <v>2E-3</v>
      </c>
      <c r="N309">
        <f>COUNTIFS(ai_ghibli_trend_dataset_v2[[#This Row],[platform]],"Reddit")</f>
        <v>1</v>
      </c>
    </row>
    <row r="310" spans="1:14" x14ac:dyDescent="0.25">
      <c r="A310" t="s">
        <v>44</v>
      </c>
      <c r="B310">
        <v>4698</v>
      </c>
      <c r="C310">
        <v>1244</v>
      </c>
      <c r="D310">
        <v>391</v>
      </c>
      <c r="E310" t="s">
        <v>6</v>
      </c>
      <c r="F310">
        <v>12.41</v>
      </c>
      <c r="G310">
        <v>88</v>
      </c>
      <c r="H310">
        <v>4157</v>
      </c>
      <c r="I310">
        <v>64</v>
      </c>
      <c r="J310" t="s">
        <v>10</v>
      </c>
      <c r="K310" t="s">
        <v>10</v>
      </c>
      <c r="L310" s="1">
        <v>45731</v>
      </c>
      <c r="M310" s="7">
        <f>COUNTA(ai_ghibli_trend_dataset_v2[[#This Row],[ethical_concerns_flag]])/SUM(COUNTA($K$2:$K$501))</f>
        <v>2E-3</v>
      </c>
      <c r="N310">
        <f>COUNTIFS(ai_ghibli_trend_dataset_v2[[#This Row],[platform]],"Reddit")</f>
        <v>0</v>
      </c>
    </row>
    <row r="311" spans="1:14" x14ac:dyDescent="0.25">
      <c r="A311" t="s">
        <v>47</v>
      </c>
      <c r="B311">
        <v>908</v>
      </c>
      <c r="C311">
        <v>862</v>
      </c>
      <c r="D311">
        <v>681</v>
      </c>
      <c r="E311" t="s">
        <v>5</v>
      </c>
      <c r="F311">
        <v>12.71</v>
      </c>
      <c r="G311">
        <v>33</v>
      </c>
      <c r="H311">
        <v>2059</v>
      </c>
      <c r="I311">
        <v>55</v>
      </c>
      <c r="J311" t="s">
        <v>8</v>
      </c>
      <c r="K311" t="s">
        <v>10</v>
      </c>
      <c r="L311" s="1">
        <v>45733</v>
      </c>
      <c r="M311" s="7">
        <f>COUNTA(ai_ghibli_trend_dataset_v2[[#This Row],[ethical_concerns_flag]])/SUM(COUNTA($K$2:$K$501))</f>
        <v>2E-3</v>
      </c>
      <c r="N311">
        <f>COUNTIFS(ai_ghibli_trend_dataset_v2[[#This Row],[platform]],"Reddit")</f>
        <v>0</v>
      </c>
    </row>
    <row r="312" spans="1:14" x14ac:dyDescent="0.25">
      <c r="A312" t="s">
        <v>42</v>
      </c>
      <c r="B312">
        <v>896</v>
      </c>
      <c r="C312">
        <v>221</v>
      </c>
      <c r="D312">
        <v>387</v>
      </c>
      <c r="E312" t="s">
        <v>5</v>
      </c>
      <c r="F312">
        <v>13.94</v>
      </c>
      <c r="G312">
        <v>67</v>
      </c>
      <c r="H312">
        <v>4412</v>
      </c>
      <c r="I312">
        <v>94</v>
      </c>
      <c r="J312" t="s">
        <v>8</v>
      </c>
      <c r="K312" t="s">
        <v>10</v>
      </c>
      <c r="L312" s="1">
        <v>45742</v>
      </c>
      <c r="M312" s="7">
        <f>COUNTA(ai_ghibli_trend_dataset_v2[[#This Row],[ethical_concerns_flag]])/SUM(COUNTA($K$2:$K$501))</f>
        <v>2E-3</v>
      </c>
      <c r="N312">
        <f>COUNTIFS(ai_ghibli_trend_dataset_v2[[#This Row],[platform]],"Reddit")</f>
        <v>0</v>
      </c>
    </row>
    <row r="313" spans="1:14" x14ac:dyDescent="0.25">
      <c r="A313" t="s">
        <v>38</v>
      </c>
      <c r="B313">
        <v>3328</v>
      </c>
      <c r="C313">
        <v>290</v>
      </c>
      <c r="D313">
        <v>436</v>
      </c>
      <c r="E313" t="s">
        <v>6</v>
      </c>
      <c r="F313">
        <v>8.25</v>
      </c>
      <c r="G313">
        <v>39</v>
      </c>
      <c r="H313">
        <v>1374</v>
      </c>
      <c r="I313">
        <v>77</v>
      </c>
      <c r="J313" t="s">
        <v>10</v>
      </c>
      <c r="K313" t="s">
        <v>8</v>
      </c>
      <c r="L313" s="1">
        <v>45718</v>
      </c>
      <c r="M313" s="7">
        <f>COUNTA(ai_ghibli_trend_dataset_v2[[#This Row],[ethical_concerns_flag]])/SUM(COUNTA($K$2:$K$501))</f>
        <v>2E-3</v>
      </c>
      <c r="N313">
        <f>COUNTIFS(ai_ghibli_trend_dataset_v2[[#This Row],[platform]],"Reddit")</f>
        <v>0</v>
      </c>
    </row>
    <row r="314" spans="1:14" x14ac:dyDescent="0.25">
      <c r="A314" t="s">
        <v>44</v>
      </c>
      <c r="B314">
        <v>4202</v>
      </c>
      <c r="C314">
        <v>1540</v>
      </c>
      <c r="D314">
        <v>864</v>
      </c>
      <c r="E314" t="s">
        <v>5</v>
      </c>
      <c r="F314">
        <v>10.51</v>
      </c>
      <c r="G314">
        <v>75</v>
      </c>
      <c r="H314">
        <v>495</v>
      </c>
      <c r="I314">
        <v>64</v>
      </c>
      <c r="J314" t="s">
        <v>10</v>
      </c>
      <c r="K314" t="s">
        <v>10</v>
      </c>
      <c r="L314" s="1">
        <v>45721</v>
      </c>
      <c r="M314" s="7">
        <f>COUNTA(ai_ghibli_trend_dataset_v2[[#This Row],[ethical_concerns_flag]])/SUM(COUNTA($K$2:$K$501))</f>
        <v>2E-3</v>
      </c>
      <c r="N314">
        <f>COUNTIFS(ai_ghibli_trend_dataset_v2[[#This Row],[platform]],"Reddit")</f>
        <v>0</v>
      </c>
    </row>
    <row r="315" spans="1:14" x14ac:dyDescent="0.25">
      <c r="A315" t="s">
        <v>39</v>
      </c>
      <c r="B315">
        <v>3408</v>
      </c>
      <c r="C315">
        <v>1788</v>
      </c>
      <c r="D315">
        <v>247</v>
      </c>
      <c r="E315" t="s">
        <v>6</v>
      </c>
      <c r="F315">
        <v>1.74</v>
      </c>
      <c r="G315">
        <v>83</v>
      </c>
      <c r="H315">
        <v>3892</v>
      </c>
      <c r="I315">
        <v>82</v>
      </c>
      <c r="J315" t="s">
        <v>10</v>
      </c>
      <c r="K315" t="s">
        <v>8</v>
      </c>
      <c r="L315" s="1">
        <v>45740</v>
      </c>
      <c r="M315" s="7">
        <f>COUNTA(ai_ghibli_trend_dataset_v2[[#This Row],[ethical_concerns_flag]])/SUM(COUNTA($K$2:$K$501))</f>
        <v>2E-3</v>
      </c>
      <c r="N315">
        <f>COUNTIFS(ai_ghibli_trend_dataset_v2[[#This Row],[platform]],"Reddit")</f>
        <v>0</v>
      </c>
    </row>
    <row r="316" spans="1:14" x14ac:dyDescent="0.25">
      <c r="A316" t="s">
        <v>45</v>
      </c>
      <c r="B316">
        <v>1376</v>
      </c>
      <c r="C316">
        <v>1321</v>
      </c>
      <c r="D316">
        <v>598</v>
      </c>
      <c r="E316" t="s">
        <v>3</v>
      </c>
      <c r="F316">
        <v>8.6999999999999993</v>
      </c>
      <c r="G316">
        <v>36</v>
      </c>
      <c r="H316">
        <v>2557</v>
      </c>
      <c r="I316">
        <v>66</v>
      </c>
      <c r="J316" t="s">
        <v>8</v>
      </c>
      <c r="K316" t="s">
        <v>10</v>
      </c>
      <c r="L316" s="1">
        <v>45737</v>
      </c>
      <c r="M316" s="7">
        <f>COUNTA(ai_ghibli_trend_dataset_v2[[#This Row],[ethical_concerns_flag]])/SUM(COUNTA($K$2:$K$501))</f>
        <v>2E-3</v>
      </c>
      <c r="N316">
        <f>COUNTIFS(ai_ghibli_trend_dataset_v2[[#This Row],[platform]],"Reddit")</f>
        <v>0</v>
      </c>
    </row>
    <row r="317" spans="1:14" x14ac:dyDescent="0.25">
      <c r="A317" t="s">
        <v>41</v>
      </c>
      <c r="B317">
        <v>3775</v>
      </c>
      <c r="C317">
        <v>848</v>
      </c>
      <c r="D317">
        <v>196</v>
      </c>
      <c r="E317" t="s">
        <v>5</v>
      </c>
      <c r="F317">
        <v>13.88</v>
      </c>
      <c r="G317">
        <v>57</v>
      </c>
      <c r="H317">
        <v>482</v>
      </c>
      <c r="I317">
        <v>50</v>
      </c>
      <c r="J317" t="s">
        <v>10</v>
      </c>
      <c r="K317" t="s">
        <v>10</v>
      </c>
      <c r="L317" s="1">
        <v>45725</v>
      </c>
      <c r="M317" s="7">
        <f>COUNTA(ai_ghibli_trend_dataset_v2[[#This Row],[ethical_concerns_flag]])/SUM(COUNTA($K$2:$K$501))</f>
        <v>2E-3</v>
      </c>
      <c r="N317">
        <f>COUNTIFS(ai_ghibli_trend_dataset_v2[[#This Row],[platform]],"Reddit")</f>
        <v>0</v>
      </c>
    </row>
    <row r="318" spans="1:14" x14ac:dyDescent="0.25">
      <c r="A318" t="s">
        <v>39</v>
      </c>
      <c r="B318">
        <v>1467</v>
      </c>
      <c r="C318">
        <v>1300</v>
      </c>
      <c r="D318">
        <v>193</v>
      </c>
      <c r="E318" t="s">
        <v>6</v>
      </c>
      <c r="F318">
        <v>12.28</v>
      </c>
      <c r="G318">
        <v>82</v>
      </c>
      <c r="H318">
        <v>3391</v>
      </c>
      <c r="I318">
        <v>60</v>
      </c>
      <c r="J318" t="s">
        <v>10</v>
      </c>
      <c r="K318" t="s">
        <v>10</v>
      </c>
      <c r="L318" s="1">
        <v>45722</v>
      </c>
      <c r="M318" s="7">
        <f>COUNTA(ai_ghibli_trend_dataset_v2[[#This Row],[ethical_concerns_flag]])/SUM(COUNTA($K$2:$K$501))</f>
        <v>2E-3</v>
      </c>
      <c r="N318">
        <f>COUNTIFS(ai_ghibli_trend_dataset_v2[[#This Row],[platform]],"Reddit")</f>
        <v>0</v>
      </c>
    </row>
    <row r="319" spans="1:14" x14ac:dyDescent="0.25">
      <c r="A319" t="s">
        <v>46</v>
      </c>
      <c r="B319">
        <v>2266</v>
      </c>
      <c r="C319">
        <v>333</v>
      </c>
      <c r="D319">
        <v>159</v>
      </c>
      <c r="E319" t="s">
        <v>6</v>
      </c>
      <c r="F319">
        <v>9.51</v>
      </c>
      <c r="G319">
        <v>60</v>
      </c>
      <c r="H319">
        <v>388</v>
      </c>
      <c r="I319">
        <v>70</v>
      </c>
      <c r="J319" t="s">
        <v>8</v>
      </c>
      <c r="K319" t="s">
        <v>10</v>
      </c>
      <c r="L319" s="1">
        <v>45738</v>
      </c>
      <c r="M319" s="7">
        <f>COUNTA(ai_ghibli_trend_dataset_v2[[#This Row],[ethical_concerns_flag]])/SUM(COUNTA($K$2:$K$501))</f>
        <v>2E-3</v>
      </c>
      <c r="N319">
        <f>COUNTIFS(ai_ghibli_trend_dataset_v2[[#This Row],[platform]],"Reddit")</f>
        <v>0</v>
      </c>
    </row>
    <row r="320" spans="1:14" x14ac:dyDescent="0.25">
      <c r="A320" t="s">
        <v>47</v>
      </c>
      <c r="B320">
        <v>2267</v>
      </c>
      <c r="C320">
        <v>1328</v>
      </c>
      <c r="D320">
        <v>653</v>
      </c>
      <c r="E320" t="s">
        <v>6</v>
      </c>
      <c r="F320">
        <v>2.91</v>
      </c>
      <c r="G320">
        <v>35</v>
      </c>
      <c r="H320">
        <v>1156</v>
      </c>
      <c r="I320">
        <v>82</v>
      </c>
      <c r="J320" t="s">
        <v>8</v>
      </c>
      <c r="K320" t="s">
        <v>8</v>
      </c>
      <c r="L320" s="1">
        <v>45723</v>
      </c>
      <c r="M320" s="7">
        <f>COUNTA(ai_ghibli_trend_dataset_v2[[#This Row],[ethical_concerns_flag]])/SUM(COUNTA($K$2:$K$501))</f>
        <v>2E-3</v>
      </c>
      <c r="N320">
        <f>COUNTIFS(ai_ghibli_trend_dataset_v2[[#This Row],[platform]],"Reddit")</f>
        <v>0</v>
      </c>
    </row>
    <row r="321" spans="1:14" x14ac:dyDescent="0.25">
      <c r="A321" t="s">
        <v>43</v>
      </c>
      <c r="B321">
        <v>4652</v>
      </c>
      <c r="C321">
        <v>1239</v>
      </c>
      <c r="D321">
        <v>684</v>
      </c>
      <c r="E321" t="s">
        <v>3</v>
      </c>
      <c r="F321">
        <v>4.54</v>
      </c>
      <c r="G321">
        <v>52</v>
      </c>
      <c r="H321">
        <v>2421</v>
      </c>
      <c r="I321">
        <v>98</v>
      </c>
      <c r="J321" t="s">
        <v>8</v>
      </c>
      <c r="K321" t="s">
        <v>8</v>
      </c>
      <c r="L321" s="1">
        <v>45723</v>
      </c>
      <c r="M321" s="7">
        <f>COUNTA(ai_ghibli_trend_dataset_v2[[#This Row],[ethical_concerns_flag]])/SUM(COUNTA($K$2:$K$501))</f>
        <v>2E-3</v>
      </c>
      <c r="N321">
        <f>COUNTIFS(ai_ghibli_trend_dataset_v2[[#This Row],[platform]],"Reddit")</f>
        <v>0</v>
      </c>
    </row>
    <row r="322" spans="1:14" x14ac:dyDescent="0.25">
      <c r="A322" t="s">
        <v>49</v>
      </c>
      <c r="B322">
        <v>2131</v>
      </c>
      <c r="C322">
        <v>1323</v>
      </c>
      <c r="D322">
        <v>112</v>
      </c>
      <c r="E322" t="s">
        <v>5</v>
      </c>
      <c r="F322">
        <v>3.59</v>
      </c>
      <c r="G322">
        <v>87</v>
      </c>
      <c r="H322">
        <v>3106</v>
      </c>
      <c r="I322">
        <v>55</v>
      </c>
      <c r="J322" t="s">
        <v>8</v>
      </c>
      <c r="K322" t="s">
        <v>10</v>
      </c>
      <c r="L322" s="1">
        <v>45723</v>
      </c>
      <c r="M322" s="7">
        <f>COUNTA(ai_ghibli_trend_dataset_v2[[#This Row],[ethical_concerns_flag]])/SUM(COUNTA($K$2:$K$501))</f>
        <v>2E-3</v>
      </c>
      <c r="N322">
        <f>COUNTIFS(ai_ghibli_trend_dataset_v2[[#This Row],[platform]],"Reddit")</f>
        <v>0</v>
      </c>
    </row>
    <row r="323" spans="1:14" x14ac:dyDescent="0.25">
      <c r="A323" t="s">
        <v>49</v>
      </c>
      <c r="B323">
        <v>4679</v>
      </c>
      <c r="C323">
        <v>1869</v>
      </c>
      <c r="D323">
        <v>674</v>
      </c>
      <c r="E323" t="s">
        <v>11</v>
      </c>
      <c r="F323">
        <v>10.9</v>
      </c>
      <c r="G323">
        <v>89</v>
      </c>
      <c r="H323">
        <v>3350</v>
      </c>
      <c r="I323">
        <v>86</v>
      </c>
      <c r="J323" t="s">
        <v>10</v>
      </c>
      <c r="K323" t="s">
        <v>8</v>
      </c>
      <c r="L323" s="1">
        <v>45736</v>
      </c>
      <c r="M323" s="7">
        <f>COUNTA(ai_ghibli_trend_dataset_v2[[#This Row],[ethical_concerns_flag]])/SUM(COUNTA($K$2:$K$501))</f>
        <v>2E-3</v>
      </c>
      <c r="N323">
        <f>COUNTIFS(ai_ghibli_trend_dataset_v2[[#This Row],[platform]],"Reddit")</f>
        <v>1</v>
      </c>
    </row>
    <row r="324" spans="1:14" x14ac:dyDescent="0.25">
      <c r="A324" t="s">
        <v>49</v>
      </c>
      <c r="B324">
        <v>3303</v>
      </c>
      <c r="C324">
        <v>1499</v>
      </c>
      <c r="D324">
        <v>497</v>
      </c>
      <c r="E324" t="s">
        <v>6</v>
      </c>
      <c r="F324">
        <v>6.53</v>
      </c>
      <c r="G324">
        <v>47</v>
      </c>
      <c r="H324">
        <v>3879</v>
      </c>
      <c r="I324">
        <v>80</v>
      </c>
      <c r="J324" t="s">
        <v>10</v>
      </c>
      <c r="K324" t="s">
        <v>8</v>
      </c>
      <c r="L324" s="1">
        <v>45725</v>
      </c>
      <c r="M324" s="7">
        <f>COUNTA(ai_ghibli_trend_dataset_v2[[#This Row],[ethical_concerns_flag]])/SUM(COUNTA($K$2:$K$501))</f>
        <v>2E-3</v>
      </c>
      <c r="N324">
        <f>COUNTIFS(ai_ghibli_trend_dataset_v2[[#This Row],[platform]],"Reddit")</f>
        <v>0</v>
      </c>
    </row>
    <row r="325" spans="1:14" x14ac:dyDescent="0.25">
      <c r="A325" t="s">
        <v>47</v>
      </c>
      <c r="B325">
        <v>1309</v>
      </c>
      <c r="C325">
        <v>1492</v>
      </c>
      <c r="D325">
        <v>476</v>
      </c>
      <c r="E325" t="s">
        <v>3</v>
      </c>
      <c r="F325">
        <v>7.96</v>
      </c>
      <c r="G325">
        <v>81</v>
      </c>
      <c r="H325">
        <v>2827</v>
      </c>
      <c r="I325">
        <v>73</v>
      </c>
      <c r="J325" t="s">
        <v>8</v>
      </c>
      <c r="K325" t="s">
        <v>8</v>
      </c>
      <c r="L325" s="1">
        <v>45740</v>
      </c>
      <c r="M325" s="7">
        <f>COUNTA(ai_ghibli_trend_dataset_v2[[#This Row],[ethical_concerns_flag]])/SUM(COUNTA($K$2:$K$501))</f>
        <v>2E-3</v>
      </c>
      <c r="N325">
        <f>COUNTIFS(ai_ghibli_trend_dataset_v2[[#This Row],[platform]],"Reddit")</f>
        <v>0</v>
      </c>
    </row>
    <row r="326" spans="1:14" x14ac:dyDescent="0.25">
      <c r="A326" t="s">
        <v>44</v>
      </c>
      <c r="B326">
        <v>4848</v>
      </c>
      <c r="C326">
        <v>1296</v>
      </c>
      <c r="D326">
        <v>421</v>
      </c>
      <c r="E326" t="s">
        <v>5</v>
      </c>
      <c r="F326">
        <v>4.4000000000000004</v>
      </c>
      <c r="G326">
        <v>86</v>
      </c>
      <c r="H326">
        <v>476</v>
      </c>
      <c r="I326">
        <v>82</v>
      </c>
      <c r="J326" t="s">
        <v>10</v>
      </c>
      <c r="K326" t="s">
        <v>8</v>
      </c>
      <c r="L326" s="1">
        <v>45722</v>
      </c>
      <c r="M326" s="7">
        <f>COUNTA(ai_ghibli_trend_dataset_v2[[#This Row],[ethical_concerns_flag]])/SUM(COUNTA($K$2:$K$501))</f>
        <v>2E-3</v>
      </c>
      <c r="N326">
        <f>COUNTIFS(ai_ghibli_trend_dataset_v2[[#This Row],[platform]],"Reddit")</f>
        <v>0</v>
      </c>
    </row>
    <row r="327" spans="1:14" x14ac:dyDescent="0.25">
      <c r="A327" t="s">
        <v>47</v>
      </c>
      <c r="B327">
        <v>1969</v>
      </c>
      <c r="C327">
        <v>1316</v>
      </c>
      <c r="D327">
        <v>632</v>
      </c>
      <c r="E327" t="s">
        <v>5</v>
      </c>
      <c r="F327">
        <v>13.79</v>
      </c>
      <c r="G327">
        <v>79</v>
      </c>
      <c r="H327">
        <v>1299</v>
      </c>
      <c r="I327">
        <v>69</v>
      </c>
      <c r="J327" t="s">
        <v>10</v>
      </c>
      <c r="K327" t="s">
        <v>10</v>
      </c>
      <c r="L327" s="1">
        <v>45746</v>
      </c>
      <c r="M327" s="7">
        <f>COUNTA(ai_ghibli_trend_dataset_v2[[#This Row],[ethical_concerns_flag]])/SUM(COUNTA($K$2:$K$501))</f>
        <v>2E-3</v>
      </c>
      <c r="N327">
        <f>COUNTIFS(ai_ghibli_trend_dataset_v2[[#This Row],[platform]],"Reddit")</f>
        <v>0</v>
      </c>
    </row>
    <row r="328" spans="1:14" x14ac:dyDescent="0.25">
      <c r="A328" t="s">
        <v>47</v>
      </c>
      <c r="B328">
        <v>3751</v>
      </c>
      <c r="C328">
        <v>229</v>
      </c>
      <c r="D328">
        <v>914</v>
      </c>
      <c r="E328" t="s">
        <v>3</v>
      </c>
      <c r="F328">
        <v>14.73</v>
      </c>
      <c r="G328">
        <v>69</v>
      </c>
      <c r="H328">
        <v>1276</v>
      </c>
      <c r="I328">
        <v>67</v>
      </c>
      <c r="J328" t="s">
        <v>8</v>
      </c>
      <c r="K328" t="s">
        <v>10</v>
      </c>
      <c r="L328" s="1">
        <v>45729</v>
      </c>
      <c r="M328" s="7">
        <f>COUNTA(ai_ghibli_trend_dataset_v2[[#This Row],[ethical_concerns_flag]])/SUM(COUNTA($K$2:$K$501))</f>
        <v>2E-3</v>
      </c>
      <c r="N328">
        <f>COUNTIFS(ai_ghibli_trend_dataset_v2[[#This Row],[platform]],"Reddit")</f>
        <v>0</v>
      </c>
    </row>
    <row r="329" spans="1:14" x14ac:dyDescent="0.25">
      <c r="A329" t="s">
        <v>46</v>
      </c>
      <c r="B329">
        <v>2427</v>
      </c>
      <c r="C329">
        <v>140</v>
      </c>
      <c r="D329">
        <v>670</v>
      </c>
      <c r="E329" t="s">
        <v>3</v>
      </c>
      <c r="F329">
        <v>6.65</v>
      </c>
      <c r="G329">
        <v>81</v>
      </c>
      <c r="H329">
        <v>516</v>
      </c>
      <c r="I329">
        <v>57</v>
      </c>
      <c r="J329" t="s">
        <v>10</v>
      </c>
      <c r="K329" t="s">
        <v>10</v>
      </c>
      <c r="L329" s="1">
        <v>45743</v>
      </c>
      <c r="M329" s="7">
        <f>COUNTA(ai_ghibli_trend_dataset_v2[[#This Row],[ethical_concerns_flag]])/SUM(COUNTA($K$2:$K$501))</f>
        <v>2E-3</v>
      </c>
      <c r="N329">
        <f>COUNTIFS(ai_ghibli_trend_dataset_v2[[#This Row],[platform]],"Reddit")</f>
        <v>0</v>
      </c>
    </row>
    <row r="330" spans="1:14" x14ac:dyDescent="0.25">
      <c r="A330" t="s">
        <v>41</v>
      </c>
      <c r="B330">
        <v>1005</v>
      </c>
      <c r="C330">
        <v>220</v>
      </c>
      <c r="D330">
        <v>482</v>
      </c>
      <c r="E330" t="s">
        <v>5</v>
      </c>
      <c r="F330">
        <v>4.57</v>
      </c>
      <c r="G330">
        <v>58</v>
      </c>
      <c r="H330">
        <v>467</v>
      </c>
      <c r="I330">
        <v>84</v>
      </c>
      <c r="J330" t="s">
        <v>10</v>
      </c>
      <c r="K330" t="s">
        <v>8</v>
      </c>
      <c r="L330" s="1">
        <v>45725</v>
      </c>
      <c r="M330" s="7">
        <f>COUNTA(ai_ghibli_trend_dataset_v2[[#This Row],[ethical_concerns_flag]])/SUM(COUNTA($K$2:$K$501))</f>
        <v>2E-3</v>
      </c>
      <c r="N330">
        <f>COUNTIFS(ai_ghibli_trend_dataset_v2[[#This Row],[platform]],"Reddit")</f>
        <v>0</v>
      </c>
    </row>
    <row r="331" spans="1:14" x14ac:dyDescent="0.25">
      <c r="A331" t="s">
        <v>49</v>
      </c>
      <c r="B331">
        <v>2275</v>
      </c>
      <c r="C331">
        <v>1090</v>
      </c>
      <c r="D331">
        <v>520</v>
      </c>
      <c r="E331" t="s">
        <v>3</v>
      </c>
      <c r="F331">
        <v>13.94</v>
      </c>
      <c r="G331">
        <v>64</v>
      </c>
      <c r="H331">
        <v>3267</v>
      </c>
      <c r="I331">
        <v>65</v>
      </c>
      <c r="J331" t="s">
        <v>8</v>
      </c>
      <c r="K331" t="s">
        <v>10</v>
      </c>
      <c r="L331" s="1">
        <v>45732</v>
      </c>
      <c r="M331" s="7">
        <f>COUNTA(ai_ghibli_trend_dataset_v2[[#This Row],[ethical_concerns_flag]])/SUM(COUNTA($K$2:$K$501))</f>
        <v>2E-3</v>
      </c>
      <c r="N331">
        <f>COUNTIFS(ai_ghibli_trend_dataset_v2[[#This Row],[platform]],"Reddit")</f>
        <v>0</v>
      </c>
    </row>
    <row r="332" spans="1:14" x14ac:dyDescent="0.25">
      <c r="A332" t="s">
        <v>40</v>
      </c>
      <c r="B332">
        <v>1715</v>
      </c>
      <c r="C332">
        <v>1485</v>
      </c>
      <c r="D332">
        <v>682</v>
      </c>
      <c r="E332" t="s">
        <v>11</v>
      </c>
      <c r="F332">
        <v>10.84</v>
      </c>
      <c r="G332">
        <v>36</v>
      </c>
      <c r="H332">
        <v>2213</v>
      </c>
      <c r="I332">
        <v>84</v>
      </c>
      <c r="J332" t="s">
        <v>10</v>
      </c>
      <c r="K332" t="s">
        <v>8</v>
      </c>
      <c r="L332" s="1">
        <v>45737</v>
      </c>
      <c r="M332" s="7">
        <f>COUNTA(ai_ghibli_trend_dataset_v2[[#This Row],[ethical_concerns_flag]])/SUM(COUNTA($K$2:$K$501))</f>
        <v>2E-3</v>
      </c>
      <c r="N332">
        <f>COUNTIFS(ai_ghibli_trend_dataset_v2[[#This Row],[platform]],"Reddit")</f>
        <v>1</v>
      </c>
    </row>
    <row r="333" spans="1:14" x14ac:dyDescent="0.25">
      <c r="A333" t="s">
        <v>44</v>
      </c>
      <c r="B333">
        <v>1376</v>
      </c>
      <c r="C333">
        <v>1454</v>
      </c>
      <c r="D333">
        <v>337</v>
      </c>
      <c r="E333" t="s">
        <v>11</v>
      </c>
      <c r="F333">
        <v>8.58</v>
      </c>
      <c r="G333">
        <v>66</v>
      </c>
      <c r="H333">
        <v>4025</v>
      </c>
      <c r="I333">
        <v>59</v>
      </c>
      <c r="J333" t="s">
        <v>8</v>
      </c>
      <c r="K333" t="s">
        <v>8</v>
      </c>
      <c r="L333" s="1">
        <v>45728</v>
      </c>
      <c r="M333" s="7">
        <f>COUNTA(ai_ghibli_trend_dataset_v2[[#This Row],[ethical_concerns_flag]])/SUM(COUNTA($K$2:$K$501))</f>
        <v>2E-3</v>
      </c>
      <c r="N333">
        <f>COUNTIFS(ai_ghibli_trend_dataset_v2[[#This Row],[platform]],"Reddit")</f>
        <v>1</v>
      </c>
    </row>
    <row r="334" spans="1:14" x14ac:dyDescent="0.25">
      <c r="A334" t="s">
        <v>46</v>
      </c>
      <c r="B334">
        <v>2298</v>
      </c>
      <c r="C334">
        <v>1395</v>
      </c>
      <c r="D334">
        <v>721</v>
      </c>
      <c r="E334" t="s">
        <v>3</v>
      </c>
      <c r="F334">
        <v>9.17</v>
      </c>
      <c r="G334">
        <v>32</v>
      </c>
      <c r="H334">
        <v>4306</v>
      </c>
      <c r="I334">
        <v>81</v>
      </c>
      <c r="J334" t="s">
        <v>10</v>
      </c>
      <c r="K334" t="s">
        <v>10</v>
      </c>
      <c r="L334" s="1">
        <v>45744</v>
      </c>
      <c r="M334" s="7">
        <f>COUNTA(ai_ghibli_trend_dataset_v2[[#This Row],[ethical_concerns_flag]])/SUM(COUNTA($K$2:$K$501))</f>
        <v>2E-3</v>
      </c>
      <c r="N334">
        <f>COUNTIFS(ai_ghibli_trend_dataset_v2[[#This Row],[platform]],"Reddit")</f>
        <v>0</v>
      </c>
    </row>
    <row r="335" spans="1:14" x14ac:dyDescent="0.25">
      <c r="A335" t="s">
        <v>41</v>
      </c>
      <c r="B335">
        <v>548</v>
      </c>
      <c r="C335">
        <v>1669</v>
      </c>
      <c r="D335">
        <v>666</v>
      </c>
      <c r="E335" t="s">
        <v>6</v>
      </c>
      <c r="F335">
        <v>11.62</v>
      </c>
      <c r="G335">
        <v>48</v>
      </c>
      <c r="H335">
        <v>835</v>
      </c>
      <c r="I335">
        <v>91</v>
      </c>
      <c r="J335" t="s">
        <v>10</v>
      </c>
      <c r="K335" t="s">
        <v>10</v>
      </c>
      <c r="L335" s="1">
        <v>45738</v>
      </c>
      <c r="M335" s="7">
        <f>COUNTA(ai_ghibli_trend_dataset_v2[[#This Row],[ethical_concerns_flag]])/SUM(COUNTA($K$2:$K$501))</f>
        <v>2E-3</v>
      </c>
      <c r="N335">
        <f>COUNTIFS(ai_ghibli_trend_dataset_v2[[#This Row],[platform]],"Reddit")</f>
        <v>0</v>
      </c>
    </row>
    <row r="336" spans="1:14" x14ac:dyDescent="0.25">
      <c r="A336" t="s">
        <v>49</v>
      </c>
      <c r="B336">
        <v>383</v>
      </c>
      <c r="C336">
        <v>557</v>
      </c>
      <c r="D336">
        <v>587</v>
      </c>
      <c r="E336" t="s">
        <v>6</v>
      </c>
      <c r="F336">
        <v>3.87</v>
      </c>
      <c r="G336">
        <v>72</v>
      </c>
      <c r="H336">
        <v>2436</v>
      </c>
      <c r="I336">
        <v>80</v>
      </c>
      <c r="J336" t="s">
        <v>8</v>
      </c>
      <c r="K336" t="s">
        <v>10</v>
      </c>
      <c r="L336" s="1">
        <v>45742</v>
      </c>
      <c r="M336" s="7">
        <f>COUNTA(ai_ghibli_trend_dataset_v2[[#This Row],[ethical_concerns_flag]])/SUM(COUNTA($K$2:$K$501))</f>
        <v>2E-3</v>
      </c>
      <c r="N336">
        <f>COUNTIFS(ai_ghibli_trend_dataset_v2[[#This Row],[platform]],"Reddit")</f>
        <v>0</v>
      </c>
    </row>
    <row r="337" spans="1:14" x14ac:dyDescent="0.25">
      <c r="A337" t="s">
        <v>46</v>
      </c>
      <c r="B337">
        <v>1445</v>
      </c>
      <c r="C337">
        <v>264</v>
      </c>
      <c r="D337">
        <v>805</v>
      </c>
      <c r="E337" t="s">
        <v>3</v>
      </c>
      <c r="F337">
        <v>7.53</v>
      </c>
      <c r="G337">
        <v>65</v>
      </c>
      <c r="H337">
        <v>4021</v>
      </c>
      <c r="I337">
        <v>53</v>
      </c>
      <c r="J337" t="s">
        <v>10</v>
      </c>
      <c r="K337" t="s">
        <v>10</v>
      </c>
      <c r="L337" s="1">
        <v>45720</v>
      </c>
      <c r="M337" s="7">
        <f>COUNTA(ai_ghibli_trend_dataset_v2[[#This Row],[ethical_concerns_flag]])/SUM(COUNTA($K$2:$K$501))</f>
        <v>2E-3</v>
      </c>
      <c r="N337">
        <f>COUNTIFS(ai_ghibli_trend_dataset_v2[[#This Row],[platform]],"Reddit")</f>
        <v>0</v>
      </c>
    </row>
    <row r="338" spans="1:14" x14ac:dyDescent="0.25">
      <c r="A338" t="s">
        <v>43</v>
      </c>
      <c r="B338">
        <v>2288</v>
      </c>
      <c r="C338">
        <v>1588</v>
      </c>
      <c r="D338">
        <v>834</v>
      </c>
      <c r="E338" t="s">
        <v>11</v>
      </c>
      <c r="F338">
        <v>11.65</v>
      </c>
      <c r="G338">
        <v>83</v>
      </c>
      <c r="H338">
        <v>3061</v>
      </c>
      <c r="I338">
        <v>84</v>
      </c>
      <c r="J338" t="s">
        <v>8</v>
      </c>
      <c r="K338" t="s">
        <v>8</v>
      </c>
      <c r="L338" s="1">
        <v>45734</v>
      </c>
      <c r="M338" s="7">
        <f>COUNTA(ai_ghibli_trend_dataset_v2[[#This Row],[ethical_concerns_flag]])/SUM(COUNTA($K$2:$K$501))</f>
        <v>2E-3</v>
      </c>
      <c r="N338">
        <f>COUNTIFS(ai_ghibli_trend_dataset_v2[[#This Row],[platform]],"Reddit")</f>
        <v>1</v>
      </c>
    </row>
    <row r="339" spans="1:14" x14ac:dyDescent="0.25">
      <c r="A339" t="s">
        <v>43</v>
      </c>
      <c r="B339">
        <v>3975</v>
      </c>
      <c r="C339">
        <v>312</v>
      </c>
      <c r="D339">
        <v>721</v>
      </c>
      <c r="E339" t="s">
        <v>3</v>
      </c>
      <c r="F339">
        <v>9.0299999999999994</v>
      </c>
      <c r="G339">
        <v>49</v>
      </c>
      <c r="H339">
        <v>172</v>
      </c>
      <c r="I339">
        <v>94</v>
      </c>
      <c r="J339" t="s">
        <v>10</v>
      </c>
      <c r="K339" t="s">
        <v>8</v>
      </c>
      <c r="L339" s="1">
        <v>45732</v>
      </c>
      <c r="M339" s="7">
        <f>COUNTA(ai_ghibli_trend_dataset_v2[[#This Row],[ethical_concerns_flag]])/SUM(COUNTA($K$2:$K$501))</f>
        <v>2E-3</v>
      </c>
      <c r="N339">
        <f>COUNTIFS(ai_ghibli_trend_dataset_v2[[#This Row],[platform]],"Reddit")</f>
        <v>0</v>
      </c>
    </row>
    <row r="340" spans="1:14" x14ac:dyDescent="0.25">
      <c r="A340" t="s">
        <v>46</v>
      </c>
      <c r="B340">
        <v>3517</v>
      </c>
      <c r="C340">
        <v>877</v>
      </c>
      <c r="D340">
        <v>63</v>
      </c>
      <c r="E340" t="s">
        <v>5</v>
      </c>
      <c r="F340">
        <v>7.35</v>
      </c>
      <c r="G340">
        <v>79</v>
      </c>
      <c r="H340">
        <v>4892</v>
      </c>
      <c r="I340">
        <v>97</v>
      </c>
      <c r="J340" t="s">
        <v>10</v>
      </c>
      <c r="K340" t="s">
        <v>8</v>
      </c>
      <c r="L340" s="1">
        <v>45730</v>
      </c>
      <c r="M340" s="7">
        <f>COUNTA(ai_ghibli_trend_dataset_v2[[#This Row],[ethical_concerns_flag]])/SUM(COUNTA($K$2:$K$501))</f>
        <v>2E-3</v>
      </c>
      <c r="N340">
        <f>COUNTIFS(ai_ghibli_trend_dataset_v2[[#This Row],[platform]],"Reddit")</f>
        <v>0</v>
      </c>
    </row>
    <row r="341" spans="1:14" x14ac:dyDescent="0.25">
      <c r="A341" t="s">
        <v>44</v>
      </c>
      <c r="B341">
        <v>3949</v>
      </c>
      <c r="C341">
        <v>252</v>
      </c>
      <c r="D341">
        <v>533</v>
      </c>
      <c r="E341" t="s">
        <v>3</v>
      </c>
      <c r="F341">
        <v>9.4600000000000009</v>
      </c>
      <c r="G341">
        <v>65</v>
      </c>
      <c r="H341">
        <v>4571</v>
      </c>
      <c r="I341">
        <v>67</v>
      </c>
      <c r="J341" t="s">
        <v>10</v>
      </c>
      <c r="K341" t="s">
        <v>8</v>
      </c>
      <c r="L341" s="1">
        <v>45720</v>
      </c>
      <c r="M341" s="7">
        <f>COUNTA(ai_ghibli_trend_dataset_v2[[#This Row],[ethical_concerns_flag]])/SUM(COUNTA($K$2:$K$501))</f>
        <v>2E-3</v>
      </c>
      <c r="N341">
        <f>COUNTIFS(ai_ghibli_trend_dataset_v2[[#This Row],[platform]],"Reddit")</f>
        <v>0</v>
      </c>
    </row>
    <row r="342" spans="1:14" x14ac:dyDescent="0.25">
      <c r="A342" t="s">
        <v>48</v>
      </c>
      <c r="B342">
        <v>2629</v>
      </c>
      <c r="C342">
        <v>1255</v>
      </c>
      <c r="D342">
        <v>583</v>
      </c>
      <c r="E342" t="s">
        <v>6</v>
      </c>
      <c r="F342">
        <v>2.61</v>
      </c>
      <c r="G342">
        <v>31</v>
      </c>
      <c r="H342">
        <v>1501</v>
      </c>
      <c r="I342">
        <v>96</v>
      </c>
      <c r="J342" t="s">
        <v>10</v>
      </c>
      <c r="K342" t="s">
        <v>8</v>
      </c>
      <c r="L342" s="1">
        <v>45738</v>
      </c>
      <c r="M342" s="7">
        <f>COUNTA(ai_ghibli_trend_dataset_v2[[#This Row],[ethical_concerns_flag]])/SUM(COUNTA($K$2:$K$501))</f>
        <v>2E-3</v>
      </c>
      <c r="N342">
        <f>COUNTIFS(ai_ghibli_trend_dataset_v2[[#This Row],[platform]],"Reddit")</f>
        <v>0</v>
      </c>
    </row>
    <row r="343" spans="1:14" x14ac:dyDescent="0.25">
      <c r="A343" t="s">
        <v>43</v>
      </c>
      <c r="B343">
        <v>1019</v>
      </c>
      <c r="C343">
        <v>1096</v>
      </c>
      <c r="D343">
        <v>295</v>
      </c>
      <c r="E343" t="s">
        <v>5</v>
      </c>
      <c r="F343">
        <v>7.01</v>
      </c>
      <c r="G343">
        <v>37</v>
      </c>
      <c r="H343">
        <v>1603</v>
      </c>
      <c r="I343">
        <v>71</v>
      </c>
      <c r="J343" t="s">
        <v>8</v>
      </c>
      <c r="K343" t="s">
        <v>10</v>
      </c>
      <c r="L343" s="1">
        <v>45728</v>
      </c>
      <c r="M343" s="7">
        <f>COUNTA(ai_ghibli_trend_dataset_v2[[#This Row],[ethical_concerns_flag]])/SUM(COUNTA($K$2:$K$501))</f>
        <v>2E-3</v>
      </c>
      <c r="N343">
        <f>COUNTIFS(ai_ghibli_trend_dataset_v2[[#This Row],[platform]],"Reddit")</f>
        <v>0</v>
      </c>
    </row>
    <row r="344" spans="1:14" x14ac:dyDescent="0.25">
      <c r="A344" t="s">
        <v>42</v>
      </c>
      <c r="B344">
        <v>2782</v>
      </c>
      <c r="C344">
        <v>41</v>
      </c>
      <c r="D344">
        <v>494</v>
      </c>
      <c r="E344" t="s">
        <v>3</v>
      </c>
      <c r="F344">
        <v>6.2</v>
      </c>
      <c r="G344">
        <v>64</v>
      </c>
      <c r="H344">
        <v>1491</v>
      </c>
      <c r="I344">
        <v>73</v>
      </c>
      <c r="J344" t="s">
        <v>8</v>
      </c>
      <c r="K344" t="s">
        <v>8</v>
      </c>
      <c r="L344" s="1">
        <v>45745</v>
      </c>
      <c r="M344" s="7">
        <f>COUNTA(ai_ghibli_trend_dataset_v2[[#This Row],[ethical_concerns_flag]])/SUM(COUNTA($K$2:$K$501))</f>
        <v>2E-3</v>
      </c>
      <c r="N344">
        <f>COUNTIFS(ai_ghibli_trend_dataset_v2[[#This Row],[platform]],"Reddit")</f>
        <v>0</v>
      </c>
    </row>
    <row r="345" spans="1:14" x14ac:dyDescent="0.25">
      <c r="A345" t="s">
        <v>46</v>
      </c>
      <c r="B345">
        <v>2329</v>
      </c>
      <c r="C345">
        <v>396</v>
      </c>
      <c r="D345">
        <v>784</v>
      </c>
      <c r="E345" t="s">
        <v>3</v>
      </c>
      <c r="F345">
        <v>9.91</v>
      </c>
      <c r="G345">
        <v>70</v>
      </c>
      <c r="H345">
        <v>2852</v>
      </c>
      <c r="I345">
        <v>81</v>
      </c>
      <c r="J345" t="s">
        <v>8</v>
      </c>
      <c r="K345" t="s">
        <v>10</v>
      </c>
      <c r="L345" s="1">
        <v>45738</v>
      </c>
      <c r="M345" s="7">
        <f>COUNTA(ai_ghibli_trend_dataset_v2[[#This Row],[ethical_concerns_flag]])/SUM(COUNTA($K$2:$K$501))</f>
        <v>2E-3</v>
      </c>
      <c r="N345">
        <f>COUNTIFS(ai_ghibli_trend_dataset_v2[[#This Row],[platform]],"Reddit")</f>
        <v>0</v>
      </c>
    </row>
    <row r="346" spans="1:14" x14ac:dyDescent="0.25">
      <c r="A346" t="s">
        <v>42</v>
      </c>
      <c r="B346">
        <v>3912</v>
      </c>
      <c r="C346">
        <v>1254</v>
      </c>
      <c r="D346">
        <v>513</v>
      </c>
      <c r="E346" t="s">
        <v>11</v>
      </c>
      <c r="F346">
        <v>11.02</v>
      </c>
      <c r="G346">
        <v>31</v>
      </c>
      <c r="H346">
        <v>2285</v>
      </c>
      <c r="I346">
        <v>97</v>
      </c>
      <c r="J346" t="s">
        <v>10</v>
      </c>
      <c r="K346" t="s">
        <v>10</v>
      </c>
      <c r="L346" s="1">
        <v>45724</v>
      </c>
      <c r="M346" s="7">
        <f>COUNTA(ai_ghibli_trend_dataset_v2[[#This Row],[ethical_concerns_flag]])/SUM(COUNTA($K$2:$K$501))</f>
        <v>2E-3</v>
      </c>
      <c r="N346">
        <f>COUNTIFS(ai_ghibli_trend_dataset_v2[[#This Row],[platform]],"Reddit")</f>
        <v>1</v>
      </c>
    </row>
    <row r="347" spans="1:14" x14ac:dyDescent="0.25">
      <c r="A347" t="s">
        <v>45</v>
      </c>
      <c r="B347">
        <v>4739</v>
      </c>
      <c r="C347">
        <v>1116</v>
      </c>
      <c r="D347">
        <v>143</v>
      </c>
      <c r="E347" t="s">
        <v>3</v>
      </c>
      <c r="F347">
        <v>5.86</v>
      </c>
      <c r="G347">
        <v>85</v>
      </c>
      <c r="H347">
        <v>3596</v>
      </c>
      <c r="I347">
        <v>58</v>
      </c>
      <c r="J347" t="s">
        <v>8</v>
      </c>
      <c r="K347" t="s">
        <v>10</v>
      </c>
      <c r="L347" s="1">
        <v>45745</v>
      </c>
      <c r="M347" s="7">
        <f>COUNTA(ai_ghibli_trend_dataset_v2[[#This Row],[ethical_concerns_flag]])/SUM(COUNTA($K$2:$K$501))</f>
        <v>2E-3</v>
      </c>
      <c r="N347">
        <f>COUNTIFS(ai_ghibli_trend_dataset_v2[[#This Row],[platform]],"Reddit")</f>
        <v>0</v>
      </c>
    </row>
    <row r="348" spans="1:14" x14ac:dyDescent="0.25">
      <c r="A348" t="s">
        <v>44</v>
      </c>
      <c r="B348">
        <v>4122</v>
      </c>
      <c r="C348">
        <v>576</v>
      </c>
      <c r="D348">
        <v>890</v>
      </c>
      <c r="E348" t="s">
        <v>3</v>
      </c>
      <c r="F348">
        <v>11.31</v>
      </c>
      <c r="G348">
        <v>83</v>
      </c>
      <c r="H348">
        <v>424</v>
      </c>
      <c r="I348">
        <v>53</v>
      </c>
      <c r="J348" t="s">
        <v>10</v>
      </c>
      <c r="K348" t="s">
        <v>10</v>
      </c>
      <c r="L348" s="1">
        <v>45721</v>
      </c>
      <c r="M348" s="7">
        <f>COUNTA(ai_ghibli_trend_dataset_v2[[#This Row],[ethical_concerns_flag]])/SUM(COUNTA($K$2:$K$501))</f>
        <v>2E-3</v>
      </c>
      <c r="N348">
        <f>COUNTIFS(ai_ghibli_trend_dataset_v2[[#This Row],[platform]],"Reddit")</f>
        <v>0</v>
      </c>
    </row>
    <row r="349" spans="1:14" x14ac:dyDescent="0.25">
      <c r="A349" t="s">
        <v>49</v>
      </c>
      <c r="B349">
        <v>4239</v>
      </c>
      <c r="C349">
        <v>1835</v>
      </c>
      <c r="D349">
        <v>957</v>
      </c>
      <c r="E349" t="s">
        <v>11</v>
      </c>
      <c r="F349">
        <v>14.69</v>
      </c>
      <c r="G349">
        <v>76</v>
      </c>
      <c r="H349">
        <v>1018</v>
      </c>
      <c r="I349">
        <v>76</v>
      </c>
      <c r="J349" t="s">
        <v>8</v>
      </c>
      <c r="K349" t="s">
        <v>10</v>
      </c>
      <c r="L349" s="1">
        <v>45732</v>
      </c>
      <c r="M349" s="7">
        <f>COUNTA(ai_ghibli_trend_dataset_v2[[#This Row],[ethical_concerns_flag]])/SUM(COUNTA($K$2:$K$501))</f>
        <v>2E-3</v>
      </c>
      <c r="N349">
        <f>COUNTIFS(ai_ghibli_trend_dataset_v2[[#This Row],[platform]],"Reddit")</f>
        <v>1</v>
      </c>
    </row>
    <row r="350" spans="1:14" x14ac:dyDescent="0.25">
      <c r="A350" t="s">
        <v>48</v>
      </c>
      <c r="B350">
        <v>250</v>
      </c>
      <c r="C350">
        <v>1617</v>
      </c>
      <c r="D350">
        <v>777</v>
      </c>
      <c r="E350" t="s">
        <v>11</v>
      </c>
      <c r="F350">
        <v>14.99</v>
      </c>
      <c r="G350">
        <v>82</v>
      </c>
      <c r="H350">
        <v>4764</v>
      </c>
      <c r="I350">
        <v>56</v>
      </c>
      <c r="J350" t="s">
        <v>10</v>
      </c>
      <c r="K350" t="s">
        <v>8</v>
      </c>
      <c r="L350" s="1">
        <v>45737</v>
      </c>
      <c r="M350" s="7">
        <f>COUNTA(ai_ghibli_trend_dataset_v2[[#This Row],[ethical_concerns_flag]])/SUM(COUNTA($K$2:$K$501))</f>
        <v>2E-3</v>
      </c>
      <c r="N350">
        <f>COUNTIFS(ai_ghibli_trend_dataset_v2[[#This Row],[platform]],"Reddit")</f>
        <v>1</v>
      </c>
    </row>
    <row r="351" spans="1:14" x14ac:dyDescent="0.25">
      <c r="A351" t="s">
        <v>38</v>
      </c>
      <c r="B351">
        <v>2365</v>
      </c>
      <c r="C351">
        <v>1137</v>
      </c>
      <c r="D351">
        <v>837</v>
      </c>
      <c r="E351" t="s">
        <v>11</v>
      </c>
      <c r="F351">
        <v>13.08</v>
      </c>
      <c r="G351">
        <v>57</v>
      </c>
      <c r="H351">
        <v>1428</v>
      </c>
      <c r="I351">
        <v>72</v>
      </c>
      <c r="J351" t="s">
        <v>8</v>
      </c>
      <c r="K351" t="s">
        <v>10</v>
      </c>
      <c r="L351" s="1">
        <v>45720</v>
      </c>
      <c r="M351" s="7">
        <f>COUNTA(ai_ghibli_trend_dataset_v2[[#This Row],[ethical_concerns_flag]])/SUM(COUNTA($K$2:$K$501))</f>
        <v>2E-3</v>
      </c>
      <c r="N351">
        <f>COUNTIFS(ai_ghibli_trend_dataset_v2[[#This Row],[platform]],"Reddit")</f>
        <v>1</v>
      </c>
    </row>
    <row r="352" spans="1:14" x14ac:dyDescent="0.25">
      <c r="A352" t="s">
        <v>40</v>
      </c>
      <c r="B352">
        <v>1430</v>
      </c>
      <c r="C352">
        <v>1707</v>
      </c>
      <c r="D352">
        <v>447</v>
      </c>
      <c r="E352" t="s">
        <v>5</v>
      </c>
      <c r="F352">
        <v>14.9</v>
      </c>
      <c r="G352">
        <v>86</v>
      </c>
      <c r="H352">
        <v>441</v>
      </c>
      <c r="I352">
        <v>83</v>
      </c>
      <c r="J352" t="s">
        <v>8</v>
      </c>
      <c r="K352" t="s">
        <v>10</v>
      </c>
      <c r="L352" s="1">
        <v>45742</v>
      </c>
      <c r="M352" s="7">
        <f>COUNTA(ai_ghibli_trend_dataset_v2[[#This Row],[ethical_concerns_flag]])/SUM(COUNTA($K$2:$K$501))</f>
        <v>2E-3</v>
      </c>
      <c r="N352">
        <f>COUNTIFS(ai_ghibli_trend_dataset_v2[[#This Row],[platform]],"Reddit")</f>
        <v>0</v>
      </c>
    </row>
    <row r="353" spans="1:14" x14ac:dyDescent="0.25">
      <c r="A353" t="s">
        <v>40</v>
      </c>
      <c r="B353">
        <v>1859</v>
      </c>
      <c r="C353">
        <v>1196</v>
      </c>
      <c r="D353">
        <v>932</v>
      </c>
      <c r="E353" t="s">
        <v>6</v>
      </c>
      <c r="F353">
        <v>5.49</v>
      </c>
      <c r="G353">
        <v>52</v>
      </c>
      <c r="H353">
        <v>4125</v>
      </c>
      <c r="I353">
        <v>75</v>
      </c>
      <c r="J353" t="s">
        <v>8</v>
      </c>
      <c r="K353" t="s">
        <v>10</v>
      </c>
      <c r="L353" s="1">
        <v>45733</v>
      </c>
      <c r="M353" s="7">
        <f>COUNTA(ai_ghibli_trend_dataset_v2[[#This Row],[ethical_concerns_flag]])/SUM(COUNTA($K$2:$K$501))</f>
        <v>2E-3</v>
      </c>
      <c r="N353">
        <f>COUNTIFS(ai_ghibli_trend_dataset_v2[[#This Row],[platform]],"Reddit")</f>
        <v>0</v>
      </c>
    </row>
    <row r="354" spans="1:14" x14ac:dyDescent="0.25">
      <c r="A354" t="s">
        <v>39</v>
      </c>
      <c r="B354">
        <v>3402</v>
      </c>
      <c r="C354">
        <v>45</v>
      </c>
      <c r="D354">
        <v>17</v>
      </c>
      <c r="E354" t="s">
        <v>3</v>
      </c>
      <c r="F354">
        <v>13.7</v>
      </c>
      <c r="G354">
        <v>53</v>
      </c>
      <c r="H354">
        <v>953</v>
      </c>
      <c r="I354">
        <v>78</v>
      </c>
      <c r="J354" t="s">
        <v>8</v>
      </c>
      <c r="K354" t="s">
        <v>10</v>
      </c>
      <c r="L354" s="1">
        <v>45746</v>
      </c>
      <c r="M354" s="7">
        <f>COUNTA(ai_ghibli_trend_dataset_v2[[#This Row],[ethical_concerns_flag]])/SUM(COUNTA($K$2:$K$501))</f>
        <v>2E-3</v>
      </c>
      <c r="N354">
        <f>COUNTIFS(ai_ghibli_trend_dataset_v2[[#This Row],[platform]],"Reddit")</f>
        <v>0</v>
      </c>
    </row>
    <row r="355" spans="1:14" x14ac:dyDescent="0.25">
      <c r="A355" t="s">
        <v>46</v>
      </c>
      <c r="B355">
        <v>2923</v>
      </c>
      <c r="C355">
        <v>617</v>
      </c>
      <c r="D355">
        <v>66</v>
      </c>
      <c r="E355" t="s">
        <v>6</v>
      </c>
      <c r="F355">
        <v>8.99</v>
      </c>
      <c r="G355">
        <v>85</v>
      </c>
      <c r="H355">
        <v>1585</v>
      </c>
      <c r="I355">
        <v>61</v>
      </c>
      <c r="J355" t="s">
        <v>8</v>
      </c>
      <c r="K355" t="s">
        <v>8</v>
      </c>
      <c r="L355" s="1">
        <v>45735</v>
      </c>
      <c r="M355" s="7">
        <f>COUNTA(ai_ghibli_trend_dataset_v2[[#This Row],[ethical_concerns_flag]])/SUM(COUNTA($K$2:$K$501))</f>
        <v>2E-3</v>
      </c>
      <c r="N355">
        <f>COUNTIFS(ai_ghibli_trend_dataset_v2[[#This Row],[platform]],"Reddit")</f>
        <v>0</v>
      </c>
    </row>
    <row r="356" spans="1:14" x14ac:dyDescent="0.25">
      <c r="A356" t="s">
        <v>45</v>
      </c>
      <c r="B356">
        <v>175</v>
      </c>
      <c r="C356">
        <v>177</v>
      </c>
      <c r="D356">
        <v>613</v>
      </c>
      <c r="E356" t="s">
        <v>11</v>
      </c>
      <c r="F356">
        <v>4.45</v>
      </c>
      <c r="G356">
        <v>85</v>
      </c>
      <c r="H356">
        <v>2150</v>
      </c>
      <c r="I356">
        <v>65</v>
      </c>
      <c r="J356" t="s">
        <v>10</v>
      </c>
      <c r="K356" t="s">
        <v>8</v>
      </c>
      <c r="L356" s="1">
        <v>45724</v>
      </c>
      <c r="M356" s="7">
        <f>COUNTA(ai_ghibli_trend_dataset_v2[[#This Row],[ethical_concerns_flag]])/SUM(COUNTA($K$2:$K$501))</f>
        <v>2E-3</v>
      </c>
      <c r="N356">
        <f>COUNTIFS(ai_ghibli_trend_dataset_v2[[#This Row],[platform]],"Reddit")</f>
        <v>1</v>
      </c>
    </row>
    <row r="357" spans="1:14" x14ac:dyDescent="0.25">
      <c r="A357" t="s">
        <v>40</v>
      </c>
      <c r="B357">
        <v>3462</v>
      </c>
      <c r="C357">
        <v>868</v>
      </c>
      <c r="D357">
        <v>632</v>
      </c>
      <c r="E357" t="s">
        <v>11</v>
      </c>
      <c r="F357">
        <v>5.43</v>
      </c>
      <c r="G357">
        <v>64</v>
      </c>
      <c r="H357">
        <v>209</v>
      </c>
      <c r="I357">
        <v>61</v>
      </c>
      <c r="J357" t="s">
        <v>8</v>
      </c>
      <c r="K357" t="s">
        <v>10</v>
      </c>
      <c r="L357" s="1">
        <v>45720</v>
      </c>
      <c r="M357" s="7">
        <f>COUNTA(ai_ghibli_trend_dataset_v2[[#This Row],[ethical_concerns_flag]])/SUM(COUNTA($K$2:$K$501))</f>
        <v>2E-3</v>
      </c>
      <c r="N357">
        <f>COUNTIFS(ai_ghibli_trend_dataset_v2[[#This Row],[platform]],"Reddit")</f>
        <v>1</v>
      </c>
    </row>
    <row r="358" spans="1:14" x14ac:dyDescent="0.25">
      <c r="A358" t="s">
        <v>38</v>
      </c>
      <c r="B358">
        <v>4143</v>
      </c>
      <c r="C358">
        <v>1571</v>
      </c>
      <c r="D358">
        <v>461</v>
      </c>
      <c r="E358" t="s">
        <v>6</v>
      </c>
      <c r="F358">
        <v>7.28</v>
      </c>
      <c r="G358">
        <v>30</v>
      </c>
      <c r="H358">
        <v>2558</v>
      </c>
      <c r="I358">
        <v>63</v>
      </c>
      <c r="J358" t="s">
        <v>10</v>
      </c>
      <c r="K358" t="s">
        <v>10</v>
      </c>
      <c r="L358" s="1">
        <v>45746</v>
      </c>
      <c r="M358" s="7">
        <f>COUNTA(ai_ghibli_trend_dataset_v2[[#This Row],[ethical_concerns_flag]])/SUM(COUNTA($K$2:$K$501))</f>
        <v>2E-3</v>
      </c>
      <c r="N358">
        <f>COUNTIFS(ai_ghibli_trend_dataset_v2[[#This Row],[platform]],"Reddit")</f>
        <v>0</v>
      </c>
    </row>
    <row r="359" spans="1:14" x14ac:dyDescent="0.25">
      <c r="A359" t="s">
        <v>41</v>
      </c>
      <c r="B359">
        <v>1345</v>
      </c>
      <c r="C359">
        <v>1480</v>
      </c>
      <c r="D359">
        <v>341</v>
      </c>
      <c r="E359" t="s">
        <v>3</v>
      </c>
      <c r="F359">
        <v>3.31</v>
      </c>
      <c r="G359">
        <v>88</v>
      </c>
      <c r="H359">
        <v>176</v>
      </c>
      <c r="I359">
        <v>80</v>
      </c>
      <c r="J359" t="s">
        <v>10</v>
      </c>
      <c r="K359" t="s">
        <v>8</v>
      </c>
      <c r="L359" s="1">
        <v>45731</v>
      </c>
      <c r="M359" s="7">
        <f>COUNTA(ai_ghibli_trend_dataset_v2[[#This Row],[ethical_concerns_flag]])/SUM(COUNTA($K$2:$K$501))</f>
        <v>2E-3</v>
      </c>
      <c r="N359">
        <f>COUNTIFS(ai_ghibli_trend_dataset_v2[[#This Row],[platform]],"Reddit")</f>
        <v>0</v>
      </c>
    </row>
    <row r="360" spans="1:14" x14ac:dyDescent="0.25">
      <c r="A360" t="s">
        <v>47</v>
      </c>
      <c r="B360">
        <v>4637</v>
      </c>
      <c r="C360">
        <v>1986</v>
      </c>
      <c r="D360">
        <v>193</v>
      </c>
      <c r="E360" t="s">
        <v>5</v>
      </c>
      <c r="F360">
        <v>6.04</v>
      </c>
      <c r="G360">
        <v>73</v>
      </c>
      <c r="H360">
        <v>4205</v>
      </c>
      <c r="I360">
        <v>68</v>
      </c>
      <c r="J360" t="s">
        <v>8</v>
      </c>
      <c r="K360" t="s">
        <v>8</v>
      </c>
      <c r="L360" s="1">
        <v>45723</v>
      </c>
      <c r="M360" s="7">
        <f>COUNTA(ai_ghibli_trend_dataset_v2[[#This Row],[ethical_concerns_flag]])/SUM(COUNTA($K$2:$K$501))</f>
        <v>2E-3</v>
      </c>
      <c r="N360">
        <f>COUNTIFS(ai_ghibli_trend_dataset_v2[[#This Row],[platform]],"Reddit")</f>
        <v>0</v>
      </c>
    </row>
    <row r="361" spans="1:14" x14ac:dyDescent="0.25">
      <c r="A361" t="s">
        <v>46</v>
      </c>
      <c r="B361">
        <v>571</v>
      </c>
      <c r="C361">
        <v>132</v>
      </c>
      <c r="D361">
        <v>979</v>
      </c>
      <c r="E361" t="s">
        <v>3</v>
      </c>
      <c r="F361">
        <v>11.34</v>
      </c>
      <c r="G361">
        <v>80</v>
      </c>
      <c r="H361">
        <v>4840</v>
      </c>
      <c r="I361">
        <v>66</v>
      </c>
      <c r="J361" t="s">
        <v>10</v>
      </c>
      <c r="K361" t="s">
        <v>8</v>
      </c>
      <c r="L361" s="1">
        <v>45745</v>
      </c>
      <c r="M361" s="7">
        <f>COUNTA(ai_ghibli_trend_dataset_v2[[#This Row],[ethical_concerns_flag]])/SUM(COUNTA($K$2:$K$501))</f>
        <v>2E-3</v>
      </c>
      <c r="N361">
        <f>COUNTIFS(ai_ghibli_trend_dataset_v2[[#This Row],[platform]],"Reddit")</f>
        <v>0</v>
      </c>
    </row>
    <row r="362" spans="1:14" x14ac:dyDescent="0.25">
      <c r="A362" t="s">
        <v>39</v>
      </c>
      <c r="B362">
        <v>3519</v>
      </c>
      <c r="C362">
        <v>1627</v>
      </c>
      <c r="D362">
        <v>938</v>
      </c>
      <c r="E362" t="s">
        <v>11</v>
      </c>
      <c r="F362">
        <v>9.36</v>
      </c>
      <c r="G362">
        <v>82</v>
      </c>
      <c r="H362">
        <v>1035</v>
      </c>
      <c r="I362">
        <v>94</v>
      </c>
      <c r="J362" t="s">
        <v>8</v>
      </c>
      <c r="K362" t="s">
        <v>8</v>
      </c>
      <c r="L362" s="1">
        <v>45739</v>
      </c>
      <c r="M362" s="7">
        <f>COUNTA(ai_ghibli_trend_dataset_v2[[#This Row],[ethical_concerns_flag]])/SUM(COUNTA($K$2:$K$501))</f>
        <v>2E-3</v>
      </c>
      <c r="N362">
        <f>COUNTIFS(ai_ghibli_trend_dataset_v2[[#This Row],[platform]],"Reddit")</f>
        <v>1</v>
      </c>
    </row>
    <row r="363" spans="1:14" x14ac:dyDescent="0.25">
      <c r="A363" t="s">
        <v>48</v>
      </c>
      <c r="B363">
        <v>3009</v>
      </c>
      <c r="C363">
        <v>956</v>
      </c>
      <c r="D363">
        <v>27</v>
      </c>
      <c r="E363" t="s">
        <v>3</v>
      </c>
      <c r="F363">
        <v>9.1300000000000008</v>
      </c>
      <c r="G363">
        <v>82</v>
      </c>
      <c r="H363">
        <v>3099</v>
      </c>
      <c r="I363">
        <v>81</v>
      </c>
      <c r="J363" t="s">
        <v>8</v>
      </c>
      <c r="K363" t="s">
        <v>8</v>
      </c>
      <c r="L363" s="1">
        <v>45717</v>
      </c>
      <c r="M363" s="7">
        <f>COUNTA(ai_ghibli_trend_dataset_v2[[#This Row],[ethical_concerns_flag]])/SUM(COUNTA($K$2:$K$501))</f>
        <v>2E-3</v>
      </c>
      <c r="N363">
        <f>COUNTIFS(ai_ghibli_trend_dataset_v2[[#This Row],[platform]],"Reddit")</f>
        <v>0</v>
      </c>
    </row>
    <row r="364" spans="1:14" x14ac:dyDescent="0.25">
      <c r="A364" t="s">
        <v>44</v>
      </c>
      <c r="B364">
        <v>2642</v>
      </c>
      <c r="C364">
        <v>1362</v>
      </c>
      <c r="D364">
        <v>277</v>
      </c>
      <c r="E364" t="s">
        <v>11</v>
      </c>
      <c r="F364">
        <v>3.03</v>
      </c>
      <c r="G364">
        <v>58</v>
      </c>
      <c r="H364">
        <v>4787</v>
      </c>
      <c r="I364">
        <v>99</v>
      </c>
      <c r="J364" t="s">
        <v>10</v>
      </c>
      <c r="K364" t="s">
        <v>8</v>
      </c>
      <c r="L364" s="1">
        <v>45737</v>
      </c>
      <c r="M364" s="7">
        <f>COUNTA(ai_ghibli_trend_dataset_v2[[#This Row],[ethical_concerns_flag]])/SUM(COUNTA($K$2:$K$501))</f>
        <v>2E-3</v>
      </c>
      <c r="N364">
        <f>COUNTIFS(ai_ghibli_trend_dataset_v2[[#This Row],[platform]],"Reddit")</f>
        <v>1</v>
      </c>
    </row>
    <row r="365" spans="1:14" x14ac:dyDescent="0.25">
      <c r="A365" t="s">
        <v>45</v>
      </c>
      <c r="B365">
        <v>942</v>
      </c>
      <c r="C365">
        <v>1841</v>
      </c>
      <c r="D365">
        <v>927</v>
      </c>
      <c r="E365" t="s">
        <v>5</v>
      </c>
      <c r="F365">
        <v>11.24</v>
      </c>
      <c r="G365">
        <v>90</v>
      </c>
      <c r="H365">
        <v>3524</v>
      </c>
      <c r="I365">
        <v>75</v>
      </c>
      <c r="J365" t="s">
        <v>10</v>
      </c>
      <c r="K365" t="s">
        <v>10</v>
      </c>
      <c r="L365" s="1">
        <v>45725</v>
      </c>
      <c r="M365" s="7">
        <f>COUNTA(ai_ghibli_trend_dataset_v2[[#This Row],[ethical_concerns_flag]])/SUM(COUNTA($K$2:$K$501))</f>
        <v>2E-3</v>
      </c>
      <c r="N365">
        <f>COUNTIFS(ai_ghibli_trend_dataset_v2[[#This Row],[platform]],"Reddit")</f>
        <v>0</v>
      </c>
    </row>
    <row r="366" spans="1:14" x14ac:dyDescent="0.25">
      <c r="A366" t="s">
        <v>46</v>
      </c>
      <c r="B366">
        <v>825</v>
      </c>
      <c r="C366">
        <v>110</v>
      </c>
      <c r="D366">
        <v>539</v>
      </c>
      <c r="E366" t="s">
        <v>3</v>
      </c>
      <c r="F366">
        <v>10.61</v>
      </c>
      <c r="G366">
        <v>77</v>
      </c>
      <c r="H366">
        <v>2666</v>
      </c>
      <c r="I366">
        <v>90</v>
      </c>
      <c r="J366" t="s">
        <v>8</v>
      </c>
      <c r="K366" t="s">
        <v>10</v>
      </c>
      <c r="L366" s="1">
        <v>45745</v>
      </c>
      <c r="M366" s="7">
        <f>COUNTA(ai_ghibli_trend_dataset_v2[[#This Row],[ethical_concerns_flag]])/SUM(COUNTA($K$2:$K$501))</f>
        <v>2E-3</v>
      </c>
      <c r="N366">
        <f>COUNTIFS(ai_ghibli_trend_dataset_v2[[#This Row],[platform]],"Reddit")</f>
        <v>0</v>
      </c>
    </row>
    <row r="367" spans="1:14" x14ac:dyDescent="0.25">
      <c r="A367" t="s">
        <v>47</v>
      </c>
      <c r="B367">
        <v>2898</v>
      </c>
      <c r="C367">
        <v>1244</v>
      </c>
      <c r="D367">
        <v>381</v>
      </c>
      <c r="E367" t="s">
        <v>5</v>
      </c>
      <c r="F367">
        <v>4.72</v>
      </c>
      <c r="G367">
        <v>90</v>
      </c>
      <c r="H367">
        <v>573</v>
      </c>
      <c r="I367">
        <v>88</v>
      </c>
      <c r="J367" t="s">
        <v>8</v>
      </c>
      <c r="K367" t="s">
        <v>8</v>
      </c>
      <c r="L367" s="1">
        <v>45741</v>
      </c>
      <c r="M367" s="7">
        <f>COUNTA(ai_ghibli_trend_dataset_v2[[#This Row],[ethical_concerns_flag]])/SUM(COUNTA($K$2:$K$501))</f>
        <v>2E-3</v>
      </c>
      <c r="N367">
        <f>COUNTIFS(ai_ghibli_trend_dataset_v2[[#This Row],[platform]],"Reddit")</f>
        <v>0</v>
      </c>
    </row>
    <row r="368" spans="1:14" x14ac:dyDescent="0.25">
      <c r="A368" t="s">
        <v>48</v>
      </c>
      <c r="B368">
        <v>3453</v>
      </c>
      <c r="C368">
        <v>1354</v>
      </c>
      <c r="D368">
        <v>655</v>
      </c>
      <c r="E368" t="s">
        <v>6</v>
      </c>
      <c r="F368">
        <v>2.58</v>
      </c>
      <c r="G368">
        <v>60</v>
      </c>
      <c r="H368">
        <v>1898</v>
      </c>
      <c r="I368">
        <v>91</v>
      </c>
      <c r="J368" t="s">
        <v>10</v>
      </c>
      <c r="K368" t="s">
        <v>10</v>
      </c>
      <c r="L368" s="1">
        <v>45746</v>
      </c>
      <c r="M368" s="7">
        <f>COUNTA(ai_ghibli_trend_dataset_v2[[#This Row],[ethical_concerns_flag]])/SUM(COUNTA($K$2:$K$501))</f>
        <v>2E-3</v>
      </c>
      <c r="N368">
        <f>COUNTIFS(ai_ghibli_trend_dataset_v2[[#This Row],[platform]],"Reddit")</f>
        <v>0</v>
      </c>
    </row>
    <row r="369" spans="1:14" x14ac:dyDescent="0.25">
      <c r="A369" t="s">
        <v>46</v>
      </c>
      <c r="B369">
        <v>4563</v>
      </c>
      <c r="C369">
        <v>1889</v>
      </c>
      <c r="D369">
        <v>602</v>
      </c>
      <c r="E369" t="s">
        <v>3</v>
      </c>
      <c r="F369">
        <v>12.17</v>
      </c>
      <c r="G369">
        <v>72</v>
      </c>
      <c r="H369">
        <v>1932</v>
      </c>
      <c r="I369">
        <v>97</v>
      </c>
      <c r="J369" t="s">
        <v>10</v>
      </c>
      <c r="K369" t="s">
        <v>10</v>
      </c>
      <c r="L369" s="1">
        <v>45728</v>
      </c>
      <c r="M369" s="7">
        <f>COUNTA(ai_ghibli_trend_dataset_v2[[#This Row],[ethical_concerns_flag]])/SUM(COUNTA($K$2:$K$501))</f>
        <v>2E-3</v>
      </c>
      <c r="N369">
        <f>COUNTIFS(ai_ghibli_trend_dataset_v2[[#This Row],[platform]],"Reddit")</f>
        <v>0</v>
      </c>
    </row>
    <row r="370" spans="1:14" x14ac:dyDescent="0.25">
      <c r="A370" t="s">
        <v>45</v>
      </c>
      <c r="B370">
        <v>4023</v>
      </c>
      <c r="C370">
        <v>786</v>
      </c>
      <c r="D370">
        <v>994</v>
      </c>
      <c r="E370" t="s">
        <v>3</v>
      </c>
      <c r="F370">
        <v>11.97</v>
      </c>
      <c r="G370">
        <v>72</v>
      </c>
      <c r="H370">
        <v>4543</v>
      </c>
      <c r="I370">
        <v>55</v>
      </c>
      <c r="J370" t="s">
        <v>8</v>
      </c>
      <c r="K370" t="s">
        <v>8</v>
      </c>
      <c r="L370" s="1">
        <v>45740</v>
      </c>
      <c r="M370" s="7">
        <f>COUNTA(ai_ghibli_trend_dataset_v2[[#This Row],[ethical_concerns_flag]])/SUM(COUNTA($K$2:$K$501))</f>
        <v>2E-3</v>
      </c>
      <c r="N370">
        <f>COUNTIFS(ai_ghibli_trend_dataset_v2[[#This Row],[platform]],"Reddit")</f>
        <v>0</v>
      </c>
    </row>
    <row r="371" spans="1:14" x14ac:dyDescent="0.25">
      <c r="A371" t="s">
        <v>46</v>
      </c>
      <c r="B371">
        <v>2546</v>
      </c>
      <c r="C371">
        <v>1435</v>
      </c>
      <c r="D371">
        <v>694</v>
      </c>
      <c r="E371" t="s">
        <v>11</v>
      </c>
      <c r="F371">
        <v>11.14</v>
      </c>
      <c r="G371">
        <v>47</v>
      </c>
      <c r="H371">
        <v>1553</v>
      </c>
      <c r="I371">
        <v>72</v>
      </c>
      <c r="J371" t="s">
        <v>8</v>
      </c>
      <c r="K371" t="s">
        <v>8</v>
      </c>
      <c r="L371" s="1">
        <v>45720</v>
      </c>
      <c r="M371" s="7">
        <f>COUNTA(ai_ghibli_trend_dataset_v2[[#This Row],[ethical_concerns_flag]])/SUM(COUNTA($K$2:$K$501))</f>
        <v>2E-3</v>
      </c>
      <c r="N371">
        <f>COUNTIFS(ai_ghibli_trend_dataset_v2[[#This Row],[platform]],"Reddit")</f>
        <v>1</v>
      </c>
    </row>
    <row r="372" spans="1:14" x14ac:dyDescent="0.25">
      <c r="A372" t="s">
        <v>41</v>
      </c>
      <c r="B372">
        <v>1346</v>
      </c>
      <c r="C372">
        <v>1509</v>
      </c>
      <c r="D372">
        <v>318</v>
      </c>
      <c r="E372" t="s">
        <v>11</v>
      </c>
      <c r="F372">
        <v>6.45</v>
      </c>
      <c r="G372">
        <v>55</v>
      </c>
      <c r="H372">
        <v>3328</v>
      </c>
      <c r="I372">
        <v>89</v>
      </c>
      <c r="J372" t="s">
        <v>10</v>
      </c>
      <c r="K372" t="s">
        <v>10</v>
      </c>
      <c r="L372" s="1">
        <v>45729</v>
      </c>
      <c r="M372" s="7">
        <f>COUNTA(ai_ghibli_trend_dataset_v2[[#This Row],[ethical_concerns_flag]])/SUM(COUNTA($K$2:$K$501))</f>
        <v>2E-3</v>
      </c>
      <c r="N372">
        <f>COUNTIFS(ai_ghibli_trend_dataset_v2[[#This Row],[platform]],"Reddit")</f>
        <v>1</v>
      </c>
    </row>
    <row r="373" spans="1:14" x14ac:dyDescent="0.25">
      <c r="A373" t="s">
        <v>39</v>
      </c>
      <c r="B373">
        <v>2637</v>
      </c>
      <c r="C373">
        <v>1729</v>
      </c>
      <c r="D373">
        <v>194</v>
      </c>
      <c r="E373" t="s">
        <v>3</v>
      </c>
      <c r="F373">
        <v>8.58</v>
      </c>
      <c r="G373">
        <v>36</v>
      </c>
      <c r="H373">
        <v>4956</v>
      </c>
      <c r="I373">
        <v>87</v>
      </c>
      <c r="J373" t="s">
        <v>10</v>
      </c>
      <c r="K373" t="s">
        <v>10</v>
      </c>
      <c r="L373" s="1">
        <v>45717</v>
      </c>
      <c r="M373" s="7">
        <f>COUNTA(ai_ghibli_trend_dataset_v2[[#This Row],[ethical_concerns_flag]])/SUM(COUNTA($K$2:$K$501))</f>
        <v>2E-3</v>
      </c>
      <c r="N373">
        <f>COUNTIFS(ai_ghibli_trend_dataset_v2[[#This Row],[platform]],"Reddit")</f>
        <v>0</v>
      </c>
    </row>
    <row r="374" spans="1:14" x14ac:dyDescent="0.25">
      <c r="A374" t="s">
        <v>46</v>
      </c>
      <c r="B374">
        <v>3198</v>
      </c>
      <c r="C374">
        <v>1123</v>
      </c>
      <c r="D374">
        <v>955</v>
      </c>
      <c r="E374" t="s">
        <v>3</v>
      </c>
      <c r="F374">
        <v>14.73</v>
      </c>
      <c r="G374">
        <v>59</v>
      </c>
      <c r="H374">
        <v>4588</v>
      </c>
      <c r="I374">
        <v>78</v>
      </c>
      <c r="J374" t="s">
        <v>8</v>
      </c>
      <c r="K374" t="s">
        <v>8</v>
      </c>
      <c r="L374" s="1">
        <v>45730</v>
      </c>
      <c r="M374" s="7">
        <f>COUNTA(ai_ghibli_trend_dataset_v2[[#This Row],[ethical_concerns_flag]])/SUM(COUNTA($K$2:$K$501))</f>
        <v>2E-3</v>
      </c>
      <c r="N374">
        <f>COUNTIFS(ai_ghibli_trend_dataset_v2[[#This Row],[platform]],"Reddit")</f>
        <v>0</v>
      </c>
    </row>
    <row r="375" spans="1:14" x14ac:dyDescent="0.25">
      <c r="A375" t="s">
        <v>45</v>
      </c>
      <c r="B375">
        <v>1402</v>
      </c>
      <c r="C375">
        <v>710</v>
      </c>
      <c r="D375">
        <v>530</v>
      </c>
      <c r="E375" t="s">
        <v>11</v>
      </c>
      <c r="F375">
        <v>7.27</v>
      </c>
      <c r="G375">
        <v>45</v>
      </c>
      <c r="H375">
        <v>3143</v>
      </c>
      <c r="I375">
        <v>85</v>
      </c>
      <c r="J375" t="s">
        <v>10</v>
      </c>
      <c r="K375" t="s">
        <v>8</v>
      </c>
      <c r="L375" s="1">
        <v>45746</v>
      </c>
      <c r="M375" s="7">
        <f>COUNTA(ai_ghibli_trend_dataset_v2[[#This Row],[ethical_concerns_flag]])/SUM(COUNTA($K$2:$K$501))</f>
        <v>2E-3</v>
      </c>
      <c r="N375">
        <f>COUNTIFS(ai_ghibli_trend_dataset_v2[[#This Row],[platform]],"Reddit")</f>
        <v>1</v>
      </c>
    </row>
    <row r="376" spans="1:14" x14ac:dyDescent="0.25">
      <c r="A376" t="s">
        <v>40</v>
      </c>
      <c r="B376">
        <v>1222</v>
      </c>
      <c r="C376">
        <v>1838</v>
      </c>
      <c r="D376">
        <v>470</v>
      </c>
      <c r="E376" t="s">
        <v>6</v>
      </c>
      <c r="F376">
        <v>5.99</v>
      </c>
      <c r="G376">
        <v>32</v>
      </c>
      <c r="H376">
        <v>4106</v>
      </c>
      <c r="I376">
        <v>50</v>
      </c>
      <c r="J376" t="s">
        <v>8</v>
      </c>
      <c r="K376" t="s">
        <v>8</v>
      </c>
      <c r="L376" s="1">
        <v>45731</v>
      </c>
      <c r="M376" s="7">
        <f>COUNTA(ai_ghibli_trend_dataset_v2[[#This Row],[ethical_concerns_flag]])/SUM(COUNTA($K$2:$K$501))</f>
        <v>2E-3</v>
      </c>
      <c r="N376">
        <f>COUNTIFS(ai_ghibli_trend_dataset_v2[[#This Row],[platform]],"Reddit")</f>
        <v>0</v>
      </c>
    </row>
    <row r="377" spans="1:14" x14ac:dyDescent="0.25">
      <c r="A377" t="s">
        <v>40</v>
      </c>
      <c r="B377">
        <v>4116</v>
      </c>
      <c r="C377">
        <v>562</v>
      </c>
      <c r="D377">
        <v>239</v>
      </c>
      <c r="E377" t="s">
        <v>5</v>
      </c>
      <c r="F377">
        <v>9.52</v>
      </c>
      <c r="G377">
        <v>65</v>
      </c>
      <c r="H377">
        <v>4512</v>
      </c>
      <c r="I377">
        <v>52</v>
      </c>
      <c r="J377" t="s">
        <v>10</v>
      </c>
      <c r="K377" t="s">
        <v>10</v>
      </c>
      <c r="L377" s="1">
        <v>45717</v>
      </c>
      <c r="M377" s="7">
        <f>COUNTA(ai_ghibli_trend_dataset_v2[[#This Row],[ethical_concerns_flag]])/SUM(COUNTA($K$2:$K$501))</f>
        <v>2E-3</v>
      </c>
      <c r="N377">
        <f>COUNTIFS(ai_ghibli_trend_dataset_v2[[#This Row],[platform]],"Reddit")</f>
        <v>0</v>
      </c>
    </row>
    <row r="378" spans="1:14" x14ac:dyDescent="0.25">
      <c r="A378" t="s">
        <v>49</v>
      </c>
      <c r="B378">
        <v>1670</v>
      </c>
      <c r="C378">
        <v>988</v>
      </c>
      <c r="D378">
        <v>67</v>
      </c>
      <c r="E378" t="s">
        <v>5</v>
      </c>
      <c r="F378">
        <v>6.74</v>
      </c>
      <c r="G378">
        <v>44</v>
      </c>
      <c r="H378">
        <v>2063</v>
      </c>
      <c r="I378">
        <v>72</v>
      </c>
      <c r="J378" t="s">
        <v>8</v>
      </c>
      <c r="K378" t="s">
        <v>8</v>
      </c>
      <c r="L378" s="1">
        <v>45720</v>
      </c>
      <c r="M378" s="7">
        <f>COUNTA(ai_ghibli_trend_dataset_v2[[#This Row],[ethical_concerns_flag]])/SUM(COUNTA($K$2:$K$501))</f>
        <v>2E-3</v>
      </c>
      <c r="N378">
        <f>COUNTIFS(ai_ghibli_trend_dataset_v2[[#This Row],[platform]],"Reddit")</f>
        <v>0</v>
      </c>
    </row>
    <row r="379" spans="1:14" x14ac:dyDescent="0.25">
      <c r="A379" t="s">
        <v>39</v>
      </c>
      <c r="B379">
        <v>1096</v>
      </c>
      <c r="C379">
        <v>1306</v>
      </c>
      <c r="D379">
        <v>53</v>
      </c>
      <c r="E379" t="s">
        <v>5</v>
      </c>
      <c r="F379">
        <v>7.56</v>
      </c>
      <c r="G379">
        <v>86</v>
      </c>
      <c r="H379">
        <v>1627</v>
      </c>
      <c r="I379">
        <v>58</v>
      </c>
      <c r="J379" t="s">
        <v>10</v>
      </c>
      <c r="K379" t="s">
        <v>10</v>
      </c>
      <c r="L379" s="1">
        <v>45746</v>
      </c>
      <c r="M379" s="7">
        <f>COUNTA(ai_ghibli_trend_dataset_v2[[#This Row],[ethical_concerns_flag]])/SUM(COUNTA($K$2:$K$501))</f>
        <v>2E-3</v>
      </c>
      <c r="N379">
        <f>COUNTIFS(ai_ghibli_trend_dataset_v2[[#This Row],[platform]],"Reddit")</f>
        <v>0</v>
      </c>
    </row>
    <row r="380" spans="1:14" x14ac:dyDescent="0.25">
      <c r="A380" t="s">
        <v>44</v>
      </c>
      <c r="B380">
        <v>1458</v>
      </c>
      <c r="C380">
        <v>674</v>
      </c>
      <c r="D380">
        <v>832</v>
      </c>
      <c r="E380" t="s">
        <v>6</v>
      </c>
      <c r="F380">
        <v>14.7</v>
      </c>
      <c r="G380">
        <v>39</v>
      </c>
      <c r="H380">
        <v>4973</v>
      </c>
      <c r="I380">
        <v>55</v>
      </c>
      <c r="J380" t="s">
        <v>8</v>
      </c>
      <c r="K380" t="s">
        <v>10</v>
      </c>
      <c r="L380" s="1">
        <v>45746</v>
      </c>
      <c r="M380" s="7">
        <f>COUNTA(ai_ghibli_trend_dataset_v2[[#This Row],[ethical_concerns_flag]])/SUM(COUNTA($K$2:$K$501))</f>
        <v>2E-3</v>
      </c>
      <c r="N380">
        <f>COUNTIFS(ai_ghibli_trend_dataset_v2[[#This Row],[platform]],"Reddit")</f>
        <v>0</v>
      </c>
    </row>
    <row r="381" spans="1:14" x14ac:dyDescent="0.25">
      <c r="A381" t="s">
        <v>48</v>
      </c>
      <c r="B381">
        <v>4266</v>
      </c>
      <c r="C381">
        <v>92</v>
      </c>
      <c r="D381">
        <v>142</v>
      </c>
      <c r="E381" t="s">
        <v>11</v>
      </c>
      <c r="F381">
        <v>10.4</v>
      </c>
      <c r="G381">
        <v>82</v>
      </c>
      <c r="H381">
        <v>3850</v>
      </c>
      <c r="I381">
        <v>86</v>
      </c>
      <c r="J381" t="s">
        <v>10</v>
      </c>
      <c r="K381" t="s">
        <v>8</v>
      </c>
      <c r="L381" s="1">
        <v>45742</v>
      </c>
      <c r="M381" s="7">
        <f>COUNTA(ai_ghibli_trend_dataset_v2[[#This Row],[ethical_concerns_flag]])/SUM(COUNTA($K$2:$K$501))</f>
        <v>2E-3</v>
      </c>
      <c r="N381">
        <f>COUNTIFS(ai_ghibli_trend_dataset_v2[[#This Row],[platform]],"Reddit")</f>
        <v>1</v>
      </c>
    </row>
    <row r="382" spans="1:14" x14ac:dyDescent="0.25">
      <c r="A382" t="s">
        <v>46</v>
      </c>
      <c r="B382">
        <v>4377</v>
      </c>
      <c r="C382">
        <v>341</v>
      </c>
      <c r="D382">
        <v>11</v>
      </c>
      <c r="E382" t="s">
        <v>3</v>
      </c>
      <c r="F382">
        <v>7.82</v>
      </c>
      <c r="G382">
        <v>86</v>
      </c>
      <c r="H382">
        <v>3865</v>
      </c>
      <c r="I382">
        <v>77</v>
      </c>
      <c r="J382" t="s">
        <v>8</v>
      </c>
      <c r="K382" t="s">
        <v>10</v>
      </c>
      <c r="L382" s="1">
        <v>45721</v>
      </c>
      <c r="M382" s="7">
        <f>COUNTA(ai_ghibli_trend_dataset_v2[[#This Row],[ethical_concerns_flag]])/SUM(COUNTA($K$2:$K$501))</f>
        <v>2E-3</v>
      </c>
      <c r="N382">
        <f>COUNTIFS(ai_ghibli_trend_dataset_v2[[#This Row],[platform]],"Reddit")</f>
        <v>0</v>
      </c>
    </row>
    <row r="383" spans="1:14" x14ac:dyDescent="0.25">
      <c r="A383" t="s">
        <v>45</v>
      </c>
      <c r="B383">
        <v>3009</v>
      </c>
      <c r="C383">
        <v>1774</v>
      </c>
      <c r="D383">
        <v>325</v>
      </c>
      <c r="E383" t="s">
        <v>3</v>
      </c>
      <c r="F383">
        <v>3.28</v>
      </c>
      <c r="G383">
        <v>57</v>
      </c>
      <c r="H383">
        <v>1584</v>
      </c>
      <c r="I383">
        <v>91</v>
      </c>
      <c r="J383" t="s">
        <v>8</v>
      </c>
      <c r="K383" t="s">
        <v>8</v>
      </c>
      <c r="L383" s="1">
        <v>45727</v>
      </c>
      <c r="M383" s="7">
        <f>COUNTA(ai_ghibli_trend_dataset_v2[[#This Row],[ethical_concerns_flag]])/SUM(COUNTA($K$2:$K$501))</f>
        <v>2E-3</v>
      </c>
      <c r="N383">
        <f>COUNTIFS(ai_ghibli_trend_dataset_v2[[#This Row],[platform]],"Reddit")</f>
        <v>0</v>
      </c>
    </row>
    <row r="384" spans="1:14" x14ac:dyDescent="0.25">
      <c r="A384" t="s">
        <v>49</v>
      </c>
      <c r="B384">
        <v>2152</v>
      </c>
      <c r="C384">
        <v>931</v>
      </c>
      <c r="D384">
        <v>405</v>
      </c>
      <c r="E384" t="s">
        <v>11</v>
      </c>
      <c r="F384">
        <v>6.94</v>
      </c>
      <c r="G384">
        <v>72</v>
      </c>
      <c r="H384">
        <v>3792</v>
      </c>
      <c r="I384">
        <v>97</v>
      </c>
      <c r="J384" t="s">
        <v>10</v>
      </c>
      <c r="K384" t="s">
        <v>8</v>
      </c>
      <c r="L384" s="1">
        <v>45740</v>
      </c>
      <c r="M384" s="7">
        <f>COUNTA(ai_ghibli_trend_dataset_v2[[#This Row],[ethical_concerns_flag]])/SUM(COUNTA($K$2:$K$501))</f>
        <v>2E-3</v>
      </c>
      <c r="N384">
        <f>COUNTIFS(ai_ghibli_trend_dataset_v2[[#This Row],[platform]],"Reddit")</f>
        <v>1</v>
      </c>
    </row>
    <row r="385" spans="1:14" x14ac:dyDescent="0.25">
      <c r="A385" t="s">
        <v>45</v>
      </c>
      <c r="B385">
        <v>3789</v>
      </c>
      <c r="C385">
        <v>882</v>
      </c>
      <c r="D385">
        <v>77</v>
      </c>
      <c r="E385" t="s">
        <v>3</v>
      </c>
      <c r="F385">
        <v>3.72</v>
      </c>
      <c r="G385">
        <v>80</v>
      </c>
      <c r="H385">
        <v>4716</v>
      </c>
      <c r="I385">
        <v>51</v>
      </c>
      <c r="J385" t="s">
        <v>8</v>
      </c>
      <c r="K385" t="s">
        <v>8</v>
      </c>
      <c r="L385" s="1">
        <v>45727</v>
      </c>
      <c r="M385" s="7">
        <f>COUNTA(ai_ghibli_trend_dataset_v2[[#This Row],[ethical_concerns_flag]])/SUM(COUNTA($K$2:$K$501))</f>
        <v>2E-3</v>
      </c>
      <c r="N385">
        <f>COUNTIFS(ai_ghibli_trend_dataset_v2[[#This Row],[platform]],"Reddit")</f>
        <v>0</v>
      </c>
    </row>
    <row r="386" spans="1:14" x14ac:dyDescent="0.25">
      <c r="A386" t="s">
        <v>44</v>
      </c>
      <c r="B386">
        <v>824</v>
      </c>
      <c r="C386">
        <v>1589</v>
      </c>
      <c r="D386">
        <v>509</v>
      </c>
      <c r="E386" t="s">
        <v>5</v>
      </c>
      <c r="F386">
        <v>12.62</v>
      </c>
      <c r="G386">
        <v>57</v>
      </c>
      <c r="H386">
        <v>1842</v>
      </c>
      <c r="I386">
        <v>67</v>
      </c>
      <c r="J386" t="s">
        <v>10</v>
      </c>
      <c r="K386" t="s">
        <v>8</v>
      </c>
      <c r="L386" s="1">
        <v>45742</v>
      </c>
      <c r="M386" s="7">
        <f>COUNTA(ai_ghibli_trend_dataset_v2[[#This Row],[ethical_concerns_flag]])/SUM(COUNTA($K$2:$K$501))</f>
        <v>2E-3</v>
      </c>
      <c r="N386">
        <f>COUNTIFS(ai_ghibli_trend_dataset_v2[[#This Row],[platform]],"Reddit")</f>
        <v>0</v>
      </c>
    </row>
    <row r="387" spans="1:14" x14ac:dyDescent="0.25">
      <c r="A387" t="s">
        <v>42</v>
      </c>
      <c r="B387">
        <v>4482</v>
      </c>
      <c r="C387">
        <v>1279</v>
      </c>
      <c r="D387">
        <v>960</v>
      </c>
      <c r="E387" t="s">
        <v>3</v>
      </c>
      <c r="F387">
        <v>9.85</v>
      </c>
      <c r="G387">
        <v>35</v>
      </c>
      <c r="H387">
        <v>4396</v>
      </c>
      <c r="I387">
        <v>54</v>
      </c>
      <c r="J387" t="s">
        <v>10</v>
      </c>
      <c r="K387" t="s">
        <v>10</v>
      </c>
      <c r="L387" s="1">
        <v>45724</v>
      </c>
      <c r="M387" s="7">
        <f>COUNTA(ai_ghibli_trend_dataset_v2[[#This Row],[ethical_concerns_flag]])/SUM(COUNTA($K$2:$K$501))</f>
        <v>2E-3</v>
      </c>
      <c r="N387">
        <f>COUNTIFS(ai_ghibli_trend_dataset_v2[[#This Row],[platform]],"Reddit")</f>
        <v>0</v>
      </c>
    </row>
    <row r="388" spans="1:14" x14ac:dyDescent="0.25">
      <c r="A388" t="s">
        <v>41</v>
      </c>
      <c r="B388">
        <v>3021</v>
      </c>
      <c r="C388">
        <v>1297</v>
      </c>
      <c r="D388">
        <v>183</v>
      </c>
      <c r="E388" t="s">
        <v>5</v>
      </c>
      <c r="F388">
        <v>11.48</v>
      </c>
      <c r="G388">
        <v>52</v>
      </c>
      <c r="H388">
        <v>3852</v>
      </c>
      <c r="I388">
        <v>65</v>
      </c>
      <c r="J388" t="s">
        <v>8</v>
      </c>
      <c r="K388" t="s">
        <v>8</v>
      </c>
      <c r="L388" s="1">
        <v>45722</v>
      </c>
      <c r="M388" s="7">
        <f>COUNTA(ai_ghibli_trend_dataset_v2[[#This Row],[ethical_concerns_flag]])/SUM(COUNTA($K$2:$K$501))</f>
        <v>2E-3</v>
      </c>
      <c r="N388">
        <f>COUNTIFS(ai_ghibli_trend_dataset_v2[[#This Row],[platform]],"Reddit")</f>
        <v>0</v>
      </c>
    </row>
    <row r="389" spans="1:14" x14ac:dyDescent="0.25">
      <c r="A389" t="s">
        <v>41</v>
      </c>
      <c r="B389">
        <v>3152</v>
      </c>
      <c r="C389">
        <v>546</v>
      </c>
      <c r="D389">
        <v>528</v>
      </c>
      <c r="E389" t="s">
        <v>5</v>
      </c>
      <c r="F389">
        <v>3.52</v>
      </c>
      <c r="G389">
        <v>30</v>
      </c>
      <c r="H389">
        <v>1312</v>
      </c>
      <c r="I389">
        <v>56</v>
      </c>
      <c r="J389" t="s">
        <v>8</v>
      </c>
      <c r="K389" t="s">
        <v>10</v>
      </c>
      <c r="L389" s="1">
        <v>45737</v>
      </c>
      <c r="M389" s="7">
        <f>COUNTA(ai_ghibli_trend_dataset_v2[[#This Row],[ethical_concerns_flag]])/SUM(COUNTA($K$2:$K$501))</f>
        <v>2E-3</v>
      </c>
      <c r="N389">
        <f>COUNTIFS(ai_ghibli_trend_dataset_v2[[#This Row],[platform]],"Reddit")</f>
        <v>0</v>
      </c>
    </row>
    <row r="390" spans="1:14" x14ac:dyDescent="0.25">
      <c r="A390" t="s">
        <v>48</v>
      </c>
      <c r="B390">
        <v>1493</v>
      </c>
      <c r="C390">
        <v>997</v>
      </c>
      <c r="D390">
        <v>980</v>
      </c>
      <c r="E390" t="s">
        <v>11</v>
      </c>
      <c r="F390">
        <v>6.75</v>
      </c>
      <c r="G390">
        <v>49</v>
      </c>
      <c r="H390">
        <v>2022</v>
      </c>
      <c r="I390">
        <v>74</v>
      </c>
      <c r="J390" t="s">
        <v>10</v>
      </c>
      <c r="K390" t="s">
        <v>8</v>
      </c>
      <c r="L390" s="1">
        <v>45727</v>
      </c>
      <c r="M390" s="7">
        <f>COUNTA(ai_ghibli_trend_dataset_v2[[#This Row],[ethical_concerns_flag]])/SUM(COUNTA($K$2:$K$501))</f>
        <v>2E-3</v>
      </c>
      <c r="N390">
        <f>COUNTIFS(ai_ghibli_trend_dataset_v2[[#This Row],[platform]],"Reddit")</f>
        <v>1</v>
      </c>
    </row>
    <row r="391" spans="1:14" x14ac:dyDescent="0.25">
      <c r="A391" t="s">
        <v>47</v>
      </c>
      <c r="B391">
        <v>628</v>
      </c>
      <c r="C391">
        <v>1541</v>
      </c>
      <c r="D391">
        <v>281</v>
      </c>
      <c r="E391" t="s">
        <v>11</v>
      </c>
      <c r="F391">
        <v>6.48</v>
      </c>
      <c r="G391">
        <v>73</v>
      </c>
      <c r="H391">
        <v>2475</v>
      </c>
      <c r="I391">
        <v>92</v>
      </c>
      <c r="J391" t="s">
        <v>10</v>
      </c>
      <c r="K391" t="s">
        <v>8</v>
      </c>
      <c r="L391" s="1">
        <v>45732</v>
      </c>
      <c r="M391" s="7">
        <f>COUNTA(ai_ghibli_trend_dataset_v2[[#This Row],[ethical_concerns_flag]])/SUM(COUNTA($K$2:$K$501))</f>
        <v>2E-3</v>
      </c>
      <c r="N391">
        <f>COUNTIFS(ai_ghibli_trend_dataset_v2[[#This Row],[platform]],"Reddit")</f>
        <v>1</v>
      </c>
    </row>
    <row r="392" spans="1:14" x14ac:dyDescent="0.25">
      <c r="A392" t="s">
        <v>43</v>
      </c>
      <c r="B392">
        <v>2074</v>
      </c>
      <c r="C392">
        <v>1139</v>
      </c>
      <c r="D392">
        <v>154</v>
      </c>
      <c r="E392" t="s">
        <v>3</v>
      </c>
      <c r="F392">
        <v>5.24</v>
      </c>
      <c r="G392">
        <v>77</v>
      </c>
      <c r="H392">
        <v>2874</v>
      </c>
      <c r="I392">
        <v>94</v>
      </c>
      <c r="J392" t="s">
        <v>8</v>
      </c>
      <c r="K392" t="s">
        <v>8</v>
      </c>
      <c r="L392" s="1">
        <v>45717</v>
      </c>
      <c r="M392" s="7">
        <f>COUNTA(ai_ghibli_trend_dataset_v2[[#This Row],[ethical_concerns_flag]])/SUM(COUNTA($K$2:$K$501))</f>
        <v>2E-3</v>
      </c>
      <c r="N392">
        <f>COUNTIFS(ai_ghibli_trend_dataset_v2[[#This Row],[platform]],"Reddit")</f>
        <v>0</v>
      </c>
    </row>
    <row r="393" spans="1:14" x14ac:dyDescent="0.25">
      <c r="A393" t="s">
        <v>47</v>
      </c>
      <c r="B393">
        <v>513</v>
      </c>
      <c r="C393">
        <v>21</v>
      </c>
      <c r="D393">
        <v>996</v>
      </c>
      <c r="E393" t="s">
        <v>5</v>
      </c>
      <c r="F393">
        <v>13.4</v>
      </c>
      <c r="G393">
        <v>45</v>
      </c>
      <c r="H393">
        <v>4793</v>
      </c>
      <c r="I393">
        <v>69</v>
      </c>
      <c r="J393" t="s">
        <v>8</v>
      </c>
      <c r="K393" t="s">
        <v>10</v>
      </c>
      <c r="L393" s="1">
        <v>45722</v>
      </c>
      <c r="M393" s="7">
        <f>COUNTA(ai_ghibli_trend_dataset_v2[[#This Row],[ethical_concerns_flag]])/SUM(COUNTA($K$2:$K$501))</f>
        <v>2E-3</v>
      </c>
      <c r="N393">
        <f>COUNTIFS(ai_ghibli_trend_dataset_v2[[#This Row],[platform]],"Reddit")</f>
        <v>0</v>
      </c>
    </row>
    <row r="394" spans="1:14" x14ac:dyDescent="0.25">
      <c r="A394" t="s">
        <v>43</v>
      </c>
      <c r="B394">
        <v>1302</v>
      </c>
      <c r="C394">
        <v>1167</v>
      </c>
      <c r="D394">
        <v>668</v>
      </c>
      <c r="E394" t="s">
        <v>11</v>
      </c>
      <c r="F394">
        <v>14.6</v>
      </c>
      <c r="G394">
        <v>85</v>
      </c>
      <c r="H394">
        <v>2197</v>
      </c>
      <c r="I394">
        <v>99</v>
      </c>
      <c r="J394" t="s">
        <v>8</v>
      </c>
      <c r="K394" t="s">
        <v>10</v>
      </c>
      <c r="L394" s="1">
        <v>45725</v>
      </c>
      <c r="M394" s="7">
        <f>COUNTA(ai_ghibli_trend_dataset_v2[[#This Row],[ethical_concerns_flag]])/SUM(COUNTA($K$2:$K$501))</f>
        <v>2E-3</v>
      </c>
      <c r="N394">
        <f>COUNTIFS(ai_ghibli_trend_dataset_v2[[#This Row],[platform]],"Reddit")</f>
        <v>1</v>
      </c>
    </row>
    <row r="395" spans="1:14" x14ac:dyDescent="0.25">
      <c r="A395" t="s">
        <v>43</v>
      </c>
      <c r="B395">
        <v>1081</v>
      </c>
      <c r="C395">
        <v>513</v>
      </c>
      <c r="D395">
        <v>800</v>
      </c>
      <c r="E395" t="s">
        <v>6</v>
      </c>
      <c r="F395">
        <v>7.23</v>
      </c>
      <c r="G395">
        <v>59</v>
      </c>
      <c r="H395">
        <v>3814</v>
      </c>
      <c r="I395">
        <v>66</v>
      </c>
      <c r="J395" t="s">
        <v>10</v>
      </c>
      <c r="K395" t="s">
        <v>10</v>
      </c>
      <c r="L395" s="1">
        <v>45736</v>
      </c>
      <c r="M395" s="7">
        <f>COUNTA(ai_ghibli_trend_dataset_v2[[#This Row],[ethical_concerns_flag]])/SUM(COUNTA($K$2:$K$501))</f>
        <v>2E-3</v>
      </c>
      <c r="N395">
        <f>COUNTIFS(ai_ghibli_trend_dataset_v2[[#This Row],[platform]],"Reddit")</f>
        <v>0</v>
      </c>
    </row>
    <row r="396" spans="1:14" x14ac:dyDescent="0.25">
      <c r="A396" t="s">
        <v>49</v>
      </c>
      <c r="B396">
        <v>3701</v>
      </c>
      <c r="C396">
        <v>1439</v>
      </c>
      <c r="D396">
        <v>887</v>
      </c>
      <c r="E396" t="s">
        <v>11</v>
      </c>
      <c r="F396">
        <v>12.54</v>
      </c>
      <c r="G396">
        <v>82</v>
      </c>
      <c r="H396">
        <v>3837</v>
      </c>
      <c r="I396">
        <v>73</v>
      </c>
      <c r="J396" t="s">
        <v>10</v>
      </c>
      <c r="K396" t="s">
        <v>8</v>
      </c>
      <c r="L396" s="1">
        <v>45737</v>
      </c>
      <c r="M396" s="7">
        <f>COUNTA(ai_ghibli_trend_dataset_v2[[#This Row],[ethical_concerns_flag]])/SUM(COUNTA($K$2:$K$501))</f>
        <v>2E-3</v>
      </c>
      <c r="N396">
        <f>COUNTIFS(ai_ghibli_trend_dataset_v2[[#This Row],[platform]],"Reddit")</f>
        <v>1</v>
      </c>
    </row>
    <row r="397" spans="1:14" x14ac:dyDescent="0.25">
      <c r="A397" t="s">
        <v>43</v>
      </c>
      <c r="B397">
        <v>249</v>
      </c>
      <c r="C397">
        <v>1918</v>
      </c>
      <c r="D397">
        <v>646</v>
      </c>
      <c r="E397" t="s">
        <v>11</v>
      </c>
      <c r="F397">
        <v>9.17</v>
      </c>
      <c r="G397">
        <v>53</v>
      </c>
      <c r="H397">
        <v>3983</v>
      </c>
      <c r="I397">
        <v>79</v>
      </c>
      <c r="J397" t="s">
        <v>10</v>
      </c>
      <c r="K397" t="s">
        <v>10</v>
      </c>
      <c r="L397" s="1">
        <v>45726</v>
      </c>
      <c r="M397" s="7">
        <f>COUNTA(ai_ghibli_trend_dataset_v2[[#This Row],[ethical_concerns_flag]])/SUM(COUNTA($K$2:$K$501))</f>
        <v>2E-3</v>
      </c>
      <c r="N397">
        <f>COUNTIFS(ai_ghibli_trend_dataset_v2[[#This Row],[platform]],"Reddit")</f>
        <v>1</v>
      </c>
    </row>
    <row r="398" spans="1:14" x14ac:dyDescent="0.25">
      <c r="A398" t="s">
        <v>40</v>
      </c>
      <c r="B398">
        <v>4739</v>
      </c>
      <c r="C398">
        <v>592</v>
      </c>
      <c r="D398">
        <v>176</v>
      </c>
      <c r="E398" t="s">
        <v>5</v>
      </c>
      <c r="F398">
        <v>8.86</v>
      </c>
      <c r="G398">
        <v>88</v>
      </c>
      <c r="H398">
        <v>2570</v>
      </c>
      <c r="I398">
        <v>68</v>
      </c>
      <c r="J398" t="s">
        <v>10</v>
      </c>
      <c r="K398" t="s">
        <v>10</v>
      </c>
      <c r="L398" s="1">
        <v>45733</v>
      </c>
      <c r="M398" s="7">
        <f>COUNTA(ai_ghibli_trend_dataset_v2[[#This Row],[ethical_concerns_flag]])/SUM(COUNTA($K$2:$K$501))</f>
        <v>2E-3</v>
      </c>
      <c r="N398">
        <f>COUNTIFS(ai_ghibli_trend_dataset_v2[[#This Row],[platform]],"Reddit")</f>
        <v>0</v>
      </c>
    </row>
    <row r="399" spans="1:14" x14ac:dyDescent="0.25">
      <c r="A399" t="s">
        <v>39</v>
      </c>
      <c r="B399">
        <v>796</v>
      </c>
      <c r="C399">
        <v>1422</v>
      </c>
      <c r="D399">
        <v>103</v>
      </c>
      <c r="E399" t="s">
        <v>5</v>
      </c>
      <c r="F399">
        <v>12.67</v>
      </c>
      <c r="G399">
        <v>44</v>
      </c>
      <c r="H399">
        <v>4205</v>
      </c>
      <c r="I399">
        <v>52</v>
      </c>
      <c r="J399" t="s">
        <v>8</v>
      </c>
      <c r="K399" t="s">
        <v>10</v>
      </c>
      <c r="L399" s="1">
        <v>45730</v>
      </c>
      <c r="M399" s="7">
        <f>COUNTA(ai_ghibli_trend_dataset_v2[[#This Row],[ethical_concerns_flag]])/SUM(COUNTA($K$2:$K$501))</f>
        <v>2E-3</v>
      </c>
      <c r="N399">
        <f>COUNTIFS(ai_ghibli_trend_dataset_v2[[#This Row],[platform]],"Reddit")</f>
        <v>0</v>
      </c>
    </row>
    <row r="400" spans="1:14" x14ac:dyDescent="0.25">
      <c r="A400" t="s">
        <v>48</v>
      </c>
      <c r="B400">
        <v>105</v>
      </c>
      <c r="C400">
        <v>34</v>
      </c>
      <c r="D400">
        <v>742</v>
      </c>
      <c r="E400" t="s">
        <v>3</v>
      </c>
      <c r="F400">
        <v>7.48</v>
      </c>
      <c r="G400">
        <v>41</v>
      </c>
      <c r="H400">
        <v>4667</v>
      </c>
      <c r="I400">
        <v>56</v>
      </c>
      <c r="J400" t="s">
        <v>8</v>
      </c>
      <c r="K400" t="s">
        <v>10</v>
      </c>
      <c r="L400" s="1">
        <v>45746</v>
      </c>
      <c r="M400" s="7">
        <f>COUNTA(ai_ghibli_trend_dataset_v2[[#This Row],[ethical_concerns_flag]])/SUM(COUNTA($K$2:$K$501))</f>
        <v>2E-3</v>
      </c>
      <c r="N400">
        <f>COUNTIFS(ai_ghibli_trend_dataset_v2[[#This Row],[platform]],"Reddit")</f>
        <v>0</v>
      </c>
    </row>
    <row r="401" spans="1:14" x14ac:dyDescent="0.25">
      <c r="A401" t="s">
        <v>44</v>
      </c>
      <c r="B401">
        <v>479</v>
      </c>
      <c r="C401">
        <v>917</v>
      </c>
      <c r="D401">
        <v>747</v>
      </c>
      <c r="E401" t="s">
        <v>3</v>
      </c>
      <c r="F401">
        <v>7.75</v>
      </c>
      <c r="G401">
        <v>85</v>
      </c>
      <c r="H401">
        <v>3167</v>
      </c>
      <c r="I401">
        <v>94</v>
      </c>
      <c r="J401" t="s">
        <v>10</v>
      </c>
      <c r="K401" t="s">
        <v>10</v>
      </c>
      <c r="L401" s="1">
        <v>45718</v>
      </c>
      <c r="M401" s="7">
        <f>COUNTA(ai_ghibli_trend_dataset_v2[[#This Row],[ethical_concerns_flag]])/SUM(COUNTA($K$2:$K$501))</f>
        <v>2E-3</v>
      </c>
      <c r="N401">
        <f>COUNTIFS(ai_ghibli_trend_dataset_v2[[#This Row],[platform]],"Reddit")</f>
        <v>0</v>
      </c>
    </row>
    <row r="402" spans="1:14" x14ac:dyDescent="0.25">
      <c r="A402" t="s">
        <v>49</v>
      </c>
      <c r="B402">
        <v>308</v>
      </c>
      <c r="C402">
        <v>1355</v>
      </c>
      <c r="D402">
        <v>355</v>
      </c>
      <c r="E402" t="s">
        <v>5</v>
      </c>
      <c r="F402">
        <v>9.23</v>
      </c>
      <c r="G402">
        <v>70</v>
      </c>
      <c r="H402">
        <v>3004</v>
      </c>
      <c r="I402">
        <v>91</v>
      </c>
      <c r="J402" t="s">
        <v>10</v>
      </c>
      <c r="K402" t="s">
        <v>8</v>
      </c>
      <c r="L402" s="1">
        <v>45728</v>
      </c>
      <c r="M402" s="7">
        <f>COUNTA(ai_ghibli_trend_dataset_v2[[#This Row],[ethical_concerns_flag]])/SUM(COUNTA($K$2:$K$501))</f>
        <v>2E-3</v>
      </c>
      <c r="N402">
        <f>COUNTIFS(ai_ghibli_trend_dataset_v2[[#This Row],[platform]],"Reddit")</f>
        <v>0</v>
      </c>
    </row>
    <row r="403" spans="1:14" x14ac:dyDescent="0.25">
      <c r="A403" t="s">
        <v>38</v>
      </c>
      <c r="B403">
        <v>2095</v>
      </c>
      <c r="C403">
        <v>483</v>
      </c>
      <c r="D403">
        <v>938</v>
      </c>
      <c r="E403" t="s">
        <v>11</v>
      </c>
      <c r="F403">
        <v>9.56</v>
      </c>
      <c r="G403">
        <v>83</v>
      </c>
      <c r="H403">
        <v>3958</v>
      </c>
      <c r="I403">
        <v>50</v>
      </c>
      <c r="J403" t="s">
        <v>8</v>
      </c>
      <c r="K403" t="s">
        <v>10</v>
      </c>
      <c r="L403" s="1">
        <v>45745</v>
      </c>
      <c r="M403" s="7">
        <f>COUNTA(ai_ghibli_trend_dataset_v2[[#This Row],[ethical_concerns_flag]])/SUM(COUNTA($K$2:$K$501))</f>
        <v>2E-3</v>
      </c>
      <c r="N403">
        <f>COUNTIFS(ai_ghibli_trend_dataset_v2[[#This Row],[platform]],"Reddit")</f>
        <v>1</v>
      </c>
    </row>
    <row r="404" spans="1:14" x14ac:dyDescent="0.25">
      <c r="A404" t="s">
        <v>45</v>
      </c>
      <c r="B404">
        <v>2112</v>
      </c>
      <c r="C404">
        <v>1703</v>
      </c>
      <c r="D404">
        <v>996</v>
      </c>
      <c r="E404" t="s">
        <v>6</v>
      </c>
      <c r="F404">
        <v>10.31</v>
      </c>
      <c r="G404">
        <v>67</v>
      </c>
      <c r="H404">
        <v>2472</v>
      </c>
      <c r="I404">
        <v>54</v>
      </c>
      <c r="J404" t="s">
        <v>10</v>
      </c>
      <c r="K404" t="s">
        <v>8</v>
      </c>
      <c r="L404" s="1">
        <v>45743</v>
      </c>
      <c r="M404" s="7">
        <f>COUNTA(ai_ghibli_trend_dataset_v2[[#This Row],[ethical_concerns_flag]])/SUM(COUNTA($K$2:$K$501))</f>
        <v>2E-3</v>
      </c>
      <c r="N404">
        <f>COUNTIFS(ai_ghibli_trend_dataset_v2[[#This Row],[platform]],"Reddit")</f>
        <v>0</v>
      </c>
    </row>
    <row r="405" spans="1:14" x14ac:dyDescent="0.25">
      <c r="A405" t="s">
        <v>44</v>
      </c>
      <c r="B405">
        <v>1480</v>
      </c>
      <c r="C405">
        <v>900</v>
      </c>
      <c r="D405">
        <v>775</v>
      </c>
      <c r="E405" t="s">
        <v>11</v>
      </c>
      <c r="F405">
        <v>10.63</v>
      </c>
      <c r="G405">
        <v>45</v>
      </c>
      <c r="H405">
        <v>1421</v>
      </c>
      <c r="I405">
        <v>52</v>
      </c>
      <c r="J405" t="s">
        <v>10</v>
      </c>
      <c r="K405" t="s">
        <v>10</v>
      </c>
      <c r="L405" s="1">
        <v>45744</v>
      </c>
      <c r="M405" s="7">
        <f>COUNTA(ai_ghibli_trend_dataset_v2[[#This Row],[ethical_concerns_flag]])/SUM(COUNTA($K$2:$K$501))</f>
        <v>2E-3</v>
      </c>
      <c r="N405">
        <f>COUNTIFS(ai_ghibli_trend_dataset_v2[[#This Row],[platform]],"Reddit")</f>
        <v>1</v>
      </c>
    </row>
    <row r="406" spans="1:14" x14ac:dyDescent="0.25">
      <c r="A406" t="s">
        <v>43</v>
      </c>
      <c r="B406">
        <v>4148</v>
      </c>
      <c r="C406">
        <v>1146</v>
      </c>
      <c r="D406">
        <v>75</v>
      </c>
      <c r="E406" t="s">
        <v>3</v>
      </c>
      <c r="F406">
        <v>4.83</v>
      </c>
      <c r="G406">
        <v>66</v>
      </c>
      <c r="H406">
        <v>1745</v>
      </c>
      <c r="I406">
        <v>87</v>
      </c>
      <c r="J406" t="s">
        <v>10</v>
      </c>
      <c r="K406" t="s">
        <v>10</v>
      </c>
      <c r="L406" s="1">
        <v>45726</v>
      </c>
      <c r="M406" s="7">
        <f>COUNTA(ai_ghibli_trend_dataset_v2[[#This Row],[ethical_concerns_flag]])/SUM(COUNTA($K$2:$K$501))</f>
        <v>2E-3</v>
      </c>
      <c r="N406">
        <f>COUNTIFS(ai_ghibli_trend_dataset_v2[[#This Row],[platform]],"Reddit")</f>
        <v>0</v>
      </c>
    </row>
    <row r="407" spans="1:14" x14ac:dyDescent="0.25">
      <c r="A407" t="s">
        <v>38</v>
      </c>
      <c r="B407">
        <v>783</v>
      </c>
      <c r="C407">
        <v>901</v>
      </c>
      <c r="D407">
        <v>745</v>
      </c>
      <c r="E407" t="s">
        <v>5</v>
      </c>
      <c r="F407">
        <v>4.16</v>
      </c>
      <c r="G407">
        <v>77</v>
      </c>
      <c r="H407">
        <v>3168</v>
      </c>
      <c r="I407">
        <v>78</v>
      </c>
      <c r="J407" t="s">
        <v>8</v>
      </c>
      <c r="K407" t="s">
        <v>8</v>
      </c>
      <c r="L407" s="1">
        <v>45740</v>
      </c>
      <c r="M407" s="7">
        <f>COUNTA(ai_ghibli_trend_dataset_v2[[#This Row],[ethical_concerns_flag]])/SUM(COUNTA($K$2:$K$501))</f>
        <v>2E-3</v>
      </c>
      <c r="N407">
        <f>COUNTIFS(ai_ghibli_trend_dataset_v2[[#This Row],[platform]],"Reddit")</f>
        <v>0</v>
      </c>
    </row>
    <row r="408" spans="1:14" x14ac:dyDescent="0.25">
      <c r="A408" t="s">
        <v>45</v>
      </c>
      <c r="B408">
        <v>2006</v>
      </c>
      <c r="C408">
        <v>1252</v>
      </c>
      <c r="D408">
        <v>302</v>
      </c>
      <c r="E408" t="s">
        <v>3</v>
      </c>
      <c r="F408">
        <v>4.07</v>
      </c>
      <c r="G408">
        <v>83</v>
      </c>
      <c r="H408">
        <v>101</v>
      </c>
      <c r="I408">
        <v>94</v>
      </c>
      <c r="J408" t="s">
        <v>10</v>
      </c>
      <c r="K408" t="s">
        <v>8</v>
      </c>
      <c r="L408" s="1">
        <v>45717</v>
      </c>
      <c r="M408" s="7">
        <f>COUNTA(ai_ghibli_trend_dataset_v2[[#This Row],[ethical_concerns_flag]])/SUM(COUNTA($K$2:$K$501))</f>
        <v>2E-3</v>
      </c>
      <c r="N408">
        <f>COUNTIFS(ai_ghibli_trend_dataset_v2[[#This Row],[platform]],"Reddit")</f>
        <v>0</v>
      </c>
    </row>
    <row r="409" spans="1:14" x14ac:dyDescent="0.25">
      <c r="A409" t="s">
        <v>44</v>
      </c>
      <c r="B409">
        <v>2991</v>
      </c>
      <c r="C409">
        <v>1682</v>
      </c>
      <c r="D409">
        <v>219</v>
      </c>
      <c r="E409" t="s">
        <v>5</v>
      </c>
      <c r="F409">
        <v>11.46</v>
      </c>
      <c r="G409">
        <v>90</v>
      </c>
      <c r="H409">
        <v>3388</v>
      </c>
      <c r="I409">
        <v>70</v>
      </c>
      <c r="J409" t="s">
        <v>10</v>
      </c>
      <c r="K409" t="s">
        <v>10</v>
      </c>
      <c r="L409" s="1">
        <v>45729</v>
      </c>
      <c r="M409" s="7">
        <f>COUNTA(ai_ghibli_trend_dataset_v2[[#This Row],[ethical_concerns_flag]])/SUM(COUNTA($K$2:$K$501))</f>
        <v>2E-3</v>
      </c>
      <c r="N409">
        <f>COUNTIFS(ai_ghibli_trend_dataset_v2[[#This Row],[platform]],"Reddit")</f>
        <v>0</v>
      </c>
    </row>
    <row r="410" spans="1:14" x14ac:dyDescent="0.25">
      <c r="A410" t="s">
        <v>47</v>
      </c>
      <c r="B410">
        <v>1558</v>
      </c>
      <c r="C410">
        <v>527</v>
      </c>
      <c r="D410">
        <v>574</v>
      </c>
      <c r="E410" t="s">
        <v>6</v>
      </c>
      <c r="F410">
        <v>13.5</v>
      </c>
      <c r="G410">
        <v>32</v>
      </c>
      <c r="H410">
        <v>2746</v>
      </c>
      <c r="I410">
        <v>65</v>
      </c>
      <c r="J410" t="s">
        <v>10</v>
      </c>
      <c r="K410" t="s">
        <v>10</v>
      </c>
      <c r="L410" s="1">
        <v>45719</v>
      </c>
      <c r="M410" s="7">
        <f>COUNTA(ai_ghibli_trend_dataset_v2[[#This Row],[ethical_concerns_flag]])/SUM(COUNTA($K$2:$K$501))</f>
        <v>2E-3</v>
      </c>
      <c r="N410">
        <f>COUNTIFS(ai_ghibli_trend_dataset_v2[[#This Row],[platform]],"Reddit")</f>
        <v>0</v>
      </c>
    </row>
    <row r="411" spans="1:14" x14ac:dyDescent="0.25">
      <c r="A411" t="s">
        <v>46</v>
      </c>
      <c r="B411">
        <v>1030</v>
      </c>
      <c r="C411">
        <v>1592</v>
      </c>
      <c r="D411">
        <v>223</v>
      </c>
      <c r="E411" t="s">
        <v>11</v>
      </c>
      <c r="F411">
        <v>9.82</v>
      </c>
      <c r="G411">
        <v>33</v>
      </c>
      <c r="H411">
        <v>3680</v>
      </c>
      <c r="I411">
        <v>59</v>
      </c>
      <c r="J411" t="s">
        <v>8</v>
      </c>
      <c r="K411" t="s">
        <v>10</v>
      </c>
      <c r="L411" s="1">
        <v>45738</v>
      </c>
      <c r="M411" s="7">
        <f>COUNTA(ai_ghibli_trend_dataset_v2[[#This Row],[ethical_concerns_flag]])/SUM(COUNTA($K$2:$K$501))</f>
        <v>2E-3</v>
      </c>
      <c r="N411">
        <f>COUNTIFS(ai_ghibli_trend_dataset_v2[[#This Row],[platform]],"Reddit")</f>
        <v>1</v>
      </c>
    </row>
    <row r="412" spans="1:14" x14ac:dyDescent="0.25">
      <c r="A412" t="s">
        <v>45</v>
      </c>
      <c r="B412">
        <v>4728</v>
      </c>
      <c r="C412">
        <v>162</v>
      </c>
      <c r="D412">
        <v>768</v>
      </c>
      <c r="E412" t="s">
        <v>6</v>
      </c>
      <c r="F412">
        <v>10.52</v>
      </c>
      <c r="G412">
        <v>83</v>
      </c>
      <c r="H412">
        <v>2190</v>
      </c>
      <c r="I412">
        <v>66</v>
      </c>
      <c r="J412" t="s">
        <v>8</v>
      </c>
      <c r="K412" t="s">
        <v>10</v>
      </c>
      <c r="L412" s="1">
        <v>45746</v>
      </c>
      <c r="M412" s="7">
        <f>COUNTA(ai_ghibli_trend_dataset_v2[[#This Row],[ethical_concerns_flag]])/SUM(COUNTA($K$2:$K$501))</f>
        <v>2E-3</v>
      </c>
      <c r="N412">
        <f>COUNTIFS(ai_ghibli_trend_dataset_v2[[#This Row],[platform]],"Reddit")</f>
        <v>0</v>
      </c>
    </row>
    <row r="413" spans="1:14" x14ac:dyDescent="0.25">
      <c r="A413" t="s">
        <v>43</v>
      </c>
      <c r="B413">
        <v>336</v>
      </c>
      <c r="C413">
        <v>195</v>
      </c>
      <c r="D413">
        <v>759</v>
      </c>
      <c r="E413" t="s">
        <v>3</v>
      </c>
      <c r="F413">
        <v>2.15</v>
      </c>
      <c r="G413">
        <v>74</v>
      </c>
      <c r="H413">
        <v>2156</v>
      </c>
      <c r="I413">
        <v>90</v>
      </c>
      <c r="J413" t="s">
        <v>10</v>
      </c>
      <c r="K413" t="s">
        <v>10</v>
      </c>
      <c r="L413" s="1">
        <v>45725</v>
      </c>
      <c r="M413" s="7">
        <f>COUNTA(ai_ghibli_trend_dataset_v2[[#This Row],[ethical_concerns_flag]])/SUM(COUNTA($K$2:$K$501))</f>
        <v>2E-3</v>
      </c>
      <c r="N413">
        <f>COUNTIFS(ai_ghibli_trend_dataset_v2[[#This Row],[platform]],"Reddit")</f>
        <v>0</v>
      </c>
    </row>
    <row r="414" spans="1:14" x14ac:dyDescent="0.25">
      <c r="A414" t="s">
        <v>44</v>
      </c>
      <c r="B414">
        <v>2991</v>
      </c>
      <c r="C414">
        <v>1241</v>
      </c>
      <c r="D414">
        <v>594</v>
      </c>
      <c r="E414" t="s">
        <v>11</v>
      </c>
      <c r="F414">
        <v>10.95</v>
      </c>
      <c r="G414">
        <v>63</v>
      </c>
      <c r="H414">
        <v>141</v>
      </c>
      <c r="I414">
        <v>50</v>
      </c>
      <c r="J414" t="s">
        <v>8</v>
      </c>
      <c r="K414" t="s">
        <v>8</v>
      </c>
      <c r="L414" s="1">
        <v>45725</v>
      </c>
      <c r="M414" s="7">
        <f>COUNTA(ai_ghibli_trend_dataset_v2[[#This Row],[ethical_concerns_flag]])/SUM(COUNTA($K$2:$K$501))</f>
        <v>2E-3</v>
      </c>
      <c r="N414">
        <f>COUNTIFS(ai_ghibli_trend_dataset_v2[[#This Row],[platform]],"Reddit")</f>
        <v>1</v>
      </c>
    </row>
    <row r="415" spans="1:14" x14ac:dyDescent="0.25">
      <c r="A415" t="s">
        <v>49</v>
      </c>
      <c r="B415">
        <v>3947</v>
      </c>
      <c r="C415">
        <v>1069</v>
      </c>
      <c r="D415">
        <v>801</v>
      </c>
      <c r="E415" t="s">
        <v>3</v>
      </c>
      <c r="F415">
        <v>2.37</v>
      </c>
      <c r="G415">
        <v>89</v>
      </c>
      <c r="H415">
        <v>4260</v>
      </c>
      <c r="I415">
        <v>66</v>
      </c>
      <c r="J415" t="s">
        <v>10</v>
      </c>
      <c r="K415" t="s">
        <v>8</v>
      </c>
      <c r="L415" s="1">
        <v>45731</v>
      </c>
      <c r="M415" s="7">
        <f>COUNTA(ai_ghibli_trend_dataset_v2[[#This Row],[ethical_concerns_flag]])/SUM(COUNTA($K$2:$K$501))</f>
        <v>2E-3</v>
      </c>
      <c r="N415">
        <f>COUNTIFS(ai_ghibli_trend_dataset_v2[[#This Row],[platform]],"Reddit")</f>
        <v>0</v>
      </c>
    </row>
    <row r="416" spans="1:14" x14ac:dyDescent="0.25">
      <c r="A416" t="s">
        <v>40</v>
      </c>
      <c r="B416">
        <v>3642</v>
      </c>
      <c r="C416">
        <v>1623</v>
      </c>
      <c r="D416">
        <v>785</v>
      </c>
      <c r="E416" t="s">
        <v>6</v>
      </c>
      <c r="F416">
        <v>14.23</v>
      </c>
      <c r="G416">
        <v>42</v>
      </c>
      <c r="H416">
        <v>4707</v>
      </c>
      <c r="I416">
        <v>50</v>
      </c>
      <c r="J416" t="s">
        <v>10</v>
      </c>
      <c r="K416" t="s">
        <v>10</v>
      </c>
      <c r="L416" s="1">
        <v>45723</v>
      </c>
      <c r="M416" s="7">
        <f>COUNTA(ai_ghibli_trend_dataset_v2[[#This Row],[ethical_concerns_flag]])/SUM(COUNTA($K$2:$K$501))</f>
        <v>2E-3</v>
      </c>
      <c r="N416">
        <f>COUNTIFS(ai_ghibli_trend_dataset_v2[[#This Row],[platform]],"Reddit")</f>
        <v>0</v>
      </c>
    </row>
    <row r="417" spans="1:14" x14ac:dyDescent="0.25">
      <c r="A417" t="s">
        <v>39</v>
      </c>
      <c r="B417">
        <v>1220</v>
      </c>
      <c r="C417">
        <v>1488</v>
      </c>
      <c r="D417">
        <v>593</v>
      </c>
      <c r="E417" t="s">
        <v>3</v>
      </c>
      <c r="F417">
        <v>8.31</v>
      </c>
      <c r="G417">
        <v>86</v>
      </c>
      <c r="H417">
        <v>1083</v>
      </c>
      <c r="I417">
        <v>90</v>
      </c>
      <c r="J417" t="s">
        <v>8</v>
      </c>
      <c r="K417" t="s">
        <v>10</v>
      </c>
      <c r="L417" s="1">
        <v>45743</v>
      </c>
      <c r="M417" s="7">
        <f>COUNTA(ai_ghibli_trend_dataset_v2[[#This Row],[ethical_concerns_flag]])/SUM(COUNTA($K$2:$K$501))</f>
        <v>2E-3</v>
      </c>
      <c r="N417">
        <f>COUNTIFS(ai_ghibli_trend_dataset_v2[[#This Row],[platform]],"Reddit")</f>
        <v>0</v>
      </c>
    </row>
    <row r="418" spans="1:14" x14ac:dyDescent="0.25">
      <c r="A418" t="s">
        <v>44</v>
      </c>
      <c r="B418">
        <v>4630</v>
      </c>
      <c r="C418">
        <v>79</v>
      </c>
      <c r="D418">
        <v>406</v>
      </c>
      <c r="E418" t="s">
        <v>3</v>
      </c>
      <c r="F418">
        <v>4.8600000000000003</v>
      </c>
      <c r="G418">
        <v>51</v>
      </c>
      <c r="H418">
        <v>457</v>
      </c>
      <c r="I418">
        <v>68</v>
      </c>
      <c r="J418" t="s">
        <v>10</v>
      </c>
      <c r="K418" t="s">
        <v>8</v>
      </c>
      <c r="L418" s="1">
        <v>45733</v>
      </c>
      <c r="M418" s="7">
        <f>COUNTA(ai_ghibli_trend_dataset_v2[[#This Row],[ethical_concerns_flag]])/SUM(COUNTA($K$2:$K$501))</f>
        <v>2E-3</v>
      </c>
      <c r="N418">
        <f>COUNTIFS(ai_ghibli_trend_dataset_v2[[#This Row],[platform]],"Reddit")</f>
        <v>0</v>
      </c>
    </row>
    <row r="419" spans="1:14" x14ac:dyDescent="0.25">
      <c r="A419" t="s">
        <v>41</v>
      </c>
      <c r="B419">
        <v>3160</v>
      </c>
      <c r="C419">
        <v>1972</v>
      </c>
      <c r="D419">
        <v>729</v>
      </c>
      <c r="E419" t="s">
        <v>3</v>
      </c>
      <c r="F419">
        <v>6.63</v>
      </c>
      <c r="G419">
        <v>38</v>
      </c>
      <c r="H419">
        <v>4906</v>
      </c>
      <c r="I419">
        <v>88</v>
      </c>
      <c r="J419" t="s">
        <v>10</v>
      </c>
      <c r="K419" t="s">
        <v>8</v>
      </c>
      <c r="L419" s="1">
        <v>45727</v>
      </c>
      <c r="M419" s="7">
        <f>COUNTA(ai_ghibli_trend_dataset_v2[[#This Row],[ethical_concerns_flag]])/SUM(COUNTA($K$2:$K$501))</f>
        <v>2E-3</v>
      </c>
      <c r="N419">
        <f>COUNTIFS(ai_ghibli_trend_dataset_v2[[#This Row],[platform]],"Reddit")</f>
        <v>0</v>
      </c>
    </row>
    <row r="420" spans="1:14" x14ac:dyDescent="0.25">
      <c r="A420" t="s">
        <v>47</v>
      </c>
      <c r="B420">
        <v>4930</v>
      </c>
      <c r="C420">
        <v>1113</v>
      </c>
      <c r="D420">
        <v>307</v>
      </c>
      <c r="E420" t="s">
        <v>5</v>
      </c>
      <c r="F420">
        <v>11.96</v>
      </c>
      <c r="G420">
        <v>47</v>
      </c>
      <c r="H420">
        <v>4679</v>
      </c>
      <c r="I420">
        <v>70</v>
      </c>
      <c r="J420" t="s">
        <v>10</v>
      </c>
      <c r="K420" t="s">
        <v>10</v>
      </c>
      <c r="L420" s="1">
        <v>45744</v>
      </c>
      <c r="M420" s="7">
        <f>COUNTA(ai_ghibli_trend_dataset_v2[[#This Row],[ethical_concerns_flag]])/SUM(COUNTA($K$2:$K$501))</f>
        <v>2E-3</v>
      </c>
      <c r="N420">
        <f>COUNTIFS(ai_ghibli_trend_dataset_v2[[#This Row],[platform]],"Reddit")</f>
        <v>0</v>
      </c>
    </row>
    <row r="421" spans="1:14" x14ac:dyDescent="0.25">
      <c r="A421" t="s">
        <v>41</v>
      </c>
      <c r="B421">
        <v>2409</v>
      </c>
      <c r="C421">
        <v>713</v>
      </c>
      <c r="D421">
        <v>290</v>
      </c>
      <c r="E421" t="s">
        <v>5</v>
      </c>
      <c r="F421">
        <v>11.84</v>
      </c>
      <c r="G421">
        <v>88</v>
      </c>
      <c r="H421">
        <v>687</v>
      </c>
      <c r="I421">
        <v>67</v>
      </c>
      <c r="J421" t="s">
        <v>10</v>
      </c>
      <c r="K421" t="s">
        <v>10</v>
      </c>
      <c r="L421" s="1">
        <v>45737</v>
      </c>
      <c r="M421" s="7">
        <f>COUNTA(ai_ghibli_trend_dataset_v2[[#This Row],[ethical_concerns_flag]])/SUM(COUNTA($K$2:$K$501))</f>
        <v>2E-3</v>
      </c>
      <c r="N421">
        <f>COUNTIFS(ai_ghibli_trend_dataset_v2[[#This Row],[platform]],"Reddit")</f>
        <v>0</v>
      </c>
    </row>
    <row r="422" spans="1:14" x14ac:dyDescent="0.25">
      <c r="A422" t="s">
        <v>48</v>
      </c>
      <c r="B422">
        <v>945</v>
      </c>
      <c r="C422">
        <v>1742</v>
      </c>
      <c r="D422">
        <v>455</v>
      </c>
      <c r="E422" t="s">
        <v>5</v>
      </c>
      <c r="F422">
        <v>10.86</v>
      </c>
      <c r="G422">
        <v>42</v>
      </c>
      <c r="H422">
        <v>2571</v>
      </c>
      <c r="I422">
        <v>79</v>
      </c>
      <c r="J422" t="s">
        <v>10</v>
      </c>
      <c r="K422" t="s">
        <v>10</v>
      </c>
      <c r="L422" s="1">
        <v>45724</v>
      </c>
      <c r="M422" s="7">
        <f>COUNTA(ai_ghibli_trend_dataset_v2[[#This Row],[ethical_concerns_flag]])/SUM(COUNTA($K$2:$K$501))</f>
        <v>2E-3</v>
      </c>
      <c r="N422">
        <f>COUNTIFS(ai_ghibli_trend_dataset_v2[[#This Row],[platform]],"Reddit")</f>
        <v>0</v>
      </c>
    </row>
    <row r="423" spans="1:14" x14ac:dyDescent="0.25">
      <c r="A423" t="s">
        <v>44</v>
      </c>
      <c r="B423">
        <v>487</v>
      </c>
      <c r="C423">
        <v>1344</v>
      </c>
      <c r="D423">
        <v>349</v>
      </c>
      <c r="E423" t="s">
        <v>11</v>
      </c>
      <c r="F423">
        <v>11.52</v>
      </c>
      <c r="G423">
        <v>34</v>
      </c>
      <c r="H423">
        <v>3220</v>
      </c>
      <c r="I423">
        <v>50</v>
      </c>
      <c r="J423" t="s">
        <v>10</v>
      </c>
      <c r="K423" t="s">
        <v>10</v>
      </c>
      <c r="L423" s="1">
        <v>45720</v>
      </c>
      <c r="M423" s="7">
        <f>COUNTA(ai_ghibli_trend_dataset_v2[[#This Row],[ethical_concerns_flag]])/SUM(COUNTA($K$2:$K$501))</f>
        <v>2E-3</v>
      </c>
      <c r="N423">
        <f>COUNTIFS(ai_ghibli_trend_dataset_v2[[#This Row],[platform]],"Reddit")</f>
        <v>1</v>
      </c>
    </row>
    <row r="424" spans="1:14" x14ac:dyDescent="0.25">
      <c r="A424" t="s">
        <v>44</v>
      </c>
      <c r="B424">
        <v>1493</v>
      </c>
      <c r="C424">
        <v>279</v>
      </c>
      <c r="D424">
        <v>287</v>
      </c>
      <c r="E424" t="s">
        <v>3</v>
      </c>
      <c r="F424">
        <v>10.66</v>
      </c>
      <c r="G424">
        <v>58</v>
      </c>
      <c r="H424">
        <v>2537</v>
      </c>
      <c r="I424">
        <v>86</v>
      </c>
      <c r="J424" t="s">
        <v>10</v>
      </c>
      <c r="K424" t="s">
        <v>8</v>
      </c>
      <c r="L424" s="1">
        <v>45743</v>
      </c>
      <c r="M424" s="7">
        <f>COUNTA(ai_ghibli_trend_dataset_v2[[#This Row],[ethical_concerns_flag]])/SUM(COUNTA($K$2:$K$501))</f>
        <v>2E-3</v>
      </c>
      <c r="N424">
        <f>COUNTIFS(ai_ghibli_trend_dataset_v2[[#This Row],[platform]],"Reddit")</f>
        <v>0</v>
      </c>
    </row>
    <row r="425" spans="1:14" x14ac:dyDescent="0.25">
      <c r="A425" t="s">
        <v>48</v>
      </c>
      <c r="B425">
        <v>859</v>
      </c>
      <c r="C425">
        <v>901</v>
      </c>
      <c r="D425">
        <v>859</v>
      </c>
      <c r="E425" t="s">
        <v>3</v>
      </c>
      <c r="F425">
        <v>1.81</v>
      </c>
      <c r="G425">
        <v>59</v>
      </c>
      <c r="H425">
        <v>3887</v>
      </c>
      <c r="I425">
        <v>67</v>
      </c>
      <c r="J425" t="s">
        <v>10</v>
      </c>
      <c r="K425" t="s">
        <v>10</v>
      </c>
      <c r="L425" s="1">
        <v>45727</v>
      </c>
      <c r="M425" s="7">
        <f>COUNTA(ai_ghibli_trend_dataset_v2[[#This Row],[ethical_concerns_flag]])/SUM(COUNTA($K$2:$K$501))</f>
        <v>2E-3</v>
      </c>
      <c r="N425">
        <f>COUNTIFS(ai_ghibli_trend_dataset_v2[[#This Row],[platform]],"Reddit")</f>
        <v>0</v>
      </c>
    </row>
    <row r="426" spans="1:14" x14ac:dyDescent="0.25">
      <c r="A426" t="s">
        <v>47</v>
      </c>
      <c r="B426">
        <v>2268</v>
      </c>
      <c r="C426">
        <v>1999</v>
      </c>
      <c r="D426">
        <v>336</v>
      </c>
      <c r="E426" t="s">
        <v>3</v>
      </c>
      <c r="F426">
        <v>7.22</v>
      </c>
      <c r="G426">
        <v>90</v>
      </c>
      <c r="H426">
        <v>2022</v>
      </c>
      <c r="I426">
        <v>84</v>
      </c>
      <c r="J426" t="s">
        <v>8</v>
      </c>
      <c r="K426" t="s">
        <v>8</v>
      </c>
      <c r="L426" s="1">
        <v>45744</v>
      </c>
      <c r="M426" s="7">
        <f>COUNTA(ai_ghibli_trend_dataset_v2[[#This Row],[ethical_concerns_flag]])/SUM(COUNTA($K$2:$K$501))</f>
        <v>2E-3</v>
      </c>
      <c r="N426">
        <f>COUNTIFS(ai_ghibli_trend_dataset_v2[[#This Row],[platform]],"Reddit")</f>
        <v>0</v>
      </c>
    </row>
    <row r="427" spans="1:14" x14ac:dyDescent="0.25">
      <c r="A427" t="s">
        <v>41</v>
      </c>
      <c r="B427">
        <v>1050</v>
      </c>
      <c r="C427">
        <v>945</v>
      </c>
      <c r="D427">
        <v>710</v>
      </c>
      <c r="E427" t="s">
        <v>5</v>
      </c>
      <c r="F427">
        <v>13.32</v>
      </c>
      <c r="G427">
        <v>32</v>
      </c>
      <c r="H427">
        <v>3874</v>
      </c>
      <c r="I427">
        <v>67</v>
      </c>
      <c r="J427" t="s">
        <v>10</v>
      </c>
      <c r="K427" t="s">
        <v>10</v>
      </c>
      <c r="L427" s="1">
        <v>45717</v>
      </c>
      <c r="M427" s="7">
        <f>COUNTA(ai_ghibli_trend_dataset_v2[[#This Row],[ethical_concerns_flag]])/SUM(COUNTA($K$2:$K$501))</f>
        <v>2E-3</v>
      </c>
      <c r="N427">
        <f>COUNTIFS(ai_ghibli_trend_dataset_v2[[#This Row],[platform]],"Reddit")</f>
        <v>0</v>
      </c>
    </row>
    <row r="428" spans="1:14" x14ac:dyDescent="0.25">
      <c r="A428" t="s">
        <v>45</v>
      </c>
      <c r="B428">
        <v>1739</v>
      </c>
      <c r="C428">
        <v>420</v>
      </c>
      <c r="D428">
        <v>904</v>
      </c>
      <c r="E428" t="s">
        <v>3</v>
      </c>
      <c r="F428">
        <v>9.15</v>
      </c>
      <c r="G428">
        <v>65</v>
      </c>
      <c r="H428">
        <v>1539</v>
      </c>
      <c r="I428">
        <v>68</v>
      </c>
      <c r="J428" t="s">
        <v>8</v>
      </c>
      <c r="K428" t="s">
        <v>10</v>
      </c>
      <c r="L428" s="1">
        <v>45728</v>
      </c>
      <c r="M428" s="7">
        <f>COUNTA(ai_ghibli_trend_dataset_v2[[#This Row],[ethical_concerns_flag]])/SUM(COUNTA($K$2:$K$501))</f>
        <v>2E-3</v>
      </c>
      <c r="N428">
        <f>COUNTIFS(ai_ghibli_trend_dataset_v2[[#This Row],[platform]],"Reddit")</f>
        <v>0</v>
      </c>
    </row>
    <row r="429" spans="1:14" x14ac:dyDescent="0.25">
      <c r="A429" t="s">
        <v>44</v>
      </c>
      <c r="B429">
        <v>4668</v>
      </c>
      <c r="C429">
        <v>257</v>
      </c>
      <c r="D429">
        <v>514</v>
      </c>
      <c r="E429" t="s">
        <v>5</v>
      </c>
      <c r="F429">
        <v>14.8</v>
      </c>
      <c r="G429">
        <v>51</v>
      </c>
      <c r="H429">
        <v>2245</v>
      </c>
      <c r="I429">
        <v>78</v>
      </c>
      <c r="J429" t="s">
        <v>8</v>
      </c>
      <c r="K429" t="s">
        <v>8</v>
      </c>
      <c r="L429" s="1">
        <v>45743</v>
      </c>
      <c r="M429" s="7">
        <f>COUNTA(ai_ghibli_trend_dataset_v2[[#This Row],[ethical_concerns_flag]])/SUM(COUNTA($K$2:$K$501))</f>
        <v>2E-3</v>
      </c>
      <c r="N429">
        <f>COUNTIFS(ai_ghibli_trend_dataset_v2[[#This Row],[platform]],"Reddit")</f>
        <v>0</v>
      </c>
    </row>
    <row r="430" spans="1:14" x14ac:dyDescent="0.25">
      <c r="A430" t="s">
        <v>48</v>
      </c>
      <c r="B430">
        <v>4919</v>
      </c>
      <c r="C430">
        <v>256</v>
      </c>
      <c r="D430">
        <v>173</v>
      </c>
      <c r="E430" t="s">
        <v>3</v>
      </c>
      <c r="F430">
        <v>3.94</v>
      </c>
      <c r="G430">
        <v>64</v>
      </c>
      <c r="H430">
        <v>2679</v>
      </c>
      <c r="I430">
        <v>52</v>
      </c>
      <c r="J430" t="s">
        <v>10</v>
      </c>
      <c r="K430" t="s">
        <v>8</v>
      </c>
      <c r="L430" s="1">
        <v>45721</v>
      </c>
      <c r="M430" s="7">
        <f>COUNTA(ai_ghibli_trend_dataset_v2[[#This Row],[ethical_concerns_flag]])/SUM(COUNTA($K$2:$K$501))</f>
        <v>2E-3</v>
      </c>
      <c r="N430">
        <f>COUNTIFS(ai_ghibli_trend_dataset_v2[[#This Row],[platform]],"Reddit")</f>
        <v>0</v>
      </c>
    </row>
    <row r="431" spans="1:14" x14ac:dyDescent="0.25">
      <c r="A431" t="s">
        <v>46</v>
      </c>
      <c r="B431">
        <v>4191</v>
      </c>
      <c r="C431">
        <v>1917</v>
      </c>
      <c r="D431">
        <v>773</v>
      </c>
      <c r="E431" t="s">
        <v>3</v>
      </c>
      <c r="F431">
        <v>11.82</v>
      </c>
      <c r="G431">
        <v>63</v>
      </c>
      <c r="H431">
        <v>2182</v>
      </c>
      <c r="I431">
        <v>94</v>
      </c>
      <c r="J431" t="s">
        <v>10</v>
      </c>
      <c r="K431" t="s">
        <v>8</v>
      </c>
      <c r="L431" s="1">
        <v>45727</v>
      </c>
      <c r="M431" s="7">
        <f>COUNTA(ai_ghibli_trend_dataset_v2[[#This Row],[ethical_concerns_flag]])/SUM(COUNTA($K$2:$K$501))</f>
        <v>2E-3</v>
      </c>
      <c r="N431">
        <f>COUNTIFS(ai_ghibli_trend_dataset_v2[[#This Row],[platform]],"Reddit")</f>
        <v>0</v>
      </c>
    </row>
    <row r="432" spans="1:14" x14ac:dyDescent="0.25">
      <c r="A432" t="s">
        <v>42</v>
      </c>
      <c r="B432">
        <v>394</v>
      </c>
      <c r="C432">
        <v>667</v>
      </c>
      <c r="D432">
        <v>896</v>
      </c>
      <c r="E432" t="s">
        <v>5</v>
      </c>
      <c r="F432">
        <v>4.4800000000000004</v>
      </c>
      <c r="G432">
        <v>30</v>
      </c>
      <c r="H432">
        <v>1771</v>
      </c>
      <c r="I432">
        <v>78</v>
      </c>
      <c r="J432" t="s">
        <v>10</v>
      </c>
      <c r="K432" t="s">
        <v>8</v>
      </c>
      <c r="L432" s="1">
        <v>45723</v>
      </c>
      <c r="M432" s="7">
        <f>COUNTA(ai_ghibli_trend_dataset_v2[[#This Row],[ethical_concerns_flag]])/SUM(COUNTA($K$2:$K$501))</f>
        <v>2E-3</v>
      </c>
      <c r="N432">
        <f>COUNTIFS(ai_ghibli_trend_dataset_v2[[#This Row],[platform]],"Reddit")</f>
        <v>0</v>
      </c>
    </row>
    <row r="433" spans="1:14" x14ac:dyDescent="0.25">
      <c r="A433" t="s">
        <v>44</v>
      </c>
      <c r="B433">
        <v>431</v>
      </c>
      <c r="C433">
        <v>465</v>
      </c>
      <c r="D433">
        <v>283</v>
      </c>
      <c r="E433" t="s">
        <v>5</v>
      </c>
      <c r="F433">
        <v>2.87</v>
      </c>
      <c r="G433">
        <v>86</v>
      </c>
      <c r="H433">
        <v>2421</v>
      </c>
      <c r="I433">
        <v>82</v>
      </c>
      <c r="J433" t="s">
        <v>8</v>
      </c>
      <c r="K433" t="s">
        <v>10</v>
      </c>
      <c r="L433" s="1">
        <v>45727</v>
      </c>
      <c r="M433" s="7">
        <f>COUNTA(ai_ghibli_trend_dataset_v2[[#This Row],[ethical_concerns_flag]])/SUM(COUNTA($K$2:$K$501))</f>
        <v>2E-3</v>
      </c>
      <c r="N433">
        <f>COUNTIFS(ai_ghibli_trend_dataset_v2[[#This Row],[platform]],"Reddit")</f>
        <v>0</v>
      </c>
    </row>
    <row r="434" spans="1:14" x14ac:dyDescent="0.25">
      <c r="A434" t="s">
        <v>48</v>
      </c>
      <c r="B434">
        <v>2474</v>
      </c>
      <c r="C434">
        <v>1108</v>
      </c>
      <c r="D434">
        <v>925</v>
      </c>
      <c r="E434" t="s">
        <v>11</v>
      </c>
      <c r="F434">
        <v>6.07</v>
      </c>
      <c r="G434">
        <v>44</v>
      </c>
      <c r="H434">
        <v>2425</v>
      </c>
      <c r="I434">
        <v>87</v>
      </c>
      <c r="J434" t="s">
        <v>10</v>
      </c>
      <c r="K434" t="s">
        <v>8</v>
      </c>
      <c r="L434" s="1">
        <v>45745</v>
      </c>
      <c r="M434" s="7">
        <f>COUNTA(ai_ghibli_trend_dataset_v2[[#This Row],[ethical_concerns_flag]])/SUM(COUNTA($K$2:$K$501))</f>
        <v>2E-3</v>
      </c>
      <c r="N434">
        <f>COUNTIFS(ai_ghibli_trend_dataset_v2[[#This Row],[platform]],"Reddit")</f>
        <v>1</v>
      </c>
    </row>
    <row r="435" spans="1:14" x14ac:dyDescent="0.25">
      <c r="A435" t="s">
        <v>42</v>
      </c>
      <c r="B435">
        <v>4255</v>
      </c>
      <c r="C435">
        <v>1538</v>
      </c>
      <c r="D435">
        <v>460</v>
      </c>
      <c r="E435" t="s">
        <v>11</v>
      </c>
      <c r="F435">
        <v>10.24</v>
      </c>
      <c r="G435">
        <v>74</v>
      </c>
      <c r="H435">
        <v>1510</v>
      </c>
      <c r="I435">
        <v>89</v>
      </c>
      <c r="J435" t="s">
        <v>10</v>
      </c>
      <c r="K435" t="s">
        <v>8</v>
      </c>
      <c r="L435" s="1">
        <v>45743</v>
      </c>
      <c r="M435" s="7">
        <f>COUNTA(ai_ghibli_trend_dataset_v2[[#This Row],[ethical_concerns_flag]])/SUM(COUNTA($K$2:$K$501))</f>
        <v>2E-3</v>
      </c>
      <c r="N435">
        <f>COUNTIFS(ai_ghibli_trend_dataset_v2[[#This Row],[platform]],"Reddit")</f>
        <v>1</v>
      </c>
    </row>
    <row r="436" spans="1:14" x14ac:dyDescent="0.25">
      <c r="A436" t="s">
        <v>45</v>
      </c>
      <c r="B436">
        <v>4832</v>
      </c>
      <c r="C436">
        <v>1646</v>
      </c>
      <c r="D436">
        <v>718</v>
      </c>
      <c r="E436" t="s">
        <v>5</v>
      </c>
      <c r="F436">
        <v>14.96</v>
      </c>
      <c r="G436">
        <v>78</v>
      </c>
      <c r="H436">
        <v>3270</v>
      </c>
      <c r="I436">
        <v>88</v>
      </c>
      <c r="J436" t="s">
        <v>10</v>
      </c>
      <c r="K436" t="s">
        <v>10</v>
      </c>
      <c r="L436" s="1">
        <v>45744</v>
      </c>
      <c r="M436" s="7">
        <f>COUNTA(ai_ghibli_trend_dataset_v2[[#This Row],[ethical_concerns_flag]])/SUM(COUNTA($K$2:$K$501))</f>
        <v>2E-3</v>
      </c>
      <c r="N436">
        <f>COUNTIFS(ai_ghibli_trend_dataset_v2[[#This Row],[platform]],"Reddit")</f>
        <v>0</v>
      </c>
    </row>
    <row r="437" spans="1:14" x14ac:dyDescent="0.25">
      <c r="A437" t="s">
        <v>44</v>
      </c>
      <c r="B437">
        <v>3691</v>
      </c>
      <c r="C437">
        <v>1206</v>
      </c>
      <c r="D437">
        <v>244</v>
      </c>
      <c r="E437" t="s">
        <v>5</v>
      </c>
      <c r="F437">
        <v>5.15</v>
      </c>
      <c r="G437">
        <v>36</v>
      </c>
      <c r="H437">
        <v>2064</v>
      </c>
      <c r="I437">
        <v>91</v>
      </c>
      <c r="J437" t="s">
        <v>10</v>
      </c>
      <c r="K437" t="s">
        <v>8</v>
      </c>
      <c r="L437" s="1">
        <v>45735</v>
      </c>
      <c r="M437" s="7">
        <f>COUNTA(ai_ghibli_trend_dataset_v2[[#This Row],[ethical_concerns_flag]])/SUM(COUNTA($K$2:$K$501))</f>
        <v>2E-3</v>
      </c>
      <c r="N437">
        <f>COUNTIFS(ai_ghibli_trend_dataset_v2[[#This Row],[platform]],"Reddit")</f>
        <v>0</v>
      </c>
    </row>
    <row r="438" spans="1:14" x14ac:dyDescent="0.25">
      <c r="A438" t="s">
        <v>43</v>
      </c>
      <c r="B438">
        <v>564</v>
      </c>
      <c r="C438">
        <v>991</v>
      </c>
      <c r="D438">
        <v>457</v>
      </c>
      <c r="E438" t="s">
        <v>11</v>
      </c>
      <c r="F438">
        <v>6.91</v>
      </c>
      <c r="G438">
        <v>69</v>
      </c>
      <c r="H438">
        <v>2329</v>
      </c>
      <c r="I438">
        <v>81</v>
      </c>
      <c r="J438" t="s">
        <v>10</v>
      </c>
      <c r="K438" t="s">
        <v>8</v>
      </c>
      <c r="L438" s="1">
        <v>45741</v>
      </c>
      <c r="M438" s="7">
        <f>COUNTA(ai_ghibli_trend_dataset_v2[[#This Row],[ethical_concerns_flag]])/SUM(COUNTA($K$2:$K$501))</f>
        <v>2E-3</v>
      </c>
      <c r="N438">
        <f>COUNTIFS(ai_ghibli_trend_dataset_v2[[#This Row],[platform]],"Reddit")</f>
        <v>1</v>
      </c>
    </row>
    <row r="439" spans="1:14" x14ac:dyDescent="0.25">
      <c r="A439" t="s">
        <v>40</v>
      </c>
      <c r="B439">
        <v>3900</v>
      </c>
      <c r="C439">
        <v>1652</v>
      </c>
      <c r="D439">
        <v>128</v>
      </c>
      <c r="E439" t="s">
        <v>11</v>
      </c>
      <c r="F439">
        <v>6.77</v>
      </c>
      <c r="G439">
        <v>86</v>
      </c>
      <c r="H439">
        <v>1305</v>
      </c>
      <c r="I439">
        <v>70</v>
      </c>
      <c r="J439" t="s">
        <v>8</v>
      </c>
      <c r="K439" t="s">
        <v>8</v>
      </c>
      <c r="L439" s="1">
        <v>45743</v>
      </c>
      <c r="M439" s="7">
        <f>COUNTA(ai_ghibli_trend_dataset_v2[[#This Row],[ethical_concerns_flag]])/SUM(COUNTA($K$2:$K$501))</f>
        <v>2E-3</v>
      </c>
      <c r="N439">
        <f>COUNTIFS(ai_ghibli_trend_dataset_v2[[#This Row],[platform]],"Reddit")</f>
        <v>1</v>
      </c>
    </row>
    <row r="440" spans="1:14" x14ac:dyDescent="0.25">
      <c r="A440" t="s">
        <v>42</v>
      </c>
      <c r="B440">
        <v>4782</v>
      </c>
      <c r="C440">
        <v>1466</v>
      </c>
      <c r="D440">
        <v>758</v>
      </c>
      <c r="E440" t="s">
        <v>11</v>
      </c>
      <c r="F440">
        <v>6.72</v>
      </c>
      <c r="G440">
        <v>30</v>
      </c>
      <c r="H440">
        <v>996</v>
      </c>
      <c r="I440">
        <v>59</v>
      </c>
      <c r="J440" t="s">
        <v>8</v>
      </c>
      <c r="K440" t="s">
        <v>10</v>
      </c>
      <c r="L440" s="1">
        <v>45726</v>
      </c>
      <c r="M440" s="7">
        <f>COUNTA(ai_ghibli_trend_dataset_v2[[#This Row],[ethical_concerns_flag]])/SUM(COUNTA($K$2:$K$501))</f>
        <v>2E-3</v>
      </c>
      <c r="N440">
        <f>COUNTIFS(ai_ghibli_trend_dataset_v2[[#This Row],[platform]],"Reddit")</f>
        <v>1</v>
      </c>
    </row>
    <row r="441" spans="1:14" x14ac:dyDescent="0.25">
      <c r="A441" t="s">
        <v>48</v>
      </c>
      <c r="B441">
        <v>527</v>
      </c>
      <c r="C441">
        <v>477</v>
      </c>
      <c r="D441">
        <v>812</v>
      </c>
      <c r="E441" t="s">
        <v>6</v>
      </c>
      <c r="F441">
        <v>11.36</v>
      </c>
      <c r="G441">
        <v>42</v>
      </c>
      <c r="H441">
        <v>2254</v>
      </c>
      <c r="I441">
        <v>93</v>
      </c>
      <c r="J441" t="s">
        <v>10</v>
      </c>
      <c r="K441" t="s">
        <v>10</v>
      </c>
      <c r="L441" s="1">
        <v>45742</v>
      </c>
      <c r="M441" s="7">
        <f>COUNTA(ai_ghibli_trend_dataset_v2[[#This Row],[ethical_concerns_flag]])/SUM(COUNTA($K$2:$K$501))</f>
        <v>2E-3</v>
      </c>
      <c r="N441">
        <f>COUNTIFS(ai_ghibli_trend_dataset_v2[[#This Row],[platform]],"Reddit")</f>
        <v>0</v>
      </c>
    </row>
    <row r="442" spans="1:14" x14ac:dyDescent="0.25">
      <c r="A442" t="s">
        <v>42</v>
      </c>
      <c r="B442">
        <v>4066</v>
      </c>
      <c r="C442">
        <v>95</v>
      </c>
      <c r="D442">
        <v>412</v>
      </c>
      <c r="E442" t="s">
        <v>11</v>
      </c>
      <c r="F442">
        <v>14.31</v>
      </c>
      <c r="G442">
        <v>49</v>
      </c>
      <c r="H442">
        <v>2623</v>
      </c>
      <c r="I442">
        <v>98</v>
      </c>
      <c r="J442" t="s">
        <v>10</v>
      </c>
      <c r="K442" t="s">
        <v>8</v>
      </c>
      <c r="L442" s="1">
        <v>45717</v>
      </c>
      <c r="M442" s="7">
        <f>COUNTA(ai_ghibli_trend_dataset_v2[[#This Row],[ethical_concerns_flag]])/SUM(COUNTA($K$2:$K$501))</f>
        <v>2E-3</v>
      </c>
      <c r="N442">
        <f>COUNTIFS(ai_ghibli_trend_dataset_v2[[#This Row],[platform]],"Reddit")</f>
        <v>1</v>
      </c>
    </row>
    <row r="443" spans="1:14" x14ac:dyDescent="0.25">
      <c r="A443" t="s">
        <v>40</v>
      </c>
      <c r="B443">
        <v>2664</v>
      </c>
      <c r="C443">
        <v>533</v>
      </c>
      <c r="D443">
        <v>885</v>
      </c>
      <c r="E443" t="s">
        <v>6</v>
      </c>
      <c r="F443">
        <v>1.59</v>
      </c>
      <c r="G443">
        <v>59</v>
      </c>
      <c r="H443">
        <v>1876</v>
      </c>
      <c r="I443">
        <v>59</v>
      </c>
      <c r="J443" t="s">
        <v>8</v>
      </c>
      <c r="K443" t="s">
        <v>10</v>
      </c>
      <c r="L443" s="1">
        <v>45720</v>
      </c>
      <c r="M443" s="7">
        <f>COUNTA(ai_ghibli_trend_dataset_v2[[#This Row],[ethical_concerns_flag]])/SUM(COUNTA($K$2:$K$501))</f>
        <v>2E-3</v>
      </c>
      <c r="N443">
        <f>COUNTIFS(ai_ghibli_trend_dataset_v2[[#This Row],[platform]],"Reddit")</f>
        <v>0</v>
      </c>
    </row>
    <row r="444" spans="1:14" x14ac:dyDescent="0.25">
      <c r="A444" t="s">
        <v>43</v>
      </c>
      <c r="B444">
        <v>2290</v>
      </c>
      <c r="C444">
        <v>288</v>
      </c>
      <c r="D444">
        <v>756</v>
      </c>
      <c r="E444" t="s">
        <v>6</v>
      </c>
      <c r="F444">
        <v>2.92</v>
      </c>
      <c r="G444">
        <v>39</v>
      </c>
      <c r="H444">
        <v>3756</v>
      </c>
      <c r="I444">
        <v>62</v>
      </c>
      <c r="J444" t="s">
        <v>8</v>
      </c>
      <c r="K444" t="s">
        <v>8</v>
      </c>
      <c r="L444" s="1">
        <v>45739</v>
      </c>
      <c r="M444" s="7">
        <f>COUNTA(ai_ghibli_trend_dataset_v2[[#This Row],[ethical_concerns_flag]])/SUM(COUNTA($K$2:$K$501))</f>
        <v>2E-3</v>
      </c>
      <c r="N444">
        <f>COUNTIFS(ai_ghibli_trend_dataset_v2[[#This Row],[platform]],"Reddit")</f>
        <v>0</v>
      </c>
    </row>
    <row r="445" spans="1:14" x14ac:dyDescent="0.25">
      <c r="A445" t="s">
        <v>41</v>
      </c>
      <c r="B445">
        <v>1700</v>
      </c>
      <c r="C445">
        <v>1578</v>
      </c>
      <c r="D445">
        <v>373</v>
      </c>
      <c r="E445" t="s">
        <v>3</v>
      </c>
      <c r="F445">
        <v>7.99</v>
      </c>
      <c r="G445">
        <v>56</v>
      </c>
      <c r="H445">
        <v>1803</v>
      </c>
      <c r="I445">
        <v>85</v>
      </c>
      <c r="J445" t="s">
        <v>8</v>
      </c>
      <c r="K445" t="s">
        <v>10</v>
      </c>
      <c r="L445" s="1">
        <v>45734</v>
      </c>
      <c r="M445" s="7">
        <f>COUNTA(ai_ghibli_trend_dataset_v2[[#This Row],[ethical_concerns_flag]])/SUM(COUNTA($K$2:$K$501))</f>
        <v>2E-3</v>
      </c>
      <c r="N445">
        <f>COUNTIFS(ai_ghibli_trend_dataset_v2[[#This Row],[platform]],"Reddit")</f>
        <v>0</v>
      </c>
    </row>
    <row r="446" spans="1:14" x14ac:dyDescent="0.25">
      <c r="A446" t="s">
        <v>42</v>
      </c>
      <c r="B446">
        <v>3251</v>
      </c>
      <c r="C446">
        <v>1791</v>
      </c>
      <c r="D446">
        <v>428</v>
      </c>
      <c r="E446" t="s">
        <v>6</v>
      </c>
      <c r="F446">
        <v>8.39</v>
      </c>
      <c r="G446">
        <v>87</v>
      </c>
      <c r="H446">
        <v>714</v>
      </c>
      <c r="I446">
        <v>75</v>
      </c>
      <c r="J446" t="s">
        <v>10</v>
      </c>
      <c r="K446" t="s">
        <v>8</v>
      </c>
      <c r="L446" s="1">
        <v>45721</v>
      </c>
      <c r="M446" s="7">
        <f>COUNTA(ai_ghibli_trend_dataset_v2[[#This Row],[ethical_concerns_flag]])/SUM(COUNTA($K$2:$K$501))</f>
        <v>2E-3</v>
      </c>
      <c r="N446">
        <f>COUNTIFS(ai_ghibli_trend_dataset_v2[[#This Row],[platform]],"Reddit")</f>
        <v>0</v>
      </c>
    </row>
    <row r="447" spans="1:14" x14ac:dyDescent="0.25">
      <c r="A447" t="s">
        <v>47</v>
      </c>
      <c r="B447">
        <v>4752</v>
      </c>
      <c r="C447">
        <v>1243</v>
      </c>
      <c r="D447">
        <v>276</v>
      </c>
      <c r="E447" t="s">
        <v>11</v>
      </c>
      <c r="F447">
        <v>6.67</v>
      </c>
      <c r="G447">
        <v>81</v>
      </c>
      <c r="H447">
        <v>2698</v>
      </c>
      <c r="I447">
        <v>69</v>
      </c>
      <c r="J447" t="s">
        <v>8</v>
      </c>
      <c r="K447" t="s">
        <v>8</v>
      </c>
      <c r="L447" s="1">
        <v>45721</v>
      </c>
      <c r="M447" s="7">
        <f>COUNTA(ai_ghibli_trend_dataset_v2[[#This Row],[ethical_concerns_flag]])/SUM(COUNTA($K$2:$K$501))</f>
        <v>2E-3</v>
      </c>
      <c r="N447">
        <f>COUNTIFS(ai_ghibli_trend_dataset_v2[[#This Row],[platform]],"Reddit")</f>
        <v>1</v>
      </c>
    </row>
    <row r="448" spans="1:14" x14ac:dyDescent="0.25">
      <c r="A448" t="s">
        <v>42</v>
      </c>
      <c r="B448">
        <v>1103</v>
      </c>
      <c r="C448">
        <v>1373</v>
      </c>
      <c r="D448">
        <v>502</v>
      </c>
      <c r="E448" t="s">
        <v>5</v>
      </c>
      <c r="F448">
        <v>12.88</v>
      </c>
      <c r="G448">
        <v>65</v>
      </c>
      <c r="H448">
        <v>1603</v>
      </c>
      <c r="I448">
        <v>86</v>
      </c>
      <c r="J448" t="s">
        <v>10</v>
      </c>
      <c r="K448" t="s">
        <v>8</v>
      </c>
      <c r="L448" s="1">
        <v>45733</v>
      </c>
      <c r="M448" s="7">
        <f>COUNTA(ai_ghibli_trend_dataset_v2[[#This Row],[ethical_concerns_flag]])/SUM(COUNTA($K$2:$K$501))</f>
        <v>2E-3</v>
      </c>
      <c r="N448">
        <f>COUNTIFS(ai_ghibli_trend_dataset_v2[[#This Row],[platform]],"Reddit")</f>
        <v>0</v>
      </c>
    </row>
    <row r="449" spans="1:14" x14ac:dyDescent="0.25">
      <c r="A449" t="s">
        <v>40</v>
      </c>
      <c r="B449">
        <v>2759</v>
      </c>
      <c r="C449">
        <v>1686</v>
      </c>
      <c r="D449">
        <v>524</v>
      </c>
      <c r="E449" t="s">
        <v>3</v>
      </c>
      <c r="F449">
        <v>4.91</v>
      </c>
      <c r="G449">
        <v>73</v>
      </c>
      <c r="H449">
        <v>4941</v>
      </c>
      <c r="I449">
        <v>54</v>
      </c>
      <c r="J449" t="s">
        <v>8</v>
      </c>
      <c r="K449" t="s">
        <v>8</v>
      </c>
      <c r="L449" s="1">
        <v>45717</v>
      </c>
      <c r="M449" s="7">
        <f>COUNTA(ai_ghibli_trend_dataset_v2[[#This Row],[ethical_concerns_flag]])/SUM(COUNTA($K$2:$K$501))</f>
        <v>2E-3</v>
      </c>
      <c r="N449">
        <f>COUNTIFS(ai_ghibli_trend_dataset_v2[[#This Row],[platform]],"Reddit")</f>
        <v>0</v>
      </c>
    </row>
    <row r="450" spans="1:14" x14ac:dyDescent="0.25">
      <c r="A450" t="s">
        <v>43</v>
      </c>
      <c r="B450">
        <v>2451</v>
      </c>
      <c r="C450">
        <v>554</v>
      </c>
      <c r="D450">
        <v>101</v>
      </c>
      <c r="E450" t="s">
        <v>5</v>
      </c>
      <c r="F450">
        <v>4.1900000000000004</v>
      </c>
      <c r="G450">
        <v>53</v>
      </c>
      <c r="H450">
        <v>3938</v>
      </c>
      <c r="I450">
        <v>92</v>
      </c>
      <c r="J450" t="s">
        <v>8</v>
      </c>
      <c r="K450" t="s">
        <v>10</v>
      </c>
      <c r="L450" s="1">
        <v>45719</v>
      </c>
      <c r="M450" s="7">
        <f>COUNTA(ai_ghibli_trend_dataset_v2[[#This Row],[ethical_concerns_flag]])/SUM(COUNTA($K$2:$K$501))</f>
        <v>2E-3</v>
      </c>
      <c r="N450">
        <f>COUNTIFS(ai_ghibli_trend_dataset_v2[[#This Row],[platform]],"Reddit")</f>
        <v>0</v>
      </c>
    </row>
    <row r="451" spans="1:14" x14ac:dyDescent="0.25">
      <c r="A451" t="s">
        <v>40</v>
      </c>
      <c r="B451">
        <v>1418</v>
      </c>
      <c r="C451">
        <v>1166</v>
      </c>
      <c r="D451">
        <v>843</v>
      </c>
      <c r="E451" t="s">
        <v>3</v>
      </c>
      <c r="F451">
        <v>8.06</v>
      </c>
      <c r="G451">
        <v>34</v>
      </c>
      <c r="H451">
        <v>121</v>
      </c>
      <c r="I451">
        <v>90</v>
      </c>
      <c r="J451" t="s">
        <v>8</v>
      </c>
      <c r="K451" t="s">
        <v>10</v>
      </c>
      <c r="L451" s="1">
        <v>45727</v>
      </c>
      <c r="M451" s="7">
        <f>COUNTA(ai_ghibli_trend_dataset_v2[[#This Row],[ethical_concerns_flag]])/SUM(COUNTA($K$2:$K$501))</f>
        <v>2E-3</v>
      </c>
      <c r="N451">
        <f>COUNTIFS(ai_ghibli_trend_dataset_v2[[#This Row],[platform]],"Reddit")</f>
        <v>0</v>
      </c>
    </row>
    <row r="452" spans="1:14" x14ac:dyDescent="0.25">
      <c r="A452" t="s">
        <v>39</v>
      </c>
      <c r="B452">
        <v>3417</v>
      </c>
      <c r="C452">
        <v>811</v>
      </c>
      <c r="D452">
        <v>992</v>
      </c>
      <c r="E452" t="s">
        <v>11</v>
      </c>
      <c r="F452">
        <v>5.73</v>
      </c>
      <c r="G452">
        <v>66</v>
      </c>
      <c r="H452">
        <v>1910</v>
      </c>
      <c r="I452">
        <v>61</v>
      </c>
      <c r="J452" t="s">
        <v>10</v>
      </c>
      <c r="K452" t="s">
        <v>8</v>
      </c>
      <c r="L452" s="1">
        <v>45746</v>
      </c>
      <c r="M452" s="7">
        <f>COUNTA(ai_ghibli_trend_dataset_v2[[#This Row],[ethical_concerns_flag]])/SUM(COUNTA($K$2:$K$501))</f>
        <v>2E-3</v>
      </c>
      <c r="N452">
        <f>COUNTIFS(ai_ghibli_trend_dataset_v2[[#This Row],[platform]],"Reddit")</f>
        <v>1</v>
      </c>
    </row>
    <row r="453" spans="1:14" x14ac:dyDescent="0.25">
      <c r="A453" t="s">
        <v>44</v>
      </c>
      <c r="B453">
        <v>783</v>
      </c>
      <c r="C453">
        <v>901</v>
      </c>
      <c r="D453">
        <v>890</v>
      </c>
      <c r="E453" t="s">
        <v>11</v>
      </c>
      <c r="F453">
        <v>14.42</v>
      </c>
      <c r="G453">
        <v>48</v>
      </c>
      <c r="H453">
        <v>243</v>
      </c>
      <c r="I453">
        <v>53</v>
      </c>
      <c r="J453" t="s">
        <v>10</v>
      </c>
      <c r="K453" t="s">
        <v>8</v>
      </c>
      <c r="L453" s="1">
        <v>45743</v>
      </c>
      <c r="M453" s="7">
        <f>COUNTA(ai_ghibli_trend_dataset_v2[[#This Row],[ethical_concerns_flag]])/SUM(COUNTA($K$2:$K$501))</f>
        <v>2E-3</v>
      </c>
      <c r="N453">
        <f>COUNTIFS(ai_ghibli_trend_dataset_v2[[#This Row],[platform]],"Reddit")</f>
        <v>1</v>
      </c>
    </row>
    <row r="454" spans="1:14" x14ac:dyDescent="0.25">
      <c r="A454" t="s">
        <v>41</v>
      </c>
      <c r="B454">
        <v>1912</v>
      </c>
      <c r="C454">
        <v>1092</v>
      </c>
      <c r="D454">
        <v>252</v>
      </c>
      <c r="E454" t="s">
        <v>11</v>
      </c>
      <c r="F454">
        <v>13.04</v>
      </c>
      <c r="G454">
        <v>49</v>
      </c>
      <c r="H454">
        <v>1371</v>
      </c>
      <c r="I454">
        <v>85</v>
      </c>
      <c r="J454" t="s">
        <v>8</v>
      </c>
      <c r="K454" t="s">
        <v>8</v>
      </c>
      <c r="L454" s="1">
        <v>45742</v>
      </c>
      <c r="M454" s="7">
        <f>COUNTA(ai_ghibli_trend_dataset_v2[[#This Row],[ethical_concerns_flag]])/SUM(COUNTA($K$2:$K$501))</f>
        <v>2E-3</v>
      </c>
      <c r="N454">
        <f>COUNTIFS(ai_ghibli_trend_dataset_v2[[#This Row],[platform]],"Reddit")</f>
        <v>1</v>
      </c>
    </row>
    <row r="455" spans="1:14" x14ac:dyDescent="0.25">
      <c r="A455" t="s">
        <v>43</v>
      </c>
      <c r="B455">
        <v>3766</v>
      </c>
      <c r="C455">
        <v>908</v>
      </c>
      <c r="D455">
        <v>539</v>
      </c>
      <c r="E455" t="s">
        <v>6</v>
      </c>
      <c r="F455">
        <v>9.11</v>
      </c>
      <c r="G455">
        <v>88</v>
      </c>
      <c r="H455">
        <v>1450</v>
      </c>
      <c r="I455">
        <v>69</v>
      </c>
      <c r="J455" t="s">
        <v>8</v>
      </c>
      <c r="K455" t="s">
        <v>10</v>
      </c>
      <c r="L455" s="1">
        <v>45739</v>
      </c>
      <c r="M455" s="7">
        <f>COUNTA(ai_ghibli_trend_dataset_v2[[#This Row],[ethical_concerns_flag]])/SUM(COUNTA($K$2:$K$501))</f>
        <v>2E-3</v>
      </c>
      <c r="N455">
        <f>COUNTIFS(ai_ghibli_trend_dataset_v2[[#This Row],[platform]],"Reddit")</f>
        <v>0</v>
      </c>
    </row>
    <row r="456" spans="1:14" x14ac:dyDescent="0.25">
      <c r="A456" t="s">
        <v>43</v>
      </c>
      <c r="B456">
        <v>912</v>
      </c>
      <c r="C456">
        <v>1888</v>
      </c>
      <c r="D456">
        <v>81</v>
      </c>
      <c r="E456" t="s">
        <v>3</v>
      </c>
      <c r="F456">
        <v>4.59</v>
      </c>
      <c r="G456">
        <v>63</v>
      </c>
      <c r="H456">
        <v>4187</v>
      </c>
      <c r="I456">
        <v>83</v>
      </c>
      <c r="J456" t="s">
        <v>8</v>
      </c>
      <c r="K456" t="s">
        <v>8</v>
      </c>
      <c r="L456" s="1">
        <v>45719</v>
      </c>
      <c r="M456" s="7">
        <f>COUNTA(ai_ghibli_trend_dataset_v2[[#This Row],[ethical_concerns_flag]])/SUM(COUNTA($K$2:$K$501))</f>
        <v>2E-3</v>
      </c>
      <c r="N456">
        <f>COUNTIFS(ai_ghibli_trend_dataset_v2[[#This Row],[platform]],"Reddit")</f>
        <v>0</v>
      </c>
    </row>
    <row r="457" spans="1:14" x14ac:dyDescent="0.25">
      <c r="A457" t="s">
        <v>45</v>
      </c>
      <c r="B457">
        <v>4089</v>
      </c>
      <c r="C457">
        <v>188</v>
      </c>
      <c r="D457">
        <v>324</v>
      </c>
      <c r="E457" t="s">
        <v>6</v>
      </c>
      <c r="F457">
        <v>14.11</v>
      </c>
      <c r="G457">
        <v>58</v>
      </c>
      <c r="H457">
        <v>2431</v>
      </c>
      <c r="I457">
        <v>99</v>
      </c>
      <c r="J457" t="s">
        <v>8</v>
      </c>
      <c r="K457" t="s">
        <v>10</v>
      </c>
      <c r="L457" s="1">
        <v>45726</v>
      </c>
      <c r="M457" s="7">
        <f>COUNTA(ai_ghibli_trend_dataset_v2[[#This Row],[ethical_concerns_flag]])/SUM(COUNTA($K$2:$K$501))</f>
        <v>2E-3</v>
      </c>
      <c r="N457">
        <f>COUNTIFS(ai_ghibli_trend_dataset_v2[[#This Row],[platform]],"Reddit")</f>
        <v>0</v>
      </c>
    </row>
    <row r="458" spans="1:14" x14ac:dyDescent="0.25">
      <c r="A458" t="s">
        <v>43</v>
      </c>
      <c r="B458">
        <v>3581</v>
      </c>
      <c r="C458">
        <v>1200</v>
      </c>
      <c r="D458">
        <v>659</v>
      </c>
      <c r="E458" t="s">
        <v>5</v>
      </c>
      <c r="F458">
        <v>4.62</v>
      </c>
      <c r="G458">
        <v>77</v>
      </c>
      <c r="H458">
        <v>3741</v>
      </c>
      <c r="I458">
        <v>95</v>
      </c>
      <c r="J458" t="s">
        <v>8</v>
      </c>
      <c r="K458" t="s">
        <v>10</v>
      </c>
      <c r="L458" s="1">
        <v>45729</v>
      </c>
      <c r="M458" s="7">
        <f>COUNTA(ai_ghibli_trend_dataset_v2[[#This Row],[ethical_concerns_flag]])/SUM(COUNTA($K$2:$K$501))</f>
        <v>2E-3</v>
      </c>
      <c r="N458">
        <f>COUNTIFS(ai_ghibli_trend_dataset_v2[[#This Row],[platform]],"Reddit")</f>
        <v>0</v>
      </c>
    </row>
    <row r="459" spans="1:14" x14ac:dyDescent="0.25">
      <c r="A459" t="s">
        <v>49</v>
      </c>
      <c r="B459">
        <v>572</v>
      </c>
      <c r="C459">
        <v>1785</v>
      </c>
      <c r="D459">
        <v>301</v>
      </c>
      <c r="E459" t="s">
        <v>5</v>
      </c>
      <c r="F459">
        <v>12.57</v>
      </c>
      <c r="G459">
        <v>41</v>
      </c>
      <c r="H459">
        <v>1176</v>
      </c>
      <c r="I459">
        <v>63</v>
      </c>
      <c r="J459" t="s">
        <v>10</v>
      </c>
      <c r="K459" t="s">
        <v>10</v>
      </c>
      <c r="L459" s="1">
        <v>45718</v>
      </c>
      <c r="M459" s="7">
        <f>COUNTA(ai_ghibli_trend_dataset_v2[[#This Row],[ethical_concerns_flag]])/SUM(COUNTA($K$2:$K$501))</f>
        <v>2E-3</v>
      </c>
      <c r="N459">
        <f>COUNTIFS(ai_ghibli_trend_dataset_v2[[#This Row],[platform]],"Reddit")</f>
        <v>0</v>
      </c>
    </row>
    <row r="460" spans="1:14" x14ac:dyDescent="0.25">
      <c r="A460" t="s">
        <v>44</v>
      </c>
      <c r="B460">
        <v>2544</v>
      </c>
      <c r="C460">
        <v>1781</v>
      </c>
      <c r="D460">
        <v>392</v>
      </c>
      <c r="E460" t="s">
        <v>6</v>
      </c>
      <c r="F460">
        <v>1.58</v>
      </c>
      <c r="G460">
        <v>34</v>
      </c>
      <c r="H460">
        <v>3042</v>
      </c>
      <c r="I460">
        <v>81</v>
      </c>
      <c r="J460" t="s">
        <v>8</v>
      </c>
      <c r="K460" t="s">
        <v>8</v>
      </c>
      <c r="L460" s="1">
        <v>45724</v>
      </c>
      <c r="M460" s="7">
        <f>COUNTA(ai_ghibli_trend_dataset_v2[[#This Row],[ethical_concerns_flag]])/SUM(COUNTA($K$2:$K$501))</f>
        <v>2E-3</v>
      </c>
      <c r="N460">
        <f>COUNTIFS(ai_ghibli_trend_dataset_v2[[#This Row],[platform]],"Reddit")</f>
        <v>0</v>
      </c>
    </row>
    <row r="461" spans="1:14" x14ac:dyDescent="0.25">
      <c r="A461" t="s">
        <v>38</v>
      </c>
      <c r="B461">
        <v>1527</v>
      </c>
      <c r="C461">
        <v>179</v>
      </c>
      <c r="D461">
        <v>620</v>
      </c>
      <c r="E461" t="s">
        <v>6</v>
      </c>
      <c r="F461">
        <v>9.69</v>
      </c>
      <c r="G461">
        <v>42</v>
      </c>
      <c r="H461">
        <v>1235</v>
      </c>
      <c r="I461">
        <v>94</v>
      </c>
      <c r="J461" t="s">
        <v>8</v>
      </c>
      <c r="K461" t="s">
        <v>8</v>
      </c>
      <c r="L461" s="1">
        <v>45746</v>
      </c>
      <c r="M461" s="7">
        <f>COUNTA(ai_ghibli_trend_dataset_v2[[#This Row],[ethical_concerns_flag]])/SUM(COUNTA($K$2:$K$501))</f>
        <v>2E-3</v>
      </c>
      <c r="N461">
        <f>COUNTIFS(ai_ghibli_trend_dataset_v2[[#This Row],[platform]],"Reddit")</f>
        <v>0</v>
      </c>
    </row>
    <row r="462" spans="1:14" x14ac:dyDescent="0.25">
      <c r="A462" t="s">
        <v>47</v>
      </c>
      <c r="B462">
        <v>4504</v>
      </c>
      <c r="C462">
        <v>701</v>
      </c>
      <c r="D462">
        <v>421</v>
      </c>
      <c r="E462" t="s">
        <v>6</v>
      </c>
      <c r="F462">
        <v>9.65</v>
      </c>
      <c r="G462">
        <v>87</v>
      </c>
      <c r="H462">
        <v>1233</v>
      </c>
      <c r="I462">
        <v>53</v>
      </c>
      <c r="J462" t="s">
        <v>10</v>
      </c>
      <c r="K462" t="s">
        <v>8</v>
      </c>
      <c r="L462" s="1">
        <v>45719</v>
      </c>
      <c r="M462" s="7">
        <f>COUNTA(ai_ghibli_trend_dataset_v2[[#This Row],[ethical_concerns_flag]])/SUM(COUNTA($K$2:$K$501))</f>
        <v>2E-3</v>
      </c>
      <c r="N462">
        <f>COUNTIFS(ai_ghibli_trend_dataset_v2[[#This Row],[platform]],"Reddit")</f>
        <v>0</v>
      </c>
    </row>
    <row r="463" spans="1:14" x14ac:dyDescent="0.25">
      <c r="A463" t="s">
        <v>46</v>
      </c>
      <c r="B463">
        <v>3146</v>
      </c>
      <c r="C463">
        <v>828</v>
      </c>
      <c r="D463">
        <v>901</v>
      </c>
      <c r="E463" t="s">
        <v>6</v>
      </c>
      <c r="F463">
        <v>5.16</v>
      </c>
      <c r="G463">
        <v>69</v>
      </c>
      <c r="H463">
        <v>2900</v>
      </c>
      <c r="I463">
        <v>88</v>
      </c>
      <c r="J463" t="s">
        <v>10</v>
      </c>
      <c r="K463" t="s">
        <v>8</v>
      </c>
      <c r="L463" s="1">
        <v>45740</v>
      </c>
      <c r="M463" s="7">
        <f>COUNTA(ai_ghibli_trend_dataset_v2[[#This Row],[ethical_concerns_flag]])/SUM(COUNTA($K$2:$K$501))</f>
        <v>2E-3</v>
      </c>
      <c r="N463">
        <f>COUNTIFS(ai_ghibli_trend_dataset_v2[[#This Row],[platform]],"Reddit")</f>
        <v>0</v>
      </c>
    </row>
    <row r="464" spans="1:14" x14ac:dyDescent="0.25">
      <c r="A464" t="s">
        <v>39</v>
      </c>
      <c r="B464">
        <v>1733</v>
      </c>
      <c r="C464">
        <v>330</v>
      </c>
      <c r="D464">
        <v>994</v>
      </c>
      <c r="E464" t="s">
        <v>6</v>
      </c>
      <c r="F464">
        <v>13.77</v>
      </c>
      <c r="G464">
        <v>41</v>
      </c>
      <c r="H464">
        <v>3994</v>
      </c>
      <c r="I464">
        <v>85</v>
      </c>
      <c r="J464" t="s">
        <v>8</v>
      </c>
      <c r="K464" t="s">
        <v>10</v>
      </c>
      <c r="L464" s="1">
        <v>45723</v>
      </c>
      <c r="M464" s="7">
        <f>COUNTA(ai_ghibli_trend_dataset_v2[[#This Row],[ethical_concerns_flag]])/SUM(COUNTA($K$2:$K$501))</f>
        <v>2E-3</v>
      </c>
      <c r="N464">
        <f>COUNTIFS(ai_ghibli_trend_dataset_v2[[#This Row],[platform]],"Reddit")</f>
        <v>0</v>
      </c>
    </row>
    <row r="465" spans="1:14" x14ac:dyDescent="0.25">
      <c r="A465" t="s">
        <v>38</v>
      </c>
      <c r="B465">
        <v>1568</v>
      </c>
      <c r="C465">
        <v>68</v>
      </c>
      <c r="D465">
        <v>245</v>
      </c>
      <c r="E465" t="s">
        <v>5</v>
      </c>
      <c r="F465">
        <v>4.1399999999999997</v>
      </c>
      <c r="G465">
        <v>44</v>
      </c>
      <c r="H465">
        <v>3392</v>
      </c>
      <c r="I465">
        <v>81</v>
      </c>
      <c r="J465" t="s">
        <v>8</v>
      </c>
      <c r="K465" t="s">
        <v>10</v>
      </c>
      <c r="L465" s="1">
        <v>45732</v>
      </c>
      <c r="M465" s="7">
        <f>COUNTA(ai_ghibli_trend_dataset_v2[[#This Row],[ethical_concerns_flag]])/SUM(COUNTA($K$2:$K$501))</f>
        <v>2E-3</v>
      </c>
      <c r="N465">
        <f>COUNTIFS(ai_ghibli_trend_dataset_v2[[#This Row],[platform]],"Reddit")</f>
        <v>0</v>
      </c>
    </row>
    <row r="466" spans="1:14" x14ac:dyDescent="0.25">
      <c r="A466" t="s">
        <v>49</v>
      </c>
      <c r="B466">
        <v>2963</v>
      </c>
      <c r="C466">
        <v>79</v>
      </c>
      <c r="D466">
        <v>965</v>
      </c>
      <c r="E466" t="s">
        <v>6</v>
      </c>
      <c r="F466">
        <v>14.75</v>
      </c>
      <c r="G466">
        <v>85</v>
      </c>
      <c r="H466">
        <v>3823</v>
      </c>
      <c r="I466">
        <v>53</v>
      </c>
      <c r="J466" t="s">
        <v>10</v>
      </c>
      <c r="K466" t="s">
        <v>10</v>
      </c>
      <c r="L466" s="1">
        <v>45744</v>
      </c>
      <c r="M466" s="7">
        <f>COUNTA(ai_ghibli_trend_dataset_v2[[#This Row],[ethical_concerns_flag]])/SUM(COUNTA($K$2:$K$501))</f>
        <v>2E-3</v>
      </c>
      <c r="N466">
        <f>COUNTIFS(ai_ghibli_trend_dataset_v2[[#This Row],[platform]],"Reddit")</f>
        <v>0</v>
      </c>
    </row>
    <row r="467" spans="1:14" x14ac:dyDescent="0.25">
      <c r="A467" t="s">
        <v>43</v>
      </c>
      <c r="B467">
        <v>2444</v>
      </c>
      <c r="C467">
        <v>1798</v>
      </c>
      <c r="D467">
        <v>169</v>
      </c>
      <c r="E467" t="s">
        <v>3</v>
      </c>
      <c r="F467">
        <v>14.98</v>
      </c>
      <c r="G467">
        <v>64</v>
      </c>
      <c r="H467">
        <v>2145</v>
      </c>
      <c r="I467">
        <v>83</v>
      </c>
      <c r="J467" t="s">
        <v>8</v>
      </c>
      <c r="K467" t="s">
        <v>10</v>
      </c>
      <c r="L467" s="1">
        <v>45722</v>
      </c>
      <c r="M467" s="7">
        <f>COUNTA(ai_ghibli_trend_dataset_v2[[#This Row],[ethical_concerns_flag]])/SUM(COUNTA($K$2:$K$501))</f>
        <v>2E-3</v>
      </c>
      <c r="N467">
        <f>COUNTIFS(ai_ghibli_trend_dataset_v2[[#This Row],[platform]],"Reddit")</f>
        <v>0</v>
      </c>
    </row>
    <row r="468" spans="1:14" x14ac:dyDescent="0.25">
      <c r="A468" t="s">
        <v>38</v>
      </c>
      <c r="B468">
        <v>1635</v>
      </c>
      <c r="C468">
        <v>1555</v>
      </c>
      <c r="D468">
        <v>615</v>
      </c>
      <c r="E468" t="s">
        <v>3</v>
      </c>
      <c r="F468">
        <v>8.93</v>
      </c>
      <c r="G468">
        <v>79</v>
      </c>
      <c r="H468">
        <v>4179</v>
      </c>
      <c r="I468">
        <v>65</v>
      </c>
      <c r="J468" t="s">
        <v>10</v>
      </c>
      <c r="K468" t="s">
        <v>10</v>
      </c>
      <c r="L468" s="1">
        <v>45737</v>
      </c>
      <c r="M468" s="7">
        <f>COUNTA(ai_ghibli_trend_dataset_v2[[#This Row],[ethical_concerns_flag]])/SUM(COUNTA($K$2:$K$501))</f>
        <v>2E-3</v>
      </c>
      <c r="N468">
        <f>COUNTIFS(ai_ghibli_trend_dataset_v2[[#This Row],[platform]],"Reddit")</f>
        <v>0</v>
      </c>
    </row>
    <row r="469" spans="1:14" x14ac:dyDescent="0.25">
      <c r="A469" t="s">
        <v>40</v>
      </c>
      <c r="B469">
        <v>500</v>
      </c>
      <c r="C469">
        <v>750</v>
      </c>
      <c r="D469">
        <v>680</v>
      </c>
      <c r="E469" t="s">
        <v>5</v>
      </c>
      <c r="F469">
        <v>6.05</v>
      </c>
      <c r="G469">
        <v>78</v>
      </c>
      <c r="H469">
        <v>3670</v>
      </c>
      <c r="I469">
        <v>93</v>
      </c>
      <c r="J469" t="s">
        <v>8</v>
      </c>
      <c r="K469" t="s">
        <v>8</v>
      </c>
      <c r="L469" s="1">
        <v>45746</v>
      </c>
      <c r="M469" s="7">
        <f>COUNTA(ai_ghibli_trend_dataset_v2[[#This Row],[ethical_concerns_flag]])/SUM(COUNTA($K$2:$K$501))</f>
        <v>2E-3</v>
      </c>
      <c r="N469">
        <f>COUNTIFS(ai_ghibli_trend_dataset_v2[[#This Row],[platform]],"Reddit")</f>
        <v>0</v>
      </c>
    </row>
    <row r="470" spans="1:14" x14ac:dyDescent="0.25">
      <c r="A470" t="s">
        <v>42</v>
      </c>
      <c r="B470">
        <v>382</v>
      </c>
      <c r="C470">
        <v>1354</v>
      </c>
      <c r="D470">
        <v>405</v>
      </c>
      <c r="E470" t="s">
        <v>6</v>
      </c>
      <c r="F470">
        <v>9.94</v>
      </c>
      <c r="G470">
        <v>88</v>
      </c>
      <c r="H470">
        <v>3670</v>
      </c>
      <c r="I470">
        <v>96</v>
      </c>
      <c r="J470" t="s">
        <v>8</v>
      </c>
      <c r="K470" t="s">
        <v>8</v>
      </c>
      <c r="L470" s="1">
        <v>45725</v>
      </c>
      <c r="M470" s="7">
        <f>COUNTA(ai_ghibli_trend_dataset_v2[[#This Row],[ethical_concerns_flag]])/SUM(COUNTA($K$2:$K$501))</f>
        <v>2E-3</v>
      </c>
      <c r="N470">
        <f>COUNTIFS(ai_ghibli_trend_dataset_v2[[#This Row],[platform]],"Reddit")</f>
        <v>0</v>
      </c>
    </row>
    <row r="471" spans="1:14" x14ac:dyDescent="0.25">
      <c r="A471" t="s">
        <v>48</v>
      </c>
      <c r="B471">
        <v>2508</v>
      </c>
      <c r="C471">
        <v>444</v>
      </c>
      <c r="D471">
        <v>97</v>
      </c>
      <c r="E471" t="s">
        <v>11</v>
      </c>
      <c r="F471">
        <v>5.95</v>
      </c>
      <c r="G471">
        <v>35</v>
      </c>
      <c r="H471">
        <v>4925</v>
      </c>
      <c r="I471">
        <v>74</v>
      </c>
      <c r="J471" t="s">
        <v>8</v>
      </c>
      <c r="K471" t="s">
        <v>8</v>
      </c>
      <c r="L471" s="1">
        <v>45726</v>
      </c>
      <c r="M471" s="7">
        <f>COUNTA(ai_ghibli_trend_dataset_v2[[#This Row],[ethical_concerns_flag]])/SUM(COUNTA($K$2:$K$501))</f>
        <v>2E-3</v>
      </c>
      <c r="N471">
        <f>COUNTIFS(ai_ghibli_trend_dataset_v2[[#This Row],[platform]],"Reddit")</f>
        <v>1</v>
      </c>
    </row>
    <row r="472" spans="1:14" x14ac:dyDescent="0.25">
      <c r="A472" t="s">
        <v>47</v>
      </c>
      <c r="B472">
        <v>1031</v>
      </c>
      <c r="C472">
        <v>1501</v>
      </c>
      <c r="D472">
        <v>544</v>
      </c>
      <c r="E472" t="s">
        <v>5</v>
      </c>
      <c r="F472">
        <v>13.88</v>
      </c>
      <c r="G472">
        <v>84</v>
      </c>
      <c r="H472">
        <v>1184</v>
      </c>
      <c r="I472">
        <v>56</v>
      </c>
      <c r="J472" t="s">
        <v>10</v>
      </c>
      <c r="K472" t="s">
        <v>8</v>
      </c>
      <c r="L472" s="1">
        <v>45727</v>
      </c>
      <c r="M472" s="7">
        <f>COUNTA(ai_ghibli_trend_dataset_v2[[#This Row],[ethical_concerns_flag]])/SUM(COUNTA($K$2:$K$501))</f>
        <v>2E-3</v>
      </c>
      <c r="N472">
        <f>COUNTIFS(ai_ghibli_trend_dataset_v2[[#This Row],[platform]],"Reddit")</f>
        <v>0</v>
      </c>
    </row>
    <row r="473" spans="1:14" x14ac:dyDescent="0.25">
      <c r="A473" t="s">
        <v>44</v>
      </c>
      <c r="B473">
        <v>2552</v>
      </c>
      <c r="C473">
        <v>1746</v>
      </c>
      <c r="D473">
        <v>925</v>
      </c>
      <c r="E473" t="s">
        <v>6</v>
      </c>
      <c r="F473">
        <v>4.91</v>
      </c>
      <c r="G473">
        <v>87</v>
      </c>
      <c r="H473">
        <v>3011</v>
      </c>
      <c r="I473">
        <v>70</v>
      </c>
      <c r="J473" t="s">
        <v>8</v>
      </c>
      <c r="K473" t="s">
        <v>10</v>
      </c>
      <c r="L473" s="1">
        <v>45732</v>
      </c>
      <c r="M473" s="7">
        <f>COUNTA(ai_ghibli_trend_dataset_v2[[#This Row],[ethical_concerns_flag]])/SUM(COUNTA($K$2:$K$501))</f>
        <v>2E-3</v>
      </c>
      <c r="N473">
        <f>COUNTIFS(ai_ghibli_trend_dataset_v2[[#This Row],[platform]],"Reddit")</f>
        <v>0</v>
      </c>
    </row>
    <row r="474" spans="1:14" x14ac:dyDescent="0.25">
      <c r="A474" t="s">
        <v>46</v>
      </c>
      <c r="B474">
        <v>4445</v>
      </c>
      <c r="C474">
        <v>1655</v>
      </c>
      <c r="D474">
        <v>84</v>
      </c>
      <c r="E474" t="s">
        <v>6</v>
      </c>
      <c r="F474">
        <v>12.83</v>
      </c>
      <c r="G474">
        <v>61</v>
      </c>
      <c r="H474">
        <v>974</v>
      </c>
      <c r="I474">
        <v>69</v>
      </c>
      <c r="J474" t="s">
        <v>8</v>
      </c>
      <c r="K474" t="s">
        <v>10</v>
      </c>
      <c r="L474" s="1">
        <v>45724</v>
      </c>
      <c r="M474" s="7">
        <f>COUNTA(ai_ghibli_trend_dataset_v2[[#This Row],[ethical_concerns_flag]])/SUM(COUNTA($K$2:$K$501))</f>
        <v>2E-3</v>
      </c>
      <c r="N474">
        <f>COUNTIFS(ai_ghibli_trend_dataset_v2[[#This Row],[platform]],"Reddit")</f>
        <v>0</v>
      </c>
    </row>
    <row r="475" spans="1:14" x14ac:dyDescent="0.25">
      <c r="A475" t="s">
        <v>45</v>
      </c>
      <c r="B475">
        <v>3532</v>
      </c>
      <c r="C475">
        <v>1697</v>
      </c>
      <c r="D475">
        <v>256</v>
      </c>
      <c r="E475" t="s">
        <v>6</v>
      </c>
      <c r="F475">
        <v>2.52</v>
      </c>
      <c r="G475">
        <v>42</v>
      </c>
      <c r="H475">
        <v>3646</v>
      </c>
      <c r="I475">
        <v>91</v>
      </c>
      <c r="J475" t="s">
        <v>10</v>
      </c>
      <c r="K475" t="s">
        <v>8</v>
      </c>
      <c r="L475" s="1">
        <v>45719</v>
      </c>
      <c r="M475" s="7">
        <f>COUNTA(ai_ghibli_trend_dataset_v2[[#This Row],[ethical_concerns_flag]])/SUM(COUNTA($K$2:$K$501))</f>
        <v>2E-3</v>
      </c>
      <c r="N475">
        <f>COUNTIFS(ai_ghibli_trend_dataset_v2[[#This Row],[platform]],"Reddit")</f>
        <v>0</v>
      </c>
    </row>
    <row r="476" spans="1:14" x14ac:dyDescent="0.25">
      <c r="A476" t="s">
        <v>38</v>
      </c>
      <c r="B476">
        <v>3574</v>
      </c>
      <c r="C476">
        <v>1003</v>
      </c>
      <c r="D476">
        <v>464</v>
      </c>
      <c r="E476" t="s">
        <v>5</v>
      </c>
      <c r="F476">
        <v>2.5499999999999998</v>
      </c>
      <c r="G476">
        <v>39</v>
      </c>
      <c r="H476">
        <v>2860</v>
      </c>
      <c r="I476">
        <v>70</v>
      </c>
      <c r="J476" t="s">
        <v>10</v>
      </c>
      <c r="K476" t="s">
        <v>10</v>
      </c>
      <c r="L476" s="1">
        <v>45722</v>
      </c>
      <c r="M476" s="7">
        <f>COUNTA(ai_ghibli_trend_dataset_v2[[#This Row],[ethical_concerns_flag]])/SUM(COUNTA($K$2:$K$501))</f>
        <v>2E-3</v>
      </c>
      <c r="N476">
        <f>COUNTIFS(ai_ghibli_trend_dataset_v2[[#This Row],[platform]],"Reddit")</f>
        <v>0</v>
      </c>
    </row>
    <row r="477" spans="1:14" x14ac:dyDescent="0.25">
      <c r="A477" t="s">
        <v>38</v>
      </c>
      <c r="B477">
        <v>4500</v>
      </c>
      <c r="C477">
        <v>1311</v>
      </c>
      <c r="D477">
        <v>892</v>
      </c>
      <c r="E477" t="s">
        <v>3</v>
      </c>
      <c r="F477">
        <v>7.43</v>
      </c>
      <c r="G477">
        <v>56</v>
      </c>
      <c r="H477">
        <v>2380</v>
      </c>
      <c r="I477">
        <v>78</v>
      </c>
      <c r="J477" t="s">
        <v>8</v>
      </c>
      <c r="K477" t="s">
        <v>10</v>
      </c>
      <c r="L477" s="1">
        <v>45725</v>
      </c>
      <c r="M477" s="7">
        <f>COUNTA(ai_ghibli_trend_dataset_v2[[#This Row],[ethical_concerns_flag]])/SUM(COUNTA($K$2:$K$501))</f>
        <v>2E-3</v>
      </c>
      <c r="N477">
        <f>COUNTIFS(ai_ghibli_trend_dataset_v2[[#This Row],[platform]],"Reddit")</f>
        <v>0</v>
      </c>
    </row>
    <row r="478" spans="1:14" x14ac:dyDescent="0.25">
      <c r="A478" t="s">
        <v>45</v>
      </c>
      <c r="B478">
        <v>3292</v>
      </c>
      <c r="C478">
        <v>1388</v>
      </c>
      <c r="D478">
        <v>15</v>
      </c>
      <c r="E478" t="s">
        <v>3</v>
      </c>
      <c r="F478">
        <v>4.33</v>
      </c>
      <c r="G478">
        <v>85</v>
      </c>
      <c r="H478">
        <v>905</v>
      </c>
      <c r="I478">
        <v>81</v>
      </c>
      <c r="J478" t="s">
        <v>8</v>
      </c>
      <c r="K478" t="s">
        <v>8</v>
      </c>
      <c r="L478" s="1">
        <v>45719</v>
      </c>
      <c r="M478" s="7">
        <f>COUNTA(ai_ghibli_trend_dataset_v2[[#This Row],[ethical_concerns_flag]])/SUM(COUNTA($K$2:$K$501))</f>
        <v>2E-3</v>
      </c>
      <c r="N478">
        <f>COUNTIFS(ai_ghibli_trend_dataset_v2[[#This Row],[platform]],"Reddit")</f>
        <v>0</v>
      </c>
    </row>
    <row r="479" spans="1:14" x14ac:dyDescent="0.25">
      <c r="A479" t="s">
        <v>48</v>
      </c>
      <c r="B479">
        <v>3105</v>
      </c>
      <c r="C479">
        <v>1963</v>
      </c>
      <c r="D479">
        <v>689</v>
      </c>
      <c r="E479" t="s">
        <v>5</v>
      </c>
      <c r="F479">
        <v>12.6</v>
      </c>
      <c r="G479">
        <v>68</v>
      </c>
      <c r="H479">
        <v>4693</v>
      </c>
      <c r="I479">
        <v>82</v>
      </c>
      <c r="J479" t="s">
        <v>8</v>
      </c>
      <c r="K479" t="s">
        <v>8</v>
      </c>
      <c r="L479" s="1">
        <v>45724</v>
      </c>
      <c r="M479" s="7">
        <f>COUNTA(ai_ghibli_trend_dataset_v2[[#This Row],[ethical_concerns_flag]])/SUM(COUNTA($K$2:$K$501))</f>
        <v>2E-3</v>
      </c>
      <c r="N479">
        <f>COUNTIFS(ai_ghibli_trend_dataset_v2[[#This Row],[platform]],"Reddit")</f>
        <v>0</v>
      </c>
    </row>
    <row r="480" spans="1:14" x14ac:dyDescent="0.25">
      <c r="A480" t="s">
        <v>46</v>
      </c>
      <c r="B480">
        <v>2225</v>
      </c>
      <c r="C480">
        <v>1322</v>
      </c>
      <c r="D480">
        <v>817</v>
      </c>
      <c r="E480" t="s">
        <v>3</v>
      </c>
      <c r="F480">
        <v>13.66</v>
      </c>
      <c r="G480">
        <v>48</v>
      </c>
      <c r="H480">
        <v>510</v>
      </c>
      <c r="I480">
        <v>51</v>
      </c>
      <c r="J480" t="s">
        <v>8</v>
      </c>
      <c r="K480" t="s">
        <v>10</v>
      </c>
      <c r="L480" s="1">
        <v>45729</v>
      </c>
      <c r="M480" s="7">
        <f>COUNTA(ai_ghibli_trend_dataset_v2[[#This Row],[ethical_concerns_flag]])/SUM(COUNTA($K$2:$K$501))</f>
        <v>2E-3</v>
      </c>
      <c r="N480">
        <f>COUNTIFS(ai_ghibli_trend_dataset_v2[[#This Row],[platform]],"Reddit")</f>
        <v>0</v>
      </c>
    </row>
    <row r="481" spans="1:14" x14ac:dyDescent="0.25">
      <c r="A481" t="s">
        <v>42</v>
      </c>
      <c r="B481">
        <v>2246</v>
      </c>
      <c r="C481">
        <v>356</v>
      </c>
      <c r="D481">
        <v>751</v>
      </c>
      <c r="E481" t="s">
        <v>3</v>
      </c>
      <c r="F481">
        <v>5.03</v>
      </c>
      <c r="G481">
        <v>79</v>
      </c>
      <c r="H481">
        <v>829</v>
      </c>
      <c r="I481">
        <v>64</v>
      </c>
      <c r="J481" t="s">
        <v>8</v>
      </c>
      <c r="K481" t="s">
        <v>10</v>
      </c>
      <c r="L481" s="1">
        <v>45728</v>
      </c>
      <c r="M481" s="7">
        <f>COUNTA(ai_ghibli_trend_dataset_v2[[#This Row],[ethical_concerns_flag]])/SUM(COUNTA($K$2:$K$501))</f>
        <v>2E-3</v>
      </c>
      <c r="N481">
        <f>COUNTIFS(ai_ghibli_trend_dataset_v2[[#This Row],[platform]],"Reddit")</f>
        <v>0</v>
      </c>
    </row>
    <row r="482" spans="1:14" x14ac:dyDescent="0.25">
      <c r="A482" t="s">
        <v>41</v>
      </c>
      <c r="B482">
        <v>1778</v>
      </c>
      <c r="C482">
        <v>174</v>
      </c>
      <c r="D482">
        <v>842</v>
      </c>
      <c r="E482" t="s">
        <v>11</v>
      </c>
      <c r="F482">
        <v>10.55</v>
      </c>
      <c r="G482">
        <v>85</v>
      </c>
      <c r="H482">
        <v>3427</v>
      </c>
      <c r="I482">
        <v>90</v>
      </c>
      <c r="J482" t="s">
        <v>10</v>
      </c>
      <c r="K482" t="s">
        <v>8</v>
      </c>
      <c r="L482" s="1">
        <v>45730</v>
      </c>
      <c r="M482" s="7">
        <f>COUNTA(ai_ghibli_trend_dataset_v2[[#This Row],[ethical_concerns_flag]])/SUM(COUNTA($K$2:$K$501))</f>
        <v>2E-3</v>
      </c>
      <c r="N482">
        <f>COUNTIFS(ai_ghibli_trend_dataset_v2[[#This Row],[platform]],"Reddit")</f>
        <v>1</v>
      </c>
    </row>
    <row r="483" spans="1:14" x14ac:dyDescent="0.25">
      <c r="A483" t="s">
        <v>41</v>
      </c>
      <c r="B483">
        <v>3738</v>
      </c>
      <c r="C483">
        <v>449</v>
      </c>
      <c r="D483">
        <v>622</v>
      </c>
      <c r="E483" t="s">
        <v>3</v>
      </c>
      <c r="F483">
        <v>14.7</v>
      </c>
      <c r="G483">
        <v>57</v>
      </c>
      <c r="H483">
        <v>1424</v>
      </c>
      <c r="I483">
        <v>83</v>
      </c>
      <c r="J483" t="s">
        <v>10</v>
      </c>
      <c r="K483" t="s">
        <v>10</v>
      </c>
      <c r="L483" s="1">
        <v>45731</v>
      </c>
      <c r="M483" s="7">
        <f>COUNTA(ai_ghibli_trend_dataset_v2[[#This Row],[ethical_concerns_flag]])/SUM(COUNTA($K$2:$K$501))</f>
        <v>2E-3</v>
      </c>
      <c r="N483">
        <f>COUNTIFS(ai_ghibli_trend_dataset_v2[[#This Row],[platform]],"Reddit")</f>
        <v>0</v>
      </c>
    </row>
    <row r="484" spans="1:14" x14ac:dyDescent="0.25">
      <c r="A484" t="s">
        <v>43</v>
      </c>
      <c r="B484">
        <v>4462</v>
      </c>
      <c r="C484">
        <v>314</v>
      </c>
      <c r="D484">
        <v>501</v>
      </c>
      <c r="E484" t="s">
        <v>5</v>
      </c>
      <c r="F484">
        <v>13.89</v>
      </c>
      <c r="G484">
        <v>48</v>
      </c>
      <c r="H484">
        <v>996</v>
      </c>
      <c r="I484">
        <v>93</v>
      </c>
      <c r="J484" t="s">
        <v>8</v>
      </c>
      <c r="K484" t="s">
        <v>8</v>
      </c>
      <c r="L484" s="1">
        <v>45719</v>
      </c>
      <c r="M484" s="7">
        <f>COUNTA(ai_ghibli_trend_dataset_v2[[#This Row],[ethical_concerns_flag]])/SUM(COUNTA($K$2:$K$501))</f>
        <v>2E-3</v>
      </c>
      <c r="N484">
        <f>COUNTIFS(ai_ghibli_trend_dataset_v2[[#This Row],[platform]],"Reddit")</f>
        <v>0</v>
      </c>
    </row>
    <row r="485" spans="1:14" x14ac:dyDescent="0.25">
      <c r="A485" t="s">
        <v>40</v>
      </c>
      <c r="B485">
        <v>1037</v>
      </c>
      <c r="C485">
        <v>1651</v>
      </c>
      <c r="D485">
        <v>108</v>
      </c>
      <c r="E485" t="s">
        <v>5</v>
      </c>
      <c r="F485">
        <v>4.28</v>
      </c>
      <c r="G485">
        <v>57</v>
      </c>
      <c r="H485">
        <v>657</v>
      </c>
      <c r="I485">
        <v>99</v>
      </c>
      <c r="J485" t="s">
        <v>10</v>
      </c>
      <c r="K485" t="s">
        <v>10</v>
      </c>
      <c r="L485" s="1">
        <v>45732</v>
      </c>
      <c r="M485" s="7">
        <f>COUNTA(ai_ghibli_trend_dataset_v2[[#This Row],[ethical_concerns_flag]])/SUM(COUNTA($K$2:$K$501))</f>
        <v>2E-3</v>
      </c>
      <c r="N485">
        <f>COUNTIFS(ai_ghibli_trend_dataset_v2[[#This Row],[platform]],"Reddit")</f>
        <v>0</v>
      </c>
    </row>
    <row r="486" spans="1:14" x14ac:dyDescent="0.25">
      <c r="A486" t="s">
        <v>41</v>
      </c>
      <c r="B486">
        <v>4115</v>
      </c>
      <c r="C486">
        <v>666</v>
      </c>
      <c r="D486">
        <v>949</v>
      </c>
      <c r="E486" t="s">
        <v>6</v>
      </c>
      <c r="F486">
        <v>11.21</v>
      </c>
      <c r="G486">
        <v>52</v>
      </c>
      <c r="H486">
        <v>2390</v>
      </c>
      <c r="I486">
        <v>54</v>
      </c>
      <c r="J486" t="s">
        <v>10</v>
      </c>
      <c r="K486" t="s">
        <v>8</v>
      </c>
      <c r="L486" s="1">
        <v>45742</v>
      </c>
      <c r="M486" s="7">
        <f>COUNTA(ai_ghibli_trend_dataset_v2[[#This Row],[ethical_concerns_flag]])/SUM(COUNTA($K$2:$K$501))</f>
        <v>2E-3</v>
      </c>
      <c r="N486">
        <f>COUNTIFS(ai_ghibli_trend_dataset_v2[[#This Row],[platform]],"Reddit")</f>
        <v>0</v>
      </c>
    </row>
    <row r="487" spans="1:14" x14ac:dyDescent="0.25">
      <c r="A487" t="s">
        <v>46</v>
      </c>
      <c r="B487">
        <v>4944</v>
      </c>
      <c r="C487">
        <v>1480</v>
      </c>
      <c r="D487">
        <v>625</v>
      </c>
      <c r="E487" t="s">
        <v>6</v>
      </c>
      <c r="F487">
        <v>3.47</v>
      </c>
      <c r="G487">
        <v>46</v>
      </c>
      <c r="H487">
        <v>1862</v>
      </c>
      <c r="I487">
        <v>97</v>
      </c>
      <c r="J487" t="s">
        <v>10</v>
      </c>
      <c r="K487" t="s">
        <v>10</v>
      </c>
      <c r="L487" s="1">
        <v>45735</v>
      </c>
      <c r="M487" s="7">
        <f>COUNTA(ai_ghibli_trend_dataset_v2[[#This Row],[ethical_concerns_flag]])/SUM(COUNTA($K$2:$K$501))</f>
        <v>2E-3</v>
      </c>
      <c r="N487">
        <f>COUNTIFS(ai_ghibli_trend_dataset_v2[[#This Row],[platform]],"Reddit")</f>
        <v>0</v>
      </c>
    </row>
    <row r="488" spans="1:14" x14ac:dyDescent="0.25">
      <c r="A488" t="s">
        <v>49</v>
      </c>
      <c r="B488">
        <v>1349</v>
      </c>
      <c r="C488">
        <v>883</v>
      </c>
      <c r="D488">
        <v>199</v>
      </c>
      <c r="E488" t="s">
        <v>11</v>
      </c>
      <c r="F488">
        <v>10.01</v>
      </c>
      <c r="G488">
        <v>69</v>
      </c>
      <c r="H488">
        <v>3692</v>
      </c>
      <c r="I488">
        <v>67</v>
      </c>
      <c r="J488" t="s">
        <v>8</v>
      </c>
      <c r="K488" t="s">
        <v>8</v>
      </c>
      <c r="L488" s="1">
        <v>45745</v>
      </c>
      <c r="M488" s="7">
        <f>COUNTA(ai_ghibli_trend_dataset_v2[[#This Row],[ethical_concerns_flag]])/SUM(COUNTA($K$2:$K$501))</f>
        <v>2E-3</v>
      </c>
      <c r="N488">
        <f>COUNTIFS(ai_ghibli_trend_dataset_v2[[#This Row],[platform]],"Reddit")</f>
        <v>1</v>
      </c>
    </row>
    <row r="489" spans="1:14" x14ac:dyDescent="0.25">
      <c r="A489" t="s">
        <v>45</v>
      </c>
      <c r="B489">
        <v>3825</v>
      </c>
      <c r="C489">
        <v>143</v>
      </c>
      <c r="D489">
        <v>155</v>
      </c>
      <c r="E489" t="s">
        <v>3</v>
      </c>
      <c r="F489">
        <v>10.65</v>
      </c>
      <c r="G489">
        <v>56</v>
      </c>
      <c r="H489">
        <v>3194</v>
      </c>
      <c r="I489">
        <v>93</v>
      </c>
      <c r="J489" t="s">
        <v>10</v>
      </c>
      <c r="K489" t="s">
        <v>10</v>
      </c>
      <c r="L489" s="1">
        <v>45729</v>
      </c>
      <c r="M489" s="7">
        <f>COUNTA(ai_ghibli_trend_dataset_v2[[#This Row],[ethical_concerns_flag]])/SUM(COUNTA($K$2:$K$501))</f>
        <v>2E-3</v>
      </c>
      <c r="N489">
        <f>COUNTIFS(ai_ghibli_trend_dataset_v2[[#This Row],[platform]],"Reddit")</f>
        <v>0</v>
      </c>
    </row>
    <row r="490" spans="1:14" x14ac:dyDescent="0.25">
      <c r="A490" t="s">
        <v>40</v>
      </c>
      <c r="B490">
        <v>2464</v>
      </c>
      <c r="C490">
        <v>770</v>
      </c>
      <c r="D490">
        <v>652</v>
      </c>
      <c r="E490" t="s">
        <v>6</v>
      </c>
      <c r="F490">
        <v>10.75</v>
      </c>
      <c r="G490">
        <v>47</v>
      </c>
      <c r="H490">
        <v>3768</v>
      </c>
      <c r="I490">
        <v>59</v>
      </c>
      <c r="J490" t="s">
        <v>8</v>
      </c>
      <c r="K490" t="s">
        <v>10</v>
      </c>
      <c r="L490" s="1">
        <v>45727</v>
      </c>
      <c r="M490" s="7">
        <f>COUNTA(ai_ghibli_trend_dataset_v2[[#This Row],[ethical_concerns_flag]])/SUM(COUNTA($K$2:$K$501))</f>
        <v>2E-3</v>
      </c>
      <c r="N490">
        <f>COUNTIFS(ai_ghibli_trend_dataset_v2[[#This Row],[platform]],"Reddit")</f>
        <v>0</v>
      </c>
    </row>
    <row r="491" spans="1:14" x14ac:dyDescent="0.25">
      <c r="A491" t="s">
        <v>49</v>
      </c>
      <c r="B491">
        <v>292</v>
      </c>
      <c r="C491">
        <v>891</v>
      </c>
      <c r="D491">
        <v>60</v>
      </c>
      <c r="E491" t="s">
        <v>5</v>
      </c>
      <c r="F491">
        <v>14.28</v>
      </c>
      <c r="G491">
        <v>46</v>
      </c>
      <c r="H491">
        <v>751</v>
      </c>
      <c r="I491">
        <v>97</v>
      </c>
      <c r="J491" t="s">
        <v>8</v>
      </c>
      <c r="K491" t="s">
        <v>10</v>
      </c>
      <c r="L491" s="1">
        <v>45730</v>
      </c>
      <c r="M491" s="7">
        <f>COUNTA(ai_ghibli_trend_dataset_v2[[#This Row],[ethical_concerns_flag]])/SUM(COUNTA($K$2:$K$501))</f>
        <v>2E-3</v>
      </c>
      <c r="N491">
        <f>COUNTIFS(ai_ghibli_trend_dataset_v2[[#This Row],[platform]],"Reddit")</f>
        <v>0</v>
      </c>
    </row>
    <row r="492" spans="1:14" x14ac:dyDescent="0.25">
      <c r="A492" t="s">
        <v>47</v>
      </c>
      <c r="B492">
        <v>846</v>
      </c>
      <c r="C492">
        <v>898</v>
      </c>
      <c r="D492">
        <v>847</v>
      </c>
      <c r="E492" t="s">
        <v>11</v>
      </c>
      <c r="F492">
        <v>10.42</v>
      </c>
      <c r="G492">
        <v>47</v>
      </c>
      <c r="H492">
        <v>3460</v>
      </c>
      <c r="I492">
        <v>73</v>
      </c>
      <c r="J492" t="s">
        <v>8</v>
      </c>
      <c r="K492" t="s">
        <v>8</v>
      </c>
      <c r="L492" s="1">
        <v>45721</v>
      </c>
      <c r="M492" s="7">
        <f>COUNTA(ai_ghibli_trend_dataset_v2[[#This Row],[ethical_concerns_flag]])/SUM(COUNTA($K$2:$K$501))</f>
        <v>2E-3</v>
      </c>
      <c r="N492">
        <f>COUNTIFS(ai_ghibli_trend_dataset_v2[[#This Row],[platform]],"Reddit")</f>
        <v>1</v>
      </c>
    </row>
    <row r="493" spans="1:14" x14ac:dyDescent="0.25">
      <c r="A493" t="s">
        <v>38</v>
      </c>
      <c r="B493">
        <v>4418</v>
      </c>
      <c r="C493">
        <v>1805</v>
      </c>
      <c r="D493">
        <v>17</v>
      </c>
      <c r="E493" t="s">
        <v>6</v>
      </c>
      <c r="F493">
        <v>7.41</v>
      </c>
      <c r="G493">
        <v>38</v>
      </c>
      <c r="H493">
        <v>2078</v>
      </c>
      <c r="I493">
        <v>58</v>
      </c>
      <c r="J493" t="s">
        <v>10</v>
      </c>
      <c r="K493" t="s">
        <v>8</v>
      </c>
      <c r="L493" s="1">
        <v>45746</v>
      </c>
      <c r="M493" s="7">
        <f>COUNTA(ai_ghibli_trend_dataset_v2[[#This Row],[ethical_concerns_flag]])/SUM(COUNTA($K$2:$K$501))</f>
        <v>2E-3</v>
      </c>
      <c r="N493">
        <f>COUNTIFS(ai_ghibli_trend_dataset_v2[[#This Row],[platform]],"Reddit")</f>
        <v>0</v>
      </c>
    </row>
    <row r="494" spans="1:14" x14ac:dyDescent="0.25">
      <c r="A494" t="s">
        <v>41</v>
      </c>
      <c r="B494">
        <v>2021</v>
      </c>
      <c r="C494">
        <v>1232</v>
      </c>
      <c r="D494">
        <v>227</v>
      </c>
      <c r="E494" t="s">
        <v>3</v>
      </c>
      <c r="F494">
        <v>13.29</v>
      </c>
      <c r="G494">
        <v>52</v>
      </c>
      <c r="H494">
        <v>4424</v>
      </c>
      <c r="I494">
        <v>62</v>
      </c>
      <c r="J494" t="s">
        <v>8</v>
      </c>
      <c r="K494" t="s">
        <v>8</v>
      </c>
      <c r="L494" s="1">
        <v>45727</v>
      </c>
      <c r="M494" s="7">
        <f>COUNTA(ai_ghibli_trend_dataset_v2[[#This Row],[ethical_concerns_flag]])/SUM(COUNTA($K$2:$K$501))</f>
        <v>2E-3</v>
      </c>
      <c r="N494">
        <f>COUNTIFS(ai_ghibli_trend_dataset_v2[[#This Row],[platform]],"Reddit")</f>
        <v>0</v>
      </c>
    </row>
    <row r="495" spans="1:14" x14ac:dyDescent="0.25">
      <c r="A495" t="s">
        <v>46</v>
      </c>
      <c r="B495">
        <v>2868</v>
      </c>
      <c r="C495">
        <v>1826</v>
      </c>
      <c r="D495">
        <v>231</v>
      </c>
      <c r="E495" t="s">
        <v>6</v>
      </c>
      <c r="F495">
        <v>8.6199999999999992</v>
      </c>
      <c r="G495">
        <v>81</v>
      </c>
      <c r="H495">
        <v>3995</v>
      </c>
      <c r="I495">
        <v>89</v>
      </c>
      <c r="J495" t="s">
        <v>8</v>
      </c>
      <c r="K495" t="s">
        <v>10</v>
      </c>
      <c r="L495" s="1">
        <v>45717</v>
      </c>
      <c r="M495" s="7">
        <f>COUNTA(ai_ghibli_trend_dataset_v2[[#This Row],[ethical_concerns_flag]])/SUM(COUNTA($K$2:$K$501))</f>
        <v>2E-3</v>
      </c>
      <c r="N495">
        <f>COUNTIFS(ai_ghibli_trend_dataset_v2[[#This Row],[platform]],"Reddit")</f>
        <v>0</v>
      </c>
    </row>
    <row r="496" spans="1:14" x14ac:dyDescent="0.25">
      <c r="A496" t="s">
        <v>44</v>
      </c>
      <c r="B496">
        <v>1878</v>
      </c>
      <c r="C496">
        <v>762</v>
      </c>
      <c r="D496">
        <v>235</v>
      </c>
      <c r="E496" t="s">
        <v>3</v>
      </c>
      <c r="F496">
        <v>6.19</v>
      </c>
      <c r="G496">
        <v>73</v>
      </c>
      <c r="H496">
        <v>3466</v>
      </c>
      <c r="I496">
        <v>65</v>
      </c>
      <c r="J496" t="s">
        <v>8</v>
      </c>
      <c r="K496" t="s">
        <v>10</v>
      </c>
      <c r="L496" s="1">
        <v>45743</v>
      </c>
      <c r="M496" s="7">
        <f>COUNTA(ai_ghibli_trend_dataset_v2[[#This Row],[ethical_concerns_flag]])/SUM(COUNTA($K$2:$K$501))</f>
        <v>2E-3</v>
      </c>
      <c r="N496">
        <f>COUNTIFS(ai_ghibli_trend_dataset_v2[[#This Row],[platform]],"Reddit")</f>
        <v>0</v>
      </c>
    </row>
    <row r="497" spans="1:14" x14ac:dyDescent="0.25">
      <c r="A497" t="s">
        <v>47</v>
      </c>
      <c r="B497">
        <v>1634</v>
      </c>
      <c r="C497">
        <v>1328</v>
      </c>
      <c r="D497">
        <v>624</v>
      </c>
      <c r="E497" t="s">
        <v>6</v>
      </c>
      <c r="F497">
        <v>10.56</v>
      </c>
      <c r="G497">
        <v>73</v>
      </c>
      <c r="H497">
        <v>3255</v>
      </c>
      <c r="I497">
        <v>96</v>
      </c>
      <c r="J497" t="s">
        <v>10</v>
      </c>
      <c r="K497" t="s">
        <v>10</v>
      </c>
      <c r="L497" s="1">
        <v>45736</v>
      </c>
      <c r="M497" s="7">
        <f>COUNTA(ai_ghibli_trend_dataset_v2[[#This Row],[ethical_concerns_flag]])/SUM(COUNTA($K$2:$K$501))</f>
        <v>2E-3</v>
      </c>
      <c r="N497">
        <f>COUNTIFS(ai_ghibli_trend_dataset_v2[[#This Row],[platform]],"Reddit")</f>
        <v>0</v>
      </c>
    </row>
    <row r="498" spans="1:14" x14ac:dyDescent="0.25">
      <c r="A498" t="s">
        <v>49</v>
      </c>
      <c r="B498">
        <v>4198</v>
      </c>
      <c r="C498">
        <v>833</v>
      </c>
      <c r="D498">
        <v>812</v>
      </c>
      <c r="E498" t="s">
        <v>11</v>
      </c>
      <c r="F498">
        <v>8.41</v>
      </c>
      <c r="G498">
        <v>89</v>
      </c>
      <c r="H498">
        <v>4710</v>
      </c>
      <c r="I498">
        <v>83</v>
      </c>
      <c r="J498" t="s">
        <v>10</v>
      </c>
      <c r="K498" t="s">
        <v>8</v>
      </c>
      <c r="L498" s="1">
        <v>45744</v>
      </c>
      <c r="M498" s="7">
        <f>COUNTA(ai_ghibli_trend_dataset_v2[[#This Row],[ethical_concerns_flag]])/SUM(COUNTA($K$2:$K$501))</f>
        <v>2E-3</v>
      </c>
      <c r="N498">
        <f>COUNTIFS(ai_ghibli_trend_dataset_v2[[#This Row],[platform]],"Reddit")</f>
        <v>1</v>
      </c>
    </row>
    <row r="499" spans="1:14" x14ac:dyDescent="0.25">
      <c r="A499" t="s">
        <v>46</v>
      </c>
      <c r="B499">
        <v>1237</v>
      </c>
      <c r="C499">
        <v>1703</v>
      </c>
      <c r="D499">
        <v>530</v>
      </c>
      <c r="E499" t="s">
        <v>11</v>
      </c>
      <c r="F499">
        <v>12.05</v>
      </c>
      <c r="G499">
        <v>86</v>
      </c>
      <c r="H499">
        <v>1545</v>
      </c>
      <c r="I499">
        <v>81</v>
      </c>
      <c r="J499" t="s">
        <v>10</v>
      </c>
      <c r="K499" t="s">
        <v>8</v>
      </c>
      <c r="L499" s="1">
        <v>45732</v>
      </c>
      <c r="M499" s="7">
        <f>COUNTA(ai_ghibli_trend_dataset_v2[[#This Row],[ethical_concerns_flag]])/SUM(COUNTA($K$2:$K$501))</f>
        <v>2E-3</v>
      </c>
      <c r="N499">
        <f>COUNTIFS(ai_ghibli_trend_dataset_v2[[#This Row],[platform]],"Reddit")</f>
        <v>1</v>
      </c>
    </row>
    <row r="500" spans="1:14" x14ac:dyDescent="0.25">
      <c r="A500" t="s">
        <v>45</v>
      </c>
      <c r="B500">
        <v>1852</v>
      </c>
      <c r="C500">
        <v>1158</v>
      </c>
      <c r="D500">
        <v>259</v>
      </c>
      <c r="E500" t="s">
        <v>3</v>
      </c>
      <c r="F500">
        <v>5.86</v>
      </c>
      <c r="G500">
        <v>56</v>
      </c>
      <c r="H500">
        <v>2796</v>
      </c>
      <c r="I500">
        <v>78</v>
      </c>
      <c r="J500" t="s">
        <v>10</v>
      </c>
      <c r="K500" t="s">
        <v>8</v>
      </c>
      <c r="L500" s="1">
        <v>45717</v>
      </c>
      <c r="M500" s="7">
        <f>COUNTA(ai_ghibli_trend_dataset_v2[[#This Row],[ethical_concerns_flag]])/SUM(COUNTA($K$2:$K$501))</f>
        <v>2E-3</v>
      </c>
      <c r="N500">
        <f>COUNTIFS(ai_ghibli_trend_dataset_v2[[#This Row],[platform]],"Reddit")</f>
        <v>0</v>
      </c>
    </row>
    <row r="501" spans="1:14" x14ac:dyDescent="0.25">
      <c r="A501" t="s">
        <v>48</v>
      </c>
      <c r="B501">
        <v>3944</v>
      </c>
      <c r="C501">
        <v>1059</v>
      </c>
      <c r="D501">
        <v>149</v>
      </c>
      <c r="E501" t="s">
        <v>3</v>
      </c>
      <c r="F501">
        <v>5.81</v>
      </c>
      <c r="G501">
        <v>35</v>
      </c>
      <c r="H501">
        <v>1314</v>
      </c>
      <c r="I501">
        <v>82</v>
      </c>
      <c r="J501" t="s">
        <v>10</v>
      </c>
      <c r="K501" t="s">
        <v>10</v>
      </c>
      <c r="L501" s="1">
        <v>45734</v>
      </c>
      <c r="M501" s="7">
        <f>COUNTA(ai_ghibli_trend_dataset_v2[[#This Row],[ethical_concerns_flag]])/SUM(COUNTA($K$2:$K$501))</f>
        <v>2E-3</v>
      </c>
      <c r="N501">
        <f>COUNTIFS(ai_ghibli_trend_dataset_v2[[#This Row],[platform]],"Reddit")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C844-CAEC-4FCC-BE5C-F5575A3F3059}">
  <sheetPr>
    <tabColor theme="3" tint="0.249977111117893"/>
    <pageSetUpPr autoPageBreaks="0" fitToPage="1"/>
  </sheetPr>
  <dimension ref="A1"/>
  <sheetViews>
    <sheetView showGridLines="0" tabSelected="1" topLeftCell="A13" zoomScale="115" zoomScaleNormal="115" workbookViewId="0">
      <selection activeCell="X26" sqref="X26"/>
    </sheetView>
  </sheetViews>
  <sheetFormatPr defaultRowHeight="15" x14ac:dyDescent="0.25"/>
  <sheetData/>
  <pageMargins left="1" right="1" top="1" bottom="1" header="0.5" footer="0.5"/>
  <pageSetup paperSize="5" scale="64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F A A B Q S w M E F A A C A A g A K H S O W t 0 3 X i O l A A A A 9 g A A A B I A H A B D b 2 5 m a W c v U G F j a 2 F n Z S 5 4 b W w g o h g A K K A U A A A A A A A A A A A A A A A A A A A A A A A A A A A A h Y 9 L C s I w G I S v U r J v X o p I S d O F u L M g F M R t i L E N t n + l S U 3 v 5 s I j e Q U r W n X n c m a + g Z n 7 9 S a y o a m j i + m c b S F F D F M U G d D t w U K Z o t 4 f 4 y X K p N g q f V K l i U Y Y X D I 4 m 6 L K + 3 N C S A g B h x l u u 5 J w S h n Z 5 5 t C V 6 Z R s Q X n F W i D P q 3 D / x a S Y v c a I z l m c 4 Y X l G M q y G S K 3 M I X 4 O P e Z / p j i l V f + 7 4 z 0 k B c r A W Z p C D v D / I B U E s D B B Q A A g A I A C h 0 j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d I 5 a n H 7 r 9 W A C A A C N B Q A A E w A c A E Z v c m 1 1 b G F z L 1 N l Y 3 R p b 2 4 x L m 0 g o h g A K K A U A A A A A A A A A A A A A A A A A A A A A A A A A A A A h V T N b h o x E L 4 j 8 Q 7 W 9 k I k C 4 W q z a E R h x Z S t Y r U n 0 C q S q G y B u 9 k c f H a K 3 u W h k b c + i h 5 h r 4 A L 9 Z Z o M n S B X U P u 9 6 x / c 1 8 3 3 x 2 R E 3 G O z H a f n v n 7 V a 7 F W c Q M B V g V D Y z U 2 s U B X S p S o E g I q n F c 9 E X F q n d E v x c r h + s B Y 4 M 4 q I 7 9 L r M 0 V H n r b H Y H X h H / B M 7 y e D V 5 D p i i B O 4 Q x s n H x 0 O g 1 n g Z D T n z 9 S H d H I J W W Z x y C l G S L z u a O 6 u j o v k R N 4 M 0 Z r c E I Z + I h M p B t 6 W u Y v 9 3 p k U F 0 7 7 1 L i s f / b y 9 L Q n x e f S E 4 5 o a b H / N O x + 8 A 6 / n c g t i 2 f J d V H M 1 r + / p y B C O Q 1 m j i F h U m O Y 8 t J P w e e 8 7 x 1 C y i Q 6 W 8 p S 3 O z i r 6 0 d a b A Q Y p 9 C W Q d d / 3 J p g F T Q s n h C G w d w 8 d a H f F v z e F l g 7 B w s Q N 7 f J y a H D J V J m S O j o C C 8 o 5 U U 9 0 n J g h 6 K F 1 x U Q Y 2 w Z c T I 0 f e O z l 5 0 q 6 S b 8 K b X B + L a 5 1 U j D 8 w U F q i q v p E h Q 4 c B K h s p M j k 2 5 4 t S l Z H Z N D F v 2 S 4 q m p + o 5 t P m L B f I S l X A D c x Y t V K B 1 m U A v V R R + 3 A A 3 k Q 1 A 3 Y R p m y Y p m J I M 8 P 9 U 9 o 7 j c F F d W s h a 6 z S A b f k 2 I u P 5 K r x Z p Z 8 o X a a 7 e 1 c P Z n h j Q 9 E k D k Q 8 0 3 j 6 w 6 7 w t w v c G f i z r 5 x 5 J 4 J a n 3 f F 2 a v h F r a i x C B S C z W D y H F e k Z u p M Y v Y E v s H C x O J t 3 q a C V y t z T 8 3 T N m Y r L Z 7 9 V B 3 / f + a / z 9 A i v P H 3 G S K / M p h r q k f M 3 w / c C Z U F S v m q A j t H y l X f k f / 6 j Z Y z A E P R P V S T 0 i U u + o S o 1 8 M h n / M E S b 0 d e j S j 0 e m d V J u 2 X c k a T n f w B Q S w E C L Q A U A A I A C A A o d I 5 a 3 T d e I 6 U A A A D 2 A A A A E g A A A A A A A A A A A A A A A A A A A A A A Q 2 9 u Z m l n L 1 B h Y 2 t h Z 2 U u e G 1 s U E s B A i 0 A F A A C A A g A K H S O W g / K 6 a u k A A A A 6 Q A A A B M A A A A A A A A A A A A A A A A A 8 Q A A A F t D b 2 5 0 Z W 5 0 X 1 R 5 c G V z X S 5 4 b W x Q S w E C L Q A U A A I A C A A o d I 5 a n H 7 r 9 W A C A A C N B Q A A E w A A A A A A A A A A A A A A A A D i A Q A A R m 9 y b X V s Y X M v U 2 V j d G l v b j E u b V B L B Q Y A A A A A A w A D A M I A A A C P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F Q A A A A A A A A w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a V 9 n a G l i b G l f d H J l b m R f Z G F 0 Y X N l d F 9 2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N j g 0 M j M y L W Y x N j Q t N D d m M i 1 h O D B m L W Q 2 M D Z h Z D c x M j l i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Z X J p b m c i I C 8 + P E V u d H J 5 I F R 5 c G U 9 I k Z p b G x U Y X J n Z X Q i I F Z h b H V l P S J z Y W l f Z 2 h p Y m x p X 3 R y Z W 5 k X 2 R h d G F z Z X R f d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0 V D E y O j A 4 O j Q 2 L j g 5 M j U 1 M j d a I i A v P j x F b n R y e S B U e X B l P S J G a W x s Q 2 9 s d W 1 u V H l w Z X M i I F Z h b H V l P S J z Q m d N R E F 3 W U Z B d 0 1 E Q m d Z S i I g L z 4 8 R W 5 0 c n k g V H l w Z T 0 i R m l s b E N v b H V t b k 5 h b W V z I i B W Y W x 1 Z T 0 i c 1 s m c X V v d D t w c m 9 t c H Q m c X V v d D s s J n F 1 b 3 Q 7 b G l r Z X M m c X V v d D s s J n F 1 b 3 Q 7 c 2 h h c m V z J n F 1 b 3 Q 7 L C Z x d W 9 0 O 2 N v b W 1 l b n R z J n F 1 b 3 Q 7 L C Z x d W 9 0 O 3 B s Y X R m b 3 J t J n F 1 b 3 Q 7 L C Z x d W 9 0 O 2 d l b m V y Y X R p b 2 5 f d G l t Z S Z x d W 9 0 O y w m c X V v d D t n c H V f d X N h Z 2 U m c X V v d D s s J n F 1 b 3 Q 7 Z m l s Z V 9 z a X p l X 2 t i J n F 1 b 3 Q 7 L C Z x d W 9 0 O 3 N 0 e W x l X 2 F j Y 3 V y Y W N 5 X 3 N j b 3 J l J n F 1 b 3 Q 7 L C Z x d W 9 0 O 2 l z X 2 h h b m R f Z W R p d G V k J n F 1 b 3 Q 7 L C Z x d W 9 0 O 2 V 0 a G l j Y W x f Y 2 9 u Y 2 V y b n N f Z m x h Z y Z x d W 9 0 O y w m c X V v d D t j c m V h d G l v b l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p X 2 d o a W J s a V 9 0 c m V u Z F 9 k Y X R h c 2 V 0 X 3 Y y L 0 F 1 d G 9 S Z W 1 v d m V k Q 2 9 s d W 1 u c z E u e 3 B y b 2 1 w d C w w f S Z x d W 9 0 O y w m c X V v d D t T Z W N 0 a W 9 u M S 9 h a V 9 n a G l i b G l f d H J l b m R f Z G F 0 Y X N l d F 9 2 M i 9 B d X R v U m V t b 3 Z l Z E N v b H V t b n M x L n t s a W t l c y w x f S Z x d W 9 0 O y w m c X V v d D t T Z W N 0 a W 9 u M S 9 h a V 9 n a G l i b G l f d H J l b m R f Z G F 0 Y X N l d F 9 2 M i 9 B d X R v U m V t b 3 Z l Z E N v b H V t b n M x L n t z a G F y Z X M s M n 0 m c X V v d D s s J n F 1 b 3 Q 7 U 2 V j d G l v b j E v Y W l f Z 2 h p Y m x p X 3 R y Z W 5 k X 2 R h d G F z Z X R f d j I v Q X V 0 b 1 J l b W 9 2 Z W R D b 2 x 1 b W 5 z M S 5 7 Y 2 9 t b W V u d H M s M 3 0 m c X V v d D s s J n F 1 b 3 Q 7 U 2 V j d G l v b j E v Y W l f Z 2 h p Y m x p X 3 R y Z W 5 k X 2 R h d G F z Z X R f d j I v Q X V 0 b 1 J l b W 9 2 Z W R D b 2 x 1 b W 5 z M S 5 7 c G x h d G Z v c m 0 s N H 0 m c X V v d D s s J n F 1 b 3 Q 7 U 2 V j d G l v b j E v Y W l f Z 2 h p Y m x p X 3 R y Z W 5 k X 2 R h d G F z Z X R f d j I v Q X V 0 b 1 J l b W 9 2 Z W R D b 2 x 1 b W 5 z M S 5 7 Z 2 V u Z X J h d G l v b l 9 0 a W 1 l L D V 9 J n F 1 b 3 Q 7 L C Z x d W 9 0 O 1 N l Y 3 R p b 2 4 x L 2 F p X 2 d o a W J s a V 9 0 c m V u Z F 9 k Y X R h c 2 V 0 X 3 Y y L 0 F 1 d G 9 S Z W 1 v d m V k Q 2 9 s d W 1 u c z E u e 2 d w d V 9 1 c 2 F n Z S w 2 f S Z x d W 9 0 O y w m c X V v d D t T Z W N 0 a W 9 u M S 9 h a V 9 n a G l i b G l f d H J l b m R f Z G F 0 Y X N l d F 9 2 M i 9 B d X R v U m V t b 3 Z l Z E N v b H V t b n M x L n t m a W x l X 3 N p e m V f a 2 I s N 3 0 m c X V v d D s s J n F 1 b 3 Q 7 U 2 V j d G l v b j E v Y W l f Z 2 h p Y m x p X 3 R y Z W 5 k X 2 R h d G F z Z X R f d j I v Q X V 0 b 1 J l b W 9 2 Z W R D b 2 x 1 b W 5 z M S 5 7 c 3 R 5 b G V f Y W N j d X J h Y 3 l f c 2 N v c m U s O H 0 m c X V v d D s s J n F 1 b 3 Q 7 U 2 V j d G l v b j E v Y W l f Z 2 h p Y m x p X 3 R y Z W 5 k X 2 R h d G F z Z X R f d j I v Q X V 0 b 1 J l b W 9 2 Z W R D b 2 x 1 b W 5 z M S 5 7 a X N f a G F u Z F 9 l Z G l 0 Z W Q s O X 0 m c X V v d D s s J n F 1 b 3 Q 7 U 2 V j d G l v b j E v Y W l f Z 2 h p Y m x p X 3 R y Z W 5 k X 2 R h d G F z Z X R f d j I v Q X V 0 b 1 J l b W 9 2 Z W R D b 2 x 1 b W 5 z M S 5 7 Z X R o a W N h b F 9 j b 2 5 j Z X J u c 1 9 m b G F n L D E w f S Z x d W 9 0 O y w m c X V v d D t T Z W N 0 a W 9 u M S 9 h a V 9 n a G l i b G l f d H J l b m R f Z G F 0 Y X N l d F 9 2 M i 9 B d X R v U m V t b 3 Z l Z E N v b H V t b n M x L n t j c m V h d G l v b l 9 k Y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W l f Z 2 h p Y m x p X 3 R y Z W 5 k X 2 R h d G F z Z X R f d j I v Q X V 0 b 1 J l b W 9 2 Z W R D b 2 x 1 b W 5 z M S 5 7 c H J v b X B 0 L D B 9 J n F 1 b 3 Q 7 L C Z x d W 9 0 O 1 N l Y 3 R p b 2 4 x L 2 F p X 2 d o a W J s a V 9 0 c m V u Z F 9 k Y X R h c 2 V 0 X 3 Y y L 0 F 1 d G 9 S Z W 1 v d m V k Q 2 9 s d W 1 u c z E u e 2 x p a 2 V z L D F 9 J n F 1 b 3 Q 7 L C Z x d W 9 0 O 1 N l Y 3 R p b 2 4 x L 2 F p X 2 d o a W J s a V 9 0 c m V u Z F 9 k Y X R h c 2 V 0 X 3 Y y L 0 F 1 d G 9 S Z W 1 v d m V k Q 2 9 s d W 1 u c z E u e 3 N o Y X J l c y w y f S Z x d W 9 0 O y w m c X V v d D t T Z W N 0 a W 9 u M S 9 h a V 9 n a G l i b G l f d H J l b m R f Z G F 0 Y X N l d F 9 2 M i 9 B d X R v U m V t b 3 Z l Z E N v b H V t b n M x L n t j b 2 1 t Z W 5 0 c y w z f S Z x d W 9 0 O y w m c X V v d D t T Z W N 0 a W 9 u M S 9 h a V 9 n a G l i b G l f d H J l b m R f Z G F 0 Y X N l d F 9 2 M i 9 B d X R v U m V t b 3 Z l Z E N v b H V t b n M x L n t w b G F 0 Z m 9 y b S w 0 f S Z x d W 9 0 O y w m c X V v d D t T Z W N 0 a W 9 u M S 9 h a V 9 n a G l i b G l f d H J l b m R f Z G F 0 Y X N l d F 9 2 M i 9 B d X R v U m V t b 3 Z l Z E N v b H V t b n M x L n t n Z W 5 l c m F 0 a W 9 u X 3 R p b W U s N X 0 m c X V v d D s s J n F 1 b 3 Q 7 U 2 V j d G l v b j E v Y W l f Z 2 h p Y m x p X 3 R y Z W 5 k X 2 R h d G F z Z X R f d j I v Q X V 0 b 1 J l b W 9 2 Z W R D b 2 x 1 b W 5 z M S 5 7 Z 3 B 1 X 3 V z Y W d l L D Z 9 J n F 1 b 3 Q 7 L C Z x d W 9 0 O 1 N l Y 3 R p b 2 4 x L 2 F p X 2 d o a W J s a V 9 0 c m V u Z F 9 k Y X R h c 2 V 0 X 3 Y y L 0 F 1 d G 9 S Z W 1 v d m V k Q 2 9 s d W 1 u c z E u e 2 Z p b G V f c 2 l 6 Z V 9 r Y i w 3 f S Z x d W 9 0 O y w m c X V v d D t T Z W N 0 a W 9 u M S 9 h a V 9 n a G l i b G l f d H J l b m R f Z G F 0 Y X N l d F 9 2 M i 9 B d X R v U m V t b 3 Z l Z E N v b H V t b n M x L n t z d H l s Z V 9 h Y 2 N 1 c m F j e V 9 z Y 2 9 y Z S w 4 f S Z x d W 9 0 O y w m c X V v d D t T Z W N 0 a W 9 u M S 9 h a V 9 n a G l i b G l f d H J l b m R f Z G F 0 Y X N l d F 9 2 M i 9 B d X R v U m V t b 3 Z l Z E N v b H V t b n M x L n t p c 1 9 o Y W 5 k X 2 V k a X R l Z C w 5 f S Z x d W 9 0 O y w m c X V v d D t T Z W N 0 a W 9 u M S 9 h a V 9 n a G l i b G l f d H J l b m R f Z G F 0 Y X N l d F 9 2 M i 9 B d X R v U m V t b 3 Z l Z E N v b H V t b n M x L n t l d G h p Y 2 F s X 2 N v b m N l c m 5 z X 2 Z s Y W c s M T B 9 J n F 1 b 3 Q 7 L C Z x d W 9 0 O 1 N l Y 3 R p b 2 4 x L 2 F p X 2 d o a W J s a V 9 0 c m V u Z F 9 k Y X R h c 2 V 0 X 3 Y y L 0 F 1 d G 9 S Z W 1 v d m V k Q 2 9 s d W 1 u c z E u e 2 N y Z W F 0 a W 9 u X 2 R h d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a V 9 n a G l i b G l f d H J l b m R f Z G F 0 Y X N l d F 9 2 M i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f Z 2 h p Y m x p X 3 R y Z W 5 k X 2 R h d G F z Z X R f d j I v V X B w a C V D M y V C N m p k Y S U y M H J 1 Y n J p a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f Z 2 h p Y m x p X 3 R y Z W 5 k X 2 R h d G F z Z X R f d j I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n a G l i b G l f d H J l b m R f Z G F 0 Y X N l d F 9 2 M i 9 C b 3 J 0 d G F n b m E l M j B r b 2 x 1 b W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X 2 d o a W J s a V 9 0 c m V u Z F 9 k Y X R h c 2 V 0 X 3 Y y L 0 V y c 2 F 0 d C U y M H Y l Q z M l Q T R y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n a G l i b G l f d H J l b m R f Z G F 0 Y X N l d F 9 2 M i 8 l Q z M l O D R u Z H J h Z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n a G l i b G l f d H J l b m R f Z G F 0 Y X N l d F 9 2 M i 9 G a W x 0 c m V y Y W R l J T I w c m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V 9 n a G l i b G l f d H J l b m R f Z G F 0 Y X N l d F 9 2 M i 9 F c n N h d H Q l M j B 2 J U M z J U E 0 c m R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8 z T 7 D F I y T p m d O k x u q y d W A A A A A A I A A A A A A B B m A A A A A Q A A I A A A A J M I l F P 3 X 4 p 3 I Z f M n / O n e e U 3 f I 3 m q x q R d J A k x X t Q R x 4 A A A A A A A 6 A A A A A A g A A I A A A A G S M G V V O M H M G p x m O j G S E t W V k t 8 q K N q r E 0 y 9 d T A T s D O j H U A A A A A i g 2 6 w g 6 j / F e z z 8 Q z S 6 l W I E l N d F 7 c w D Q M 5 I 2 c 9 c Y T O O x W T S R Z 2 z i D O 3 e l O Z 3 2 M G 2 q Z f J A I 3 K B c z J 5 E + g l M 7 x H S Q N 5 2 a 8 m J Y y c b o 4 n C 0 w M u w Q A A A A P b a R f u c B N E O g 3 V V z 6 d p 5 Y t H 2 8 R g 4 l C u e P I k F D L s e m 8 b W X O r j j a 5 M v h h C 1 J 2 X l G 3 2 w z c s c B 2 v y m 7 C 0 s K 7 F 7 Q Q f c = < / D a t a M a s h u p > 
</file>

<file path=customXml/itemProps1.xml><?xml version="1.0" encoding="utf-8"?>
<ds:datastoreItem xmlns:ds="http://schemas.openxmlformats.org/officeDocument/2006/customXml" ds:itemID="{584966C5-7E5A-4E01-A462-7A764446EA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Pivot_tables</vt:lpstr>
      <vt:lpstr>data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Axel Söderhielm</cp:lastModifiedBy>
  <cp:revision/>
  <dcterms:created xsi:type="dcterms:W3CDTF">2025-04-14T11:59:39Z</dcterms:created>
  <dcterms:modified xsi:type="dcterms:W3CDTF">2025-06-16T14:30:03Z</dcterms:modified>
  <cp:category/>
  <cp:contentStatus/>
</cp:coreProperties>
</file>