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07E7432-DB0A-410E-A812-9EC516D9B47A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Sheet1" sheetId="2" r:id="rId1"/>
    <sheet name="Allocation" sheetId="1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6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2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S11" i="1"/>
  <c r="S10" i="1"/>
  <c r="T10" i="1" s="1"/>
  <c r="S9" i="1"/>
  <c r="S8" i="1"/>
  <c r="S7" i="1"/>
  <c r="S6" i="1"/>
  <c r="S5" i="1"/>
  <c r="T11" i="1" l="1"/>
  <c r="T5" i="1"/>
  <c r="T6" i="1"/>
  <c r="T7" i="1"/>
  <c r="T8" i="1"/>
  <c r="T12" i="1"/>
  <c r="T9" i="1"/>
  <c r="C13" i="1"/>
  <c r="D13" i="1" s="1"/>
  <c r="E12" i="1" s="1"/>
  <c r="B13" i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<sst xmlns="http://schemas.openxmlformats.org/spreadsheetml/2006/main" count="4314" uniqueCount="536">
  <si>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</si>
  <si>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</si>
  <si>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</si>
  <si>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</si>
  <si>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</si>
  <si>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</si>
  <si>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</si>
  <si>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</si>
  <si>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</si>
  <si>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</si>
  <si>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</si>
  <si>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</si>
  <si>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</si>
  <si>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</si>
  <si>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</si>
  <si>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</si>
  <si>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</si>
  <si>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</si>
  <si>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</si>
  <si>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</si>
  <si>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</si>
  <si>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</si>
  <si>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</si>
  <si>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</si>
  <si>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</si>
  <si>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</si>
  <si>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</si>
  <si>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</si>
  <si>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</si>
  <si>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</si>
  <si>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</si>
  <si>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</si>
  <si>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</si>
  <si>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</si>
  <si>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</si>
  <si>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</si>
  <si>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</si>
  <si>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</si>
  <si>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</si>
  <si>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</si>
  <si>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</si>
  <si>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</si>
  <si>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</si>
  <si>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</si>
  <si>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</si>
  <si>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</si>
  <si>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</si>
  <si>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</si>
  <si>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</si>
  <si>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</si>
  <si>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</si>
  <si>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</si>
  <si>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</si>
  <si>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</si>
  <si>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</si>
  <si>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</si>
  <si>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</si>
  <si>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</si>
  <si>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</si>
  <si>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</si>
  <si>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</si>
  <si>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</si>
  <si>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</si>
  <si>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</si>
  <si>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</si>
  <si>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</si>
  <si>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</si>
  <si>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</si>
  <si>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</si>
  <si>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</si>
  <si>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</si>
  <si>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</si>
  <si>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</si>
  <si>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</si>
  <si>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</si>
  <si>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</si>
  <si>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</si>
  <si>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</si>
  <si>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</si>
  <si>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</si>
  <si>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</si>
  <si>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</si>
  <si>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</si>
  <si>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</si>
  <si>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</si>
  <si>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</si>
  <si>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</si>
  <si>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</si>
  <si>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</si>
  <si>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</si>
  <si>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</si>
  <si>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</si>
  <si>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</si>
  <si>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</si>
  <si>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</si>
  <si>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</si>
  <si>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</si>
  <si>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</si>
  <si>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</si>
  <si>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</si>
  <si>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</si>
  <si>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</si>
  <si>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</si>
  <si>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</si>
  <si>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</si>
  <si>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</si>
  <si>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</si>
  <si>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</si>
  <si>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</si>
  <si>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</si>
  <si>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</si>
  <si>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</si>
  <si>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</si>
  <si>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</si>
  <si>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</si>
  <si>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</si>
  <si>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</si>
  <si>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</si>
  <si>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</si>
  <si>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</si>
  <si>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</si>
  <si>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</si>
  <si>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</si>
  <si>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</si>
  <si>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</si>
  <si>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</si>
  <si>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</si>
  <si>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</si>
  <si>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</si>
  <si>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</si>
  <si>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</si>
  <si>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</si>
  <si>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</si>
  <si>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</si>
  <si>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</si>
  <si>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</si>
  <si>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</si>
  <si>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</si>
  <si>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</si>
  <si>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</si>
  <si>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</si>
  <si>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</si>
  <si>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</si>
  <si>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</si>
  <si>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</si>
  <si>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</si>
  <si>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</si>
  <si>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</si>
  <si>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</si>
  <si>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</si>
  <si>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</si>
  <si>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</si>
  <si>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</si>
  <si>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</si>
  <si>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</si>
  <si>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</si>
  <si>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</si>
  <si>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</si>
  <si>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</si>
  <si>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</si>
  <si>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</si>
  <si>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</si>
  <si>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</si>
  <si>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</si>
  <si>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</si>
  <si>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</si>
  <si>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</si>
  <si>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</si>
  <si>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</si>
  <si>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</si>
  <si>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</si>
  <si>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</si>
  <si>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</si>
  <si>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</si>
  <si>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</si>
  <si>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</si>
  <si>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</si>
  <si>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</si>
  <si>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</si>
  <si>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</si>
  <si>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</si>
  <si>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</si>
  <si>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</si>
  <si>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</si>
  <si>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</si>
  <si>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</si>
  <si>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</si>
  <si>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</si>
  <si>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</si>
  <si>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</si>
  <si>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</si>
  <si>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</si>
  <si>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</si>
  <si>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</si>
  <si>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</si>
  <si>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</si>
  <si>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</si>
  <si>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</si>
  <si>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</si>
  <si>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</si>
  <si>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</si>
  <si>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</si>
  <si>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</si>
  <si>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</si>
  <si>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</si>
  <si>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</si>
  <si>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</si>
  <si>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</si>
  <si>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</si>
  <si>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</si>
  <si>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</si>
  <si>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</si>
  <si>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</si>
  <si>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</si>
  <si>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</si>
  <si>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</si>
  <si>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</si>
  <si>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</si>
  <si>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</si>
  <si>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</si>
  <si>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</si>
  <si>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</si>
  <si>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</si>
  <si>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</si>
  <si>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</si>
  <si>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</si>
  <si>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</si>
  <si>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</si>
  <si>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</si>
  <si>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</si>
  <si>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</si>
  <si>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</si>
  <si>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</si>
  <si>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</si>
  <si>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</si>
  <si>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</si>
  <si>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</si>
  <si>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</si>
  <si>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</si>
  <si>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</si>
  <si>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</si>
  <si>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</si>
  <si>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</si>
  <si>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</si>
  <si>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</si>
  <si>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</si>
  <si>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</si>
  <si>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</si>
  <si>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</si>
  <si>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</si>
  <si>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</si>
  <si>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</si>
  <si>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</si>
  <si>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</si>
  <si>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</si>
  <si>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</si>
  <si>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</si>
  <si>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</si>
  <si>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</si>
  <si>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</si>
  <si>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</si>
  <si>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</si>
  <si>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</si>
  <si>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</si>
  <si>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</si>
  <si>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</si>
  <si>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</si>
  <si>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</si>
  <si>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</si>
  <si>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</si>
  <si>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</si>
  <si>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</si>
  <si>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</si>
  <si>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</si>
  <si>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</si>
  <si>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</si>
  <si>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</si>
  <si>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</si>
  <si>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</si>
  <si>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</si>
  <si>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</si>
  <si>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</si>
  <si>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</si>
  <si>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</si>
  <si>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</si>
  <si>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</si>
  <si>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</si>
  <si>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</si>
  <si>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</si>
  <si>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</si>
  <si>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</si>
  <si>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</si>
  <si>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</si>
  <si>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</si>
  <si>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</si>
  <si>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</si>
  <si>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</si>
  <si>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</si>
  <si>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</si>
  <si>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</si>
  <si>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</si>
  <si>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</si>
  <si>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</si>
  <si>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</si>
  <si>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</si>
  <si>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</si>
  <si>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</si>
  <si>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</si>
  <si>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</si>
  <si>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</si>
  <si>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</si>
  <si>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</si>
  <si>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</si>
  <si>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</si>
  <si>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</si>
  <si>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</si>
  <si>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</si>
  <si>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</si>
  <si>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</si>
  <si>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</si>
  <si>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</si>
  <si>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</si>
  <si>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</si>
  <si>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</si>
  <si>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</si>
  <si>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</si>
  <si>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</si>
  <si>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</si>
  <si>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</si>
  <si>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</si>
  <si>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</si>
  <si>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</si>
  <si>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</si>
  <si>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</si>
  <si>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</si>
  <si>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</si>
  <si>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</si>
  <si>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</si>
  <si>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</si>
  <si>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</si>
  <si>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</si>
  <si>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</si>
  <si>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</si>
  <si>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</si>
  <si>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</si>
  <si>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</si>
  <si>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</si>
  <si>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</si>
  <si>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</si>
  <si>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</si>
  <si>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</si>
  <si>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</si>
  <si>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</si>
  <si>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</si>
  <si>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</si>
  <si>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</si>
  <si>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</si>
  <si>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</si>
  <si>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</si>
  <si>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</si>
  <si>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</si>
  <si>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</si>
  <si>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</si>
  <si>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</si>
  <si>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</si>
  <si>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</si>
  <si>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</si>
  <si>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</si>
  <si>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</si>
  <si>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</si>
  <si>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</si>
  <si>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</si>
  <si>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</si>
  <si>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</si>
  <si>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</si>
  <si>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</si>
  <si>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</si>
  <si>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</si>
  <si>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</si>
  <si>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</si>
  <si>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</si>
  <si>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</si>
  <si>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</si>
  <si>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</si>
  <si>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</si>
  <si>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</si>
  <si>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</si>
  <si>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</si>
  <si>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</si>
  <si>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</si>
  <si>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</si>
  <si>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</si>
  <si>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</si>
  <si>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</si>
  <si>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</si>
  <si>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</si>
  <si>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</si>
  <si>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</si>
  <si>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</si>
  <si>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</si>
  <si>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</si>
  <si>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</si>
  <si>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</si>
  <si>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</si>
  <si>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</si>
  <si>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</si>
  <si>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</si>
  <si>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</si>
  <si>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</si>
  <si>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</si>
  <si>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</si>
  <si>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</si>
  <si>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</si>
  <si>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</si>
  <si>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</si>
  <si>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</si>
  <si>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</si>
  <si>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</si>
  <si>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</si>
  <si>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</si>
  <si>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</si>
  <si>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</si>
  <si>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</si>
  <si>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</si>
  <si>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</si>
  <si>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</si>
  <si>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</si>
  <si>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</si>
  <si>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</si>
  <si>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</si>
  <si>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</si>
  <si>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</si>
  <si>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</si>
  <si>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</si>
  <si>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</si>
  <si>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</si>
  <si>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</si>
  <si>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</si>
  <si>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</si>
  <si>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</si>
  <si>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</si>
  <si>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</si>
  <si>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</si>
  <si>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</si>
  <si>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</si>
  <si>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</si>
  <si>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</si>
  <si>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</si>
  <si>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</si>
  <si>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</si>
  <si>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</si>
  <si>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</si>
  <si>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</si>
  <si>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</si>
  <si>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</si>
  <si>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</si>
  <si>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</si>
  <si>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</si>
  <si>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</si>
  <si>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</si>
  <si>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</si>
  <si>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</si>
  <si>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</si>
  <si>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</si>
  <si>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</si>
  <si>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</si>
  <si>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</si>
  <si>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</si>
  <si>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</si>
  <si>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</si>
  <si>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</si>
  <si>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</si>
  <si>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</si>
  <si>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</si>
  <si>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</si>
  <si>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</si>
  <si>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</si>
  <si>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</si>
  <si>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</si>
  <si>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</si>
  <si>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</si>
  <si>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</si>
  <si>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</si>
  <si>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</si>
  <si>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</si>
  <si>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</si>
  <si>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</si>
  <si>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</si>
  <si>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</si>
  <si>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</si>
  <si>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</si>
  <si>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</si>
  <si>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</si>
  <si>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</si>
  <si>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</si>
  <si>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</si>
  <si>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</si>
  <si>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</si>
  <si>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</si>
  <si>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</si>
  <si>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</si>
  <si>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</si>
  <si>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</si>
  <si>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</si>
  <si>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</si>
  <si>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</si>
  <si>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</si>
  <si>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</si>
  <si>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</si>
  <si>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</si>
  <si>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</si>
  <si>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</si>
  <si>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</si>
  <si>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</si>
  <si>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</si>
  <si>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</si>
  <si>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</si>
  <si>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</si>
  <si>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</si>
  <si>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</si>
  <si>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</si>
  <si>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</si>
  <si>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</si>
  <si>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</si>
  <si>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</si>
  <si>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</si>
  <si>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</si>
  <si>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</si>
  <si>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</si>
  <si>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</si>
  <si>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</si>
  <si>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</si>
  <si>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</si>
  <si>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</si>
  <si>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</si>
  <si>
    <t>Germanium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</si>
</sst>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9" fontId="0" fillId="0" borderId="0" xfId="1" applyNumberFormat="1" applyFont="1"/>
    <xf numFmtId="0" fontId="0" fillId="0" borderId="0" xfId="0" applyFont="1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0"/>
  <sheetViews>
    <sheetView tabSelected="1" topLeftCell="A259" zoomScale="85" zoomScaleNormal="85" workbookViewId="0">
      <selection activeCell="B277" sqref="B277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34.28515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28</v>
      </c>
      <c r="B1" t="s">
        <v>23</v>
      </c>
    </row>
    <row r="3" spans="1:8" x14ac:dyDescent="0.25">
      <c r="A3" s="3" t="s">
        <v>29</v>
      </c>
      <c r="B3" s="3" t="s">
        <v>50</v>
      </c>
    </row>
    <row r="4" spans="1:8" x14ac:dyDescent="0.25">
      <c r="A4" t="s">
        <v>30</v>
      </c>
      <c r="B4" t="s">
        <v>48</v>
      </c>
    </row>
    <row r="5" spans="1:8" x14ac:dyDescent="0.25">
      <c r="A5" t="s">
        <v>31</v>
      </c>
      <c r="B5" t="s">
        <v>49</v>
      </c>
    </row>
    <row r="6" spans="1:8" x14ac:dyDescent="0.25">
      <c r="A6" t="s">
        <v>33</v>
      </c>
      <c r="B6">
        <v>1</v>
      </c>
    </row>
    <row r="7" spans="1:8" x14ac:dyDescent="0.25">
      <c r="A7" t="s">
        <v>34</v>
      </c>
      <c r="B7" t="s">
        <v>304</v>
      </c>
    </row>
    <row r="8" spans="1:8" x14ac:dyDescent="0.25">
      <c r="A8" t="s">
        <v>35</v>
      </c>
      <c r="B8" t="s">
        <v>36</v>
      </c>
    </row>
    <row r="9" spans="1:8" x14ac:dyDescent="0.25">
      <c r="A9" s="3" t="s">
        <v>37</v>
      </c>
    </row>
    <row r="10" spans="1:8" x14ac:dyDescent="0.25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5">
      <c r="A11" s="7" t="s">
        <v>50</v>
      </c>
      <c r="B11">
        <v>2.0000000000000001E-4</v>
      </c>
      <c r="C11" t="s">
        <v>36</v>
      </c>
      <c r="E11" t="s">
        <v>49</v>
      </c>
      <c r="F11" t="s">
        <v>194</v>
      </c>
      <c r="G11" t="s">
        <v>304</v>
      </c>
    </row>
    <row r="12" spans="1:8" x14ac:dyDescent="0.25">
      <c r="A12" t="s">
        <v>103</v>
      </c>
      <c r="B12" s="2">
        <f>H12*0.24/0.69</f>
        <v>4.9690306693737748E-6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5">
      <c r="A13" t="s">
        <v>104</v>
      </c>
      <c r="B13" s="2">
        <f t="shared" ref="B13:B76" si="0">H13*0.24/0.69</f>
        <v>7.7569968014510251E-7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5">
      <c r="A14" t="s">
        <v>104</v>
      </c>
      <c r="B14" s="2">
        <f t="shared" si="0"/>
        <v>3.6823444586198613E-6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5">
      <c r="A15" t="s">
        <v>105</v>
      </c>
      <c r="B15" s="2">
        <f t="shared" si="0"/>
        <v>2.9130811840968172E-8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5">
      <c r="A16" t="s">
        <v>106</v>
      </c>
      <c r="B16" s="2">
        <f t="shared" si="0"/>
        <v>-6.6326197824014257E-9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5">
      <c r="A17" t="s">
        <v>106</v>
      </c>
      <c r="B17" s="2">
        <f t="shared" si="0"/>
        <v>-5.2764056007556529E-7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5">
      <c r="A18" t="s">
        <v>106</v>
      </c>
      <c r="B18" s="2">
        <f t="shared" si="0"/>
        <v>-2.5374035975555442E-7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5">
      <c r="A19" t="s">
        <v>107</v>
      </c>
      <c r="B19" s="2">
        <f t="shared" si="0"/>
        <v>3.7664335108411823E-4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5">
      <c r="A20" t="s">
        <v>108</v>
      </c>
      <c r="B20" s="2">
        <f t="shared" si="0"/>
        <v>5.6318716188163835E-6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5">
      <c r="A21" t="s">
        <v>108</v>
      </c>
      <c r="B21" s="2">
        <f t="shared" si="0"/>
        <v>1.6261376763025844E-6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5">
      <c r="A22" t="s">
        <v>109</v>
      </c>
      <c r="B22" s="2">
        <f t="shared" si="0"/>
        <v>5.0470766309828177E-5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5">
      <c r="A23" t="s">
        <v>110</v>
      </c>
      <c r="B23" s="2">
        <f t="shared" si="0"/>
        <v>3.5352072851130439E-5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5">
      <c r="A24" t="s">
        <v>111</v>
      </c>
      <c r="B24" s="2">
        <f t="shared" si="0"/>
        <v>6.9261717497650082E-4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5">
      <c r="A25" t="s">
        <v>112</v>
      </c>
      <c r="B25" s="2">
        <f t="shared" si="0"/>
        <v>1.0023423988170853E-8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5">
      <c r="A26" t="s">
        <v>112</v>
      </c>
      <c r="B26" s="2">
        <f t="shared" si="0"/>
        <v>6.2678501909822952E-11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5">
      <c r="A27" t="s">
        <v>112</v>
      </c>
      <c r="B27" s="2">
        <f t="shared" si="0"/>
        <v>4.0062525579018087E-10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5">
      <c r="A28" t="s">
        <v>112</v>
      </c>
      <c r="B28" s="2">
        <f t="shared" si="0"/>
        <v>1.6546907375545567E-7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5">
      <c r="A29" t="s">
        <v>498</v>
      </c>
      <c r="B29" s="2">
        <f t="shared" si="0"/>
        <v>8.3386493948036874E-7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5">
      <c r="A30" t="s">
        <v>114</v>
      </c>
      <c r="B30" s="2">
        <f t="shared" si="0"/>
        <v>3.5577678225021918E-8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5">
      <c r="A31" t="s">
        <v>115</v>
      </c>
      <c r="B31" s="2">
        <f t="shared" si="0"/>
        <v>2.5924564186503652E-3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5">
      <c r="A32" t="s">
        <v>116</v>
      </c>
      <c r="B32" s="2">
        <f t="shared" si="0"/>
        <v>1.7893735970115271E-5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5">
      <c r="A33" t="s">
        <v>117</v>
      </c>
      <c r="B33" s="2">
        <f t="shared" si="0"/>
        <v>5.4357043034293914E-3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5">
      <c r="A34" t="s">
        <v>117</v>
      </c>
      <c r="B34" s="2">
        <f t="shared" si="0"/>
        <v>1.470613691370414E-3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5">
      <c r="A35" t="s">
        <v>118</v>
      </c>
      <c r="B35" s="2">
        <f t="shared" si="0"/>
        <v>2.0279590170091025E-2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5">
      <c r="A36" t="s">
        <v>42</v>
      </c>
      <c r="B36" s="2">
        <f t="shared" si="0"/>
        <v>3.3313301190411898E-2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5">
      <c r="A37" t="s">
        <v>42</v>
      </c>
      <c r="B37" s="2">
        <f t="shared" si="0"/>
        <v>1.9728804296595098E-6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5">
      <c r="A38" t="s">
        <v>42</v>
      </c>
      <c r="B38" s="2">
        <f t="shared" si="0"/>
        <v>1.381247690888727E-2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5">
      <c r="A39" t="s">
        <v>42</v>
      </c>
      <c r="B39" s="2">
        <f t="shared" si="0"/>
        <v>5.2652011138598614E-3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5">
      <c r="A40" t="s">
        <v>119</v>
      </c>
      <c r="B40" s="2">
        <f t="shared" si="0"/>
        <v>6.0040989655952004E-3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5">
      <c r="A41" t="s">
        <v>42</v>
      </c>
      <c r="B41" s="2">
        <f t="shared" si="0"/>
        <v>4.3003401976616354E-2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5">
      <c r="A42" t="s">
        <v>119</v>
      </c>
      <c r="B42" s="2">
        <f t="shared" si="0"/>
        <v>2.7568867502318399E-2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5">
      <c r="A43" t="s">
        <v>42</v>
      </c>
      <c r="B43" s="2">
        <f t="shared" si="0"/>
        <v>4.1737052017449044E-3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5">
      <c r="A44" t="s">
        <v>120</v>
      </c>
      <c r="B44" s="2">
        <f t="shared" si="0"/>
        <v>-4.8956239798073737E-4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5">
      <c r="A45" t="s">
        <v>120</v>
      </c>
      <c r="B45" s="2">
        <f t="shared" si="0"/>
        <v>-2.3542871489756905E-4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121</v>
      </c>
      <c r="B47" s="2">
        <f t="shared" si="0"/>
        <v>-1.8268872356511516E-5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5">
      <c r="A48" t="s">
        <v>121</v>
      </c>
      <c r="B48" s="2">
        <f t="shared" si="0"/>
        <v>-1.1767441689457216E-6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5">
      <c r="A49" t="s">
        <v>122</v>
      </c>
      <c r="B49" s="2">
        <f t="shared" si="0"/>
        <v>9.8614340878551299E-3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5">
      <c r="A50" t="s">
        <v>123</v>
      </c>
      <c r="B50" s="2">
        <f t="shared" si="0"/>
        <v>4.4594421207826439E-4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5">
      <c r="A51" t="s">
        <v>124</v>
      </c>
      <c r="B51" s="2">
        <f t="shared" si="0"/>
        <v>2.3119923021331794E-4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5">
      <c r="A52" t="s">
        <v>125</v>
      </c>
      <c r="B52" s="2">
        <f t="shared" si="0"/>
        <v>1.3247856075075096E-4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5">
      <c r="A53" t="s">
        <v>126</v>
      </c>
      <c r="B53" s="2">
        <f t="shared" si="0"/>
        <v>3.3470822911790123E-6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5">
      <c r="A54" t="s">
        <v>126</v>
      </c>
      <c r="B54" s="2">
        <f t="shared" si="0"/>
        <v>7.363581040593809E-6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5">
      <c r="A55" t="s">
        <v>127</v>
      </c>
      <c r="B55" s="2">
        <f t="shared" si="0"/>
        <v>-1.9298119697789948E-7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-7.8980430982449049E-5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5">
      <c r="A58" t="s">
        <v>128</v>
      </c>
      <c r="B58" s="2">
        <f t="shared" si="0"/>
        <v>-1.7231622762765044E-5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5">
      <c r="A59" t="s">
        <v>129</v>
      </c>
      <c r="B59" s="2">
        <f t="shared" si="0"/>
        <v>7.998468434838086E-6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5">
      <c r="A60" t="s">
        <v>129</v>
      </c>
      <c r="B60" s="2">
        <f t="shared" si="0"/>
        <v>3.9501079736110958E-6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5">
      <c r="A61" t="s">
        <v>130</v>
      </c>
      <c r="B61" s="2">
        <f t="shared" si="0"/>
        <v>3.3889373907262888E-4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5">
      <c r="A62" t="s">
        <v>131</v>
      </c>
      <c r="B62" s="2">
        <f t="shared" si="0"/>
        <v>5.3895044820149914E-6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5">
      <c r="A63" t="s">
        <v>131</v>
      </c>
      <c r="B63" s="2">
        <f t="shared" si="0"/>
        <v>6.2401294901628861E-5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5">
      <c r="A64" t="s">
        <v>132</v>
      </c>
      <c r="B64" s="2">
        <f t="shared" si="0"/>
        <v>1.6239106673579825E-5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133</v>
      </c>
      <c r="B66" s="2">
        <f t="shared" si="0"/>
        <v>2.0871735816635237E-9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5">
      <c r="A67" t="s">
        <v>133</v>
      </c>
      <c r="B67" s="2">
        <f t="shared" si="0"/>
        <v>2.4478439917563897E-7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5">
      <c r="A68" t="s">
        <v>134</v>
      </c>
      <c r="B68" s="2">
        <f t="shared" si="0"/>
        <v>5.8901473117621572E-4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5">
      <c r="A69" t="s">
        <v>134</v>
      </c>
      <c r="B69" s="2">
        <f t="shared" si="0"/>
        <v>2.4084796366208972E-7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5">
      <c r="A70" t="s">
        <v>134</v>
      </c>
      <c r="B70" s="2">
        <f t="shared" si="0"/>
        <v>2.3264698195070748E-5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5">
      <c r="A71" t="s">
        <v>135</v>
      </c>
      <c r="B71" s="2">
        <f t="shared" si="0"/>
        <v>2.705933993466515E-5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5">
      <c r="A72" t="s">
        <v>135</v>
      </c>
      <c r="B72" s="2">
        <f t="shared" si="0"/>
        <v>1.2845410796571998E-4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5">
      <c r="A73" t="s">
        <v>136</v>
      </c>
      <c r="B73" s="2">
        <f t="shared" si="0"/>
        <v>1.7797443932861391E-5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5">
      <c r="A74" t="s">
        <v>137</v>
      </c>
      <c r="B74" s="2">
        <f t="shared" si="0"/>
        <v>5.2238731499458093E-11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5">
      <c r="A75" t="s">
        <v>139</v>
      </c>
      <c r="B75" s="2">
        <f t="shared" si="0"/>
        <v>-9.7709957189095654E-8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5">
      <c r="A76" t="s">
        <v>139</v>
      </c>
      <c r="B76" s="2">
        <f t="shared" si="0"/>
        <v>-2.742508860476887E-4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5">
      <c r="A77" t="s">
        <v>139</v>
      </c>
      <c r="B77" s="2">
        <f t="shared" ref="B77:B140" si="1">H77*0.24/0.69</f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138</v>
      </c>
      <c r="B78" s="2">
        <f t="shared" si="1"/>
        <v>-2.2781361268503273E-5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5">
      <c r="A79" t="s">
        <v>139</v>
      </c>
      <c r="B79" s="2">
        <f t="shared" si="1"/>
        <v>-3.8777645334318958E-7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5">
      <c r="A80" t="s">
        <v>140</v>
      </c>
      <c r="B80" s="2">
        <f t="shared" si="1"/>
        <v>1.0324434644674923E-5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5">
      <c r="A81" t="s">
        <v>141</v>
      </c>
      <c r="B81" s="2">
        <f t="shared" si="1"/>
        <v>-3.7057297571931485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5">
      <c r="A82" t="s">
        <v>142</v>
      </c>
      <c r="B82" s="2">
        <f t="shared" si="1"/>
        <v>9.6891500595935995E-7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5">
      <c r="A83" t="s">
        <v>142</v>
      </c>
      <c r="B83" s="2">
        <f t="shared" si="1"/>
        <v>1.9619301910175791E-6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5">
      <c r="A84" t="s">
        <v>143</v>
      </c>
      <c r="B84" s="2">
        <f t="shared" si="1"/>
        <v>3.9014946977122787E-8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5">
      <c r="A85" t="s">
        <v>143</v>
      </c>
      <c r="B85" s="2">
        <f t="shared" si="1"/>
        <v>1.4218858978100349E-7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5">
      <c r="A86" t="s">
        <v>144</v>
      </c>
      <c r="B86" s="2">
        <f t="shared" si="1"/>
        <v>9.042726975550922E-6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7.8532927663687298E-8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5">
      <c r="A89" t="s">
        <v>144</v>
      </c>
      <c r="B89" s="2">
        <f t="shared" si="1"/>
        <v>1.6177156876319479E-8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5">
      <c r="A90" t="s">
        <v>144</v>
      </c>
      <c r="B90" s="2">
        <f t="shared" si="1"/>
        <v>7.8788873572130437E-8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3.2561709334200873E-7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5">
      <c r="A93" t="s">
        <v>145</v>
      </c>
      <c r="B93" s="2">
        <f t="shared" si="1"/>
        <v>7.8239356516709225E-6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5">
      <c r="A94" t="s">
        <v>145</v>
      </c>
      <c r="B94" s="2">
        <f t="shared" si="1"/>
        <v>8.4471319219872349E-5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5">
      <c r="A95" t="s">
        <v>146</v>
      </c>
      <c r="B95" s="2">
        <f t="shared" si="1"/>
        <v>1.2423793881915409E-5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5">
      <c r="A96" t="s">
        <v>147</v>
      </c>
      <c r="B96" s="2">
        <f t="shared" si="1"/>
        <v>5.7426198585874789E-6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5">
      <c r="A97" t="s">
        <v>147</v>
      </c>
      <c r="B97" s="2">
        <f t="shared" si="1"/>
        <v>1.1628078011800802E-5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5">
      <c r="A98" t="s">
        <v>148</v>
      </c>
      <c r="B98" s="2">
        <f t="shared" si="1"/>
        <v>3.0131766965643794E-4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5">
      <c r="A99" t="s">
        <v>149</v>
      </c>
      <c r="B99" s="2">
        <f t="shared" si="1"/>
        <v>1.1543192343584975E-3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5">
      <c r="A100" t="s">
        <v>149</v>
      </c>
      <c r="B100" s="2">
        <f t="shared" si="1"/>
        <v>1.9102860201752036E-8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5">
      <c r="A101" t="s">
        <v>150</v>
      </c>
      <c r="B101" s="2">
        <f t="shared" si="1"/>
        <v>2.8644608841976244E-5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5">
      <c r="A102" t="s">
        <v>150</v>
      </c>
      <c r="B102" s="2">
        <f t="shared" si="1"/>
        <v>2.3938686345253739E-7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5">
      <c r="A103" t="s">
        <v>151</v>
      </c>
      <c r="B103" s="2">
        <f t="shared" si="1"/>
        <v>-1.802520083056449E-7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5">
      <c r="A104" t="s">
        <v>151</v>
      </c>
      <c r="B104" s="2">
        <f t="shared" si="1"/>
        <v>-8.0893953747128345E-6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5">
      <c r="A105" t="s">
        <v>151</v>
      </c>
      <c r="B105" s="2">
        <f t="shared" si="1"/>
        <v>-3.8418662399078614E-6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5">
      <c r="A106" t="s">
        <v>152</v>
      </c>
      <c r="B106" s="2">
        <f t="shared" si="1"/>
        <v>4.5487779923415305E-4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5">
      <c r="A107" t="s">
        <v>153</v>
      </c>
      <c r="B107" s="2">
        <f t="shared" si="1"/>
        <v>8.6357390609766612E-6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5">
      <c r="A108" t="s">
        <v>153</v>
      </c>
      <c r="B108" s="2">
        <f t="shared" si="1"/>
        <v>1.7486278033958471E-5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5">
      <c r="A109" t="s">
        <v>154</v>
      </c>
      <c r="B109" s="2">
        <f t="shared" si="1"/>
        <v>1.2787944094388904E-6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5">
      <c r="A110" t="s">
        <v>155</v>
      </c>
      <c r="B110" s="2">
        <f t="shared" si="1"/>
        <v>9.0083309875601061E-6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5">
      <c r="A111" t="s">
        <v>156</v>
      </c>
      <c r="B111" s="2">
        <f t="shared" si="1"/>
        <v>2.3726791835844489E-5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5">
      <c r="A112" t="s">
        <v>157</v>
      </c>
      <c r="B112" s="2">
        <f t="shared" si="1"/>
        <v>5.4805908546726265E-4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5">
      <c r="A113" t="s">
        <v>158</v>
      </c>
      <c r="B113" s="2">
        <f t="shared" si="1"/>
        <v>-0.16003554769519096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5">
      <c r="A114" t="s">
        <v>158</v>
      </c>
      <c r="B114" s="2">
        <f t="shared" si="1"/>
        <v>-5.8236431396244168E-2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5">
      <c r="A115" t="s">
        <v>158</v>
      </c>
      <c r="B115" s="2">
        <f t="shared" si="1"/>
        <v>-2.411997079875948E-2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5">
      <c r="A116" t="s">
        <v>158</v>
      </c>
      <c r="B116" s="2">
        <f t="shared" si="1"/>
        <v>-0.47231121526087655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5">
      <c r="A117" t="s">
        <v>158</v>
      </c>
      <c r="B117" s="2">
        <f t="shared" si="1"/>
        <v>-0.27164773196169389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5">
      <c r="A118" t="s">
        <v>158</v>
      </c>
      <c r="B118" s="2">
        <f t="shared" si="1"/>
        <v>-0.12335118146133635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5">
      <c r="A119" t="s">
        <v>158</v>
      </c>
      <c r="B119" s="2">
        <f t="shared" si="1"/>
        <v>-8.4832596915788885E-2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5">
      <c r="A120" t="s">
        <v>158</v>
      </c>
      <c r="B120" s="2">
        <f t="shared" si="1"/>
        <v>-6.6490413798861572E-2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5">
      <c r="A121" t="s">
        <v>159</v>
      </c>
      <c r="B121" s="2">
        <f t="shared" si="1"/>
        <v>9.3518621956086617E-5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5">
      <c r="A122" t="s">
        <v>159</v>
      </c>
      <c r="B122" s="2">
        <f t="shared" si="1"/>
        <v>3.7570151843961044E-5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5">
      <c r="A123" t="s">
        <v>160</v>
      </c>
      <c r="B123" s="2">
        <f t="shared" si="1"/>
        <v>1.2563193026452625E-5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5">
      <c r="A124" t="s">
        <v>160</v>
      </c>
      <c r="B124" s="2">
        <f t="shared" si="1"/>
        <v>9.603349629704176E-5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5">
      <c r="A125" t="s">
        <v>161</v>
      </c>
      <c r="B125" s="2">
        <f t="shared" si="1"/>
        <v>1.2929610301424139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5">
      <c r="A126" t="s">
        <v>162</v>
      </c>
      <c r="B126" s="2">
        <f t="shared" si="1"/>
        <v>4.7752280961577035E-5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5">
      <c r="A127" t="s">
        <v>162</v>
      </c>
      <c r="B127" s="2">
        <f t="shared" si="1"/>
        <v>4.0197308321914781E-5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5">
      <c r="A128" t="s">
        <v>162</v>
      </c>
      <c r="B128" s="2">
        <f t="shared" si="1"/>
        <v>3.7269850124442431E-4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5">
      <c r="A129" t="s">
        <v>163</v>
      </c>
      <c r="B129" s="2">
        <f t="shared" si="1"/>
        <v>5.2249095848899829E-5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5">
      <c r="A130" t="s">
        <v>164</v>
      </c>
      <c r="B130" s="2">
        <f t="shared" si="1"/>
        <v>-3.3377784798198164E-7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5">
      <c r="A131" t="s">
        <v>165</v>
      </c>
      <c r="B131" s="2">
        <f t="shared" si="1"/>
        <v>-1.5297728831544873E-5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-1.4463737155091234E-7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5">
      <c r="A134" t="s">
        <v>166</v>
      </c>
      <c r="B134" s="2">
        <f t="shared" si="1"/>
        <v>-4.9374314551460182E-8</v>
      </c>
      <c r="C134" t="s">
        <v>36</v>
      </c>
      <c r="E134" t="s">
        <v>49</v>
      </c>
      <c r="F134" t="s">
        <v>44</v>
      </c>
      <c r="G134" t="s">
        <v>99</v>
      </c>
      <c r="H134" s="2">
        <v>-1.41951154335448E-7</v>
      </c>
    </row>
    <row r="135" spans="1:8" x14ac:dyDescent="0.25">
      <c r="A135" t="s">
        <v>167</v>
      </c>
      <c r="B135" s="2">
        <f t="shared" si="1"/>
        <v>-4.298533837026504E-8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5">
      <c r="A136" t="s">
        <v>167</v>
      </c>
      <c r="B136" s="2">
        <f t="shared" si="1"/>
        <v>-4.298533837026504E-8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5">
      <c r="A137" t="s">
        <v>167</v>
      </c>
      <c r="B137" s="2">
        <f t="shared" si="1"/>
        <v>-1.804516617565687E-9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5">
      <c r="A138" t="s">
        <v>168</v>
      </c>
      <c r="B138" s="2">
        <f t="shared" si="1"/>
        <v>-5.8557851250859824E-6</v>
      </c>
      <c r="C138" t="s">
        <v>36</v>
      </c>
      <c r="E138" t="s">
        <v>49</v>
      </c>
      <c r="F138" t="s">
        <v>44</v>
      </c>
      <c r="G138" t="s">
        <v>21</v>
      </c>
      <c r="H138" s="2">
        <v>-1.6835382234622199E-5</v>
      </c>
    </row>
    <row r="139" spans="1:8" x14ac:dyDescent="0.25">
      <c r="A139" t="s">
        <v>169</v>
      </c>
      <c r="B139" s="2">
        <f t="shared" si="1"/>
        <v>9.4940963516495995E-5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5">
      <c r="A140" t="s">
        <v>169</v>
      </c>
      <c r="B140" s="2">
        <f t="shared" si="1"/>
        <v>5.0154301388710264E-4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5">
      <c r="A141" t="s">
        <v>170</v>
      </c>
      <c r="B141" s="2">
        <f t="shared" ref="B141:B204" si="2">H141*0.24/0.69</f>
        <v>-2.3949769967668173E-5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5">
      <c r="A142" t="s">
        <v>195</v>
      </c>
      <c r="B142" s="2">
        <f t="shared" si="2"/>
        <v>1.4126897526551689E-8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5">
      <c r="A143" t="s">
        <v>196</v>
      </c>
      <c r="B143" s="2">
        <f t="shared" si="2"/>
        <v>5.1163635121567654E-4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5">
      <c r="A144" t="s">
        <v>499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198</v>
      </c>
      <c r="B145" s="2">
        <f t="shared" si="2"/>
        <v>3.0256669427984106E-7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5">
      <c r="A146" t="s">
        <v>198</v>
      </c>
      <c r="B146" s="2">
        <f t="shared" si="2"/>
        <v>1.3037604400240139E-7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5">
      <c r="A147" t="s">
        <v>500</v>
      </c>
      <c r="B147" s="2">
        <f t="shared" si="2"/>
        <v>7.6504565918818427E-7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5">
      <c r="A148" t="s">
        <v>501</v>
      </c>
      <c r="B148" s="2">
        <f t="shared" si="2"/>
        <v>8.768143215035721E-8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5">
      <c r="A149" t="s">
        <v>501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502</v>
      </c>
      <c r="B150" s="2">
        <f t="shared" si="2"/>
        <v>7.708665670722435E-7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5">
      <c r="A151" t="s">
        <v>502</v>
      </c>
      <c r="B151" s="2">
        <f t="shared" si="2"/>
        <v>5.7471522810551301E-10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5">
      <c r="A152" t="s">
        <v>502</v>
      </c>
      <c r="B152" s="2">
        <f t="shared" si="2"/>
        <v>3.6290166991285915E-11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5">
      <c r="A153" t="s">
        <v>502</v>
      </c>
      <c r="B153" s="2">
        <f t="shared" si="2"/>
        <v>5.9921847843650092E-6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5">
      <c r="A154" t="s">
        <v>503</v>
      </c>
      <c r="B154" s="2">
        <f t="shared" si="2"/>
        <v>2.7196052934743133E-6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5">
      <c r="A155" t="s">
        <v>204</v>
      </c>
      <c r="B155" s="2">
        <f t="shared" si="2"/>
        <v>2.4653653913581848E-7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5">
      <c r="A156" t="s">
        <v>205</v>
      </c>
      <c r="B156" s="2">
        <f t="shared" si="2"/>
        <v>1.580069175509266E-11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5">
      <c r="A157" t="s">
        <v>504</v>
      </c>
      <c r="B157" s="2">
        <f t="shared" si="2"/>
        <v>5.8101096781282782E-9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5">
      <c r="A158" t="s">
        <v>207</v>
      </c>
      <c r="B158" s="2">
        <f t="shared" si="2"/>
        <v>3.6254976409460873E-10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5">
      <c r="A159" t="s">
        <v>207</v>
      </c>
      <c r="B159" s="2">
        <f t="shared" si="2"/>
        <v>2.652285228380421E-7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5">
      <c r="A160" t="s">
        <v>208</v>
      </c>
      <c r="B160" s="2">
        <f t="shared" si="2"/>
        <v>1.6826280287045775E-5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5">
      <c r="A161" t="s">
        <v>505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505</v>
      </c>
      <c r="B162" s="2">
        <f t="shared" si="2"/>
        <v>2.0702619287616696E-9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5">
      <c r="A163" t="s">
        <v>505</v>
      </c>
      <c r="B163" s="2">
        <f t="shared" si="2"/>
        <v>1.1280075869466367E-8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5">
      <c r="A164" t="s">
        <v>505</v>
      </c>
      <c r="B164" s="2">
        <f t="shared" si="2"/>
        <v>5.1962750566652875E-7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5">
      <c r="A165" t="s">
        <v>211</v>
      </c>
      <c r="B165" s="2">
        <f t="shared" si="2"/>
        <v>5.946340615439653E-9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5">
      <c r="A166" t="s">
        <v>211</v>
      </c>
      <c r="B166" s="2">
        <f t="shared" si="2"/>
        <v>1.7781072599308556E-2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5">
      <c r="A167" t="s">
        <v>506</v>
      </c>
      <c r="B167" s="2">
        <f t="shared" si="2"/>
        <v>3.5170720839040691E-4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5">
      <c r="A168" t="s">
        <v>214</v>
      </c>
      <c r="B168" s="2">
        <f t="shared" si="2"/>
        <v>2.8637199816525568E-2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5">
      <c r="A169" t="s">
        <v>215</v>
      </c>
      <c r="B169" s="2">
        <f t="shared" si="2"/>
        <v>4.168722118945948E-4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5">
      <c r="A170" t="s">
        <v>216</v>
      </c>
      <c r="B170" s="2">
        <f t="shared" si="2"/>
        <v>5.6607184273398958E-5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5">
      <c r="A171" t="s">
        <v>217</v>
      </c>
      <c r="B171" s="2">
        <f t="shared" si="2"/>
        <v>4.888044124899931E-6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5">
      <c r="A172" t="s">
        <v>218</v>
      </c>
      <c r="B172" s="2">
        <f t="shared" si="2"/>
        <v>1.5664340302090124E-5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5">
      <c r="A173" t="s">
        <v>219</v>
      </c>
      <c r="B173" s="2">
        <f t="shared" si="2"/>
        <v>6.3196259173046954E-7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5">
      <c r="A174" t="s">
        <v>507</v>
      </c>
      <c r="B174" s="2">
        <f t="shared" si="2"/>
        <v>2.6388597803828211E-8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5">
      <c r="A175" t="s">
        <v>507</v>
      </c>
      <c r="B175" s="2">
        <f t="shared" si="2"/>
        <v>8.8873573367522783E-12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508</v>
      </c>
      <c r="B178" s="2">
        <f t="shared" si="2"/>
        <v>1.8810113182719861E-7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5">
      <c r="A179" t="s">
        <v>223</v>
      </c>
      <c r="B179" s="2">
        <f t="shared" si="2"/>
        <v>1.8127488204730574E-9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5">
      <c r="A180" t="s">
        <v>223</v>
      </c>
      <c r="B180" s="2">
        <f t="shared" si="2"/>
        <v>1.7255870519830751E-6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5">
      <c r="A181" t="s">
        <v>224</v>
      </c>
      <c r="B181" s="2">
        <f t="shared" si="2"/>
        <v>3.9598766211956871E-3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5">
      <c r="A182" t="s">
        <v>509</v>
      </c>
      <c r="B182" s="2">
        <f t="shared" si="2"/>
        <v>1.4867876202210956E-5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5">
      <c r="A183" t="s">
        <v>509</v>
      </c>
      <c r="B183" s="2">
        <f t="shared" si="2"/>
        <v>5.3596461276307133E-7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5">
      <c r="A184" t="s">
        <v>509</v>
      </c>
      <c r="B184" s="2">
        <f t="shared" si="2"/>
        <v>2.6760750258196172E-11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5">
      <c r="A185" t="s">
        <v>509</v>
      </c>
      <c r="B185" s="2">
        <f t="shared" si="2"/>
        <v>2.170914223722494E-6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5">
      <c r="A186" t="s">
        <v>227</v>
      </c>
      <c r="B186" s="2">
        <f t="shared" si="2"/>
        <v>9.521631419439617E-9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5">
      <c r="A187" t="s">
        <v>228</v>
      </c>
      <c r="B187" s="2">
        <f t="shared" si="2"/>
        <v>1.568863626543228E-16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5">
      <c r="A188" t="s">
        <v>229</v>
      </c>
      <c r="B188" s="2">
        <f t="shared" si="2"/>
        <v>1.0895818819076175E-3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5">
      <c r="A189" t="s">
        <v>230</v>
      </c>
      <c r="B189" s="2">
        <f t="shared" si="2"/>
        <v>6.7138845202705739E-10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5">
      <c r="A190" t="s">
        <v>230</v>
      </c>
      <c r="B190" s="2">
        <f t="shared" si="2"/>
        <v>4.5918165559762078E-8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5">
      <c r="A191" t="s">
        <v>510</v>
      </c>
      <c r="B191" s="2">
        <f t="shared" si="2"/>
        <v>5.431160138777705E-7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5">
      <c r="A192" t="s">
        <v>232</v>
      </c>
      <c r="B192" s="2">
        <f t="shared" si="2"/>
        <v>3.1609337545803342E-7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4.4924634201663313E-7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5">
      <c r="A195" t="s">
        <v>233</v>
      </c>
      <c r="B195" s="2">
        <f t="shared" si="2"/>
        <v>5.673227956084522E-7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5">
      <c r="A196" t="s">
        <v>234</v>
      </c>
      <c r="B196" s="2">
        <f t="shared" si="2"/>
        <v>1.0645874096193741E-6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5">
      <c r="A197" t="s">
        <v>511</v>
      </c>
      <c r="B197" s="2">
        <f t="shared" si="2"/>
        <v>4.7898403279543302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5">
      <c r="A198" t="s">
        <v>512</v>
      </c>
      <c r="B198" s="2">
        <f t="shared" si="2"/>
        <v>2.506726376571614E-7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5">
      <c r="A199" t="s">
        <v>237</v>
      </c>
      <c r="B199" s="2">
        <f t="shared" si="2"/>
        <v>1.5727852071342681E-7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5">
      <c r="A200" t="s">
        <v>513</v>
      </c>
      <c r="B200" s="2">
        <f t="shared" si="2"/>
        <v>4.9307066795781221E-8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5">
      <c r="A201" t="s">
        <v>239</v>
      </c>
      <c r="B201" s="2">
        <f t="shared" si="2"/>
        <v>3.7919539136057394E-8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5">
      <c r="A202" t="s">
        <v>514</v>
      </c>
      <c r="B202" s="2">
        <f t="shared" si="2"/>
        <v>6.4174653760333219E-4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5">
      <c r="A203" t="s">
        <v>515</v>
      </c>
      <c r="B203" s="2">
        <f t="shared" si="2"/>
        <v>2.98030483663776E-5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5">
      <c r="A204" t="s">
        <v>242</v>
      </c>
      <c r="B204" s="2">
        <f t="shared" si="2"/>
        <v>3.0610637510741081E-2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5">
      <c r="A205" t="s">
        <v>516</v>
      </c>
      <c r="B205" s="2">
        <f t="shared" ref="B205:B268" si="3">H205*0.24/0.69</f>
        <v>1.4020000108473843E-5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5">
      <c r="A206" t="s">
        <v>516</v>
      </c>
      <c r="B206" s="2">
        <f t="shared" si="3"/>
        <v>4.8238574677767656E-9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5">
      <c r="A207" t="s">
        <v>516</v>
      </c>
      <c r="B207" s="2">
        <f t="shared" si="3"/>
        <v>2.3064196565729533E-7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5">
      <c r="A208" t="s">
        <v>516</v>
      </c>
      <c r="B208" s="2">
        <f t="shared" si="3"/>
        <v>6.9527912556331483E-7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5">
      <c r="A209" t="s">
        <v>244</v>
      </c>
      <c r="B209" s="2">
        <f t="shared" si="3"/>
        <v>2.4318138229333009E-5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5">
      <c r="A210" t="s">
        <v>244</v>
      </c>
      <c r="B210" s="2">
        <f t="shared" si="3"/>
        <v>1.0164246393113599E-2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5">
      <c r="A211" t="s">
        <v>246</v>
      </c>
      <c r="B211" s="2">
        <f t="shared" si="3"/>
        <v>3.7010850824550258E-5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5">
      <c r="A212" t="s">
        <v>517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517</v>
      </c>
      <c r="B213" s="2">
        <f t="shared" si="3"/>
        <v>2.9915851053323343E-7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5">
      <c r="A214" t="s">
        <v>517</v>
      </c>
      <c r="B214" s="2">
        <f t="shared" si="3"/>
        <v>2.3995903374252381E-9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5">
      <c r="A215" t="s">
        <v>517</v>
      </c>
      <c r="B215" s="2">
        <f t="shared" si="3"/>
        <v>3.5627089658406264E-6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5">
      <c r="A216" t="s">
        <v>248</v>
      </c>
      <c r="B216" s="2">
        <f t="shared" si="3"/>
        <v>5.2141836883748527E-9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5">
      <c r="A217" t="s">
        <v>518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518</v>
      </c>
      <c r="B218" s="2">
        <f t="shared" si="3"/>
        <v>8.3936286531206263E-11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5">
      <c r="A219" t="s">
        <v>518</v>
      </c>
      <c r="B219" s="2">
        <f t="shared" si="3"/>
        <v>2.1352126553669357E-12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5">
      <c r="A220" t="s">
        <v>518</v>
      </c>
      <c r="B220" s="2">
        <f t="shared" si="3"/>
        <v>3.3833816173628279E-8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5">
      <c r="A221" t="s">
        <v>250</v>
      </c>
      <c r="B221" s="2">
        <f t="shared" si="3"/>
        <v>1.6453091397733671E-6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5">
      <c r="A222" t="s">
        <v>251</v>
      </c>
      <c r="B222" s="2">
        <f t="shared" si="3"/>
        <v>6.4051679549051831E-6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5">
      <c r="A223" t="s">
        <v>252</v>
      </c>
      <c r="B223" s="2">
        <f t="shared" si="3"/>
        <v>3.8543810416376698E-7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5">
      <c r="A224" t="s">
        <v>519</v>
      </c>
      <c r="B224" s="2">
        <f t="shared" si="3"/>
        <v>1.4877879004579025E-7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5">
      <c r="A225" t="s">
        <v>519</v>
      </c>
      <c r="B225" s="2">
        <f t="shared" si="3"/>
        <v>2.067793767406278E-9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5">
      <c r="A226" t="s">
        <v>519</v>
      </c>
      <c r="B226" s="2">
        <f t="shared" si="3"/>
        <v>1.9107835146214193E-11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5">
      <c r="A227" t="s">
        <v>519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255</v>
      </c>
      <c r="B228" s="2">
        <f t="shared" si="3"/>
        <v>3.09139620076871E-5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5">
      <c r="A229" t="s">
        <v>256</v>
      </c>
      <c r="B229" s="2">
        <f t="shared" si="3"/>
        <v>1.0545725556822053E-8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5">
      <c r="A230" t="s">
        <v>257</v>
      </c>
      <c r="B230" s="2">
        <f t="shared" si="3"/>
        <v>4.009195498529217E-7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5">
      <c r="A231" t="s">
        <v>257</v>
      </c>
      <c r="B231" s="2">
        <f t="shared" si="3"/>
        <v>2.460906310784473E-6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5">
      <c r="A232" t="s">
        <v>258</v>
      </c>
      <c r="B232" s="2">
        <f t="shared" si="3"/>
        <v>3.0498014151143825E-4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5">
      <c r="A233" t="s">
        <v>259</v>
      </c>
      <c r="B233" s="2">
        <f t="shared" si="3"/>
        <v>4.888044124899931E-6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5">
      <c r="A234" t="s">
        <v>520</v>
      </c>
      <c r="B234" s="2">
        <f t="shared" si="3"/>
        <v>1.4088886877553115E-5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5">
      <c r="A235" t="s">
        <v>261</v>
      </c>
      <c r="B235" s="2">
        <f t="shared" si="3"/>
        <v>2.2106337852220352E-10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5">
      <c r="A236" t="s">
        <v>521</v>
      </c>
      <c r="B236" s="2">
        <f t="shared" si="3"/>
        <v>3.1392891364441673E-6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5">
      <c r="A237" t="s">
        <v>522</v>
      </c>
      <c r="B237" s="2">
        <f t="shared" si="3"/>
        <v>2.5630240765500592E-4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5">
      <c r="A238" t="s">
        <v>523</v>
      </c>
      <c r="B238" s="2">
        <f t="shared" si="3"/>
        <v>7.03006591681861E-5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5">
      <c r="A239" t="s">
        <v>265</v>
      </c>
      <c r="B239" s="2">
        <f t="shared" si="3"/>
        <v>3.0964819629365599E-7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5">
      <c r="A240" t="s">
        <v>265</v>
      </c>
      <c r="B240" s="2">
        <f t="shared" si="3"/>
        <v>4.3728877513762091E-6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5">
      <c r="A241" t="s">
        <v>524</v>
      </c>
      <c r="B241" s="2">
        <f t="shared" si="3"/>
        <v>6.4076819122232346E-4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5">
      <c r="A242" t="s">
        <v>525</v>
      </c>
      <c r="B242" s="2">
        <f t="shared" si="3"/>
        <v>1.3057826933220381E-5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5">
      <c r="A243" t="s">
        <v>526</v>
      </c>
      <c r="B243" s="2">
        <f t="shared" si="3"/>
        <v>2.5724074282654399E-5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5">
      <c r="A244" t="s">
        <v>527</v>
      </c>
      <c r="B244" s="2">
        <f t="shared" si="3"/>
        <v>7.6307884310810429E-9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5">
      <c r="A245" t="s">
        <v>527</v>
      </c>
      <c r="B245" s="2">
        <f t="shared" si="3"/>
        <v>8.7974526311310268E-10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5">
      <c r="A246" t="s">
        <v>528</v>
      </c>
      <c r="B246" s="2">
        <f t="shared" si="3"/>
        <v>5.2282358179665742E-5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5">
      <c r="A247" t="s">
        <v>272</v>
      </c>
      <c r="B247" s="2">
        <f t="shared" si="3"/>
        <v>1.9790050370853463E-10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5">
      <c r="A248" t="s">
        <v>272</v>
      </c>
      <c r="B248" s="2">
        <f t="shared" si="3"/>
        <v>1.9565433225629707E-5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5">
      <c r="A249" t="s">
        <v>529</v>
      </c>
      <c r="B249" s="2">
        <f t="shared" si="3"/>
        <v>3.164597431592247E-5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5">
      <c r="A250" t="s">
        <v>530</v>
      </c>
      <c r="B250" s="2">
        <f t="shared" si="3"/>
        <v>6.8968237686485227E-6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5">
      <c r="A251" t="s">
        <v>276</v>
      </c>
      <c r="B251" s="2">
        <f t="shared" si="3"/>
        <v>3.370004375641701E-9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491</v>
      </c>
      <c r="B253" s="2">
        <f t="shared" si="3"/>
        <v>1.6845844804352138E-3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5">
      <c r="A254" t="s">
        <v>277</v>
      </c>
      <c r="B254" s="2">
        <f t="shared" si="3"/>
        <v>1.9270844670106053E-5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280</v>
      </c>
      <c r="B256" s="2">
        <f t="shared" si="3"/>
        <v>3.4485324000154545E-5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5">
      <c r="A257" t="s">
        <v>280</v>
      </c>
      <c r="B257" s="2">
        <f t="shared" si="3"/>
        <v>5.8937957740845915E-5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5">
      <c r="A258" t="s">
        <v>531</v>
      </c>
      <c r="B258" s="2">
        <f t="shared" si="3"/>
        <v>2.4163396081856172E-5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5">
      <c r="A259" t="s">
        <v>282</v>
      </c>
      <c r="B259" s="2">
        <f t="shared" si="3"/>
        <v>6.7138845202705739E-10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5">
      <c r="A260" t="s">
        <v>282</v>
      </c>
      <c r="B260" s="2">
        <f t="shared" si="3"/>
        <v>4.5918165559762078E-8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5">
      <c r="A261" t="s">
        <v>532</v>
      </c>
      <c r="B261" s="2">
        <f t="shared" si="3"/>
        <v>6.5446287127402091E-7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5">
      <c r="A262" t="s">
        <v>533</v>
      </c>
      <c r="B262" s="2">
        <f t="shared" si="3"/>
        <v>6.8061718657419482E-7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5">
      <c r="A263" t="s">
        <v>285</v>
      </c>
      <c r="B263" s="2">
        <f t="shared" si="3"/>
        <v>2.0718436964062294E-3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5">
      <c r="A264" t="s">
        <v>285</v>
      </c>
      <c r="B264" s="2">
        <f t="shared" si="3"/>
        <v>3.9045637754455999E-5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5">
      <c r="A265" t="s">
        <v>285</v>
      </c>
      <c r="B265" s="2">
        <f t="shared" si="3"/>
        <v>1.1740447612968628E-2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5">
      <c r="A266" t="s">
        <v>286</v>
      </c>
      <c r="B266" s="2">
        <f t="shared" si="3"/>
        <v>9.8828916656385738E-4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5">
      <c r="A267" t="s">
        <v>287</v>
      </c>
      <c r="B267" s="2">
        <f t="shared" si="3"/>
        <v>1.7490538673699027E-4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5">
      <c r="A268" t="s">
        <v>288</v>
      </c>
      <c r="B268" s="2">
        <f t="shared" si="3"/>
        <v>1.974970171744595E-5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5">
      <c r="A269" t="s">
        <v>289</v>
      </c>
      <c r="B269" s="2">
        <f t="shared" ref="B269:B275" si="4">H269*0.24/0.69</f>
        <v>1.0857908921195409E-2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5">
      <c r="A270" t="s">
        <v>290</v>
      </c>
      <c r="B270" s="2">
        <f t="shared" si="4"/>
        <v>4.7833473233430606E-4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5">
      <c r="A271" t="s">
        <v>291</v>
      </c>
      <c r="B271" s="2">
        <f t="shared" si="4"/>
        <v>0.14316541259226018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5">
      <c r="A272" t="s">
        <v>534</v>
      </c>
      <c r="B272" s="2">
        <f t="shared" si="4"/>
        <v>1.3872970965232626E-5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5">
      <c r="A273" t="s">
        <v>534</v>
      </c>
      <c r="B273" s="2">
        <f t="shared" si="4"/>
        <v>1.3844481055837357E-6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5">
      <c r="A274" t="s">
        <v>534</v>
      </c>
      <c r="B274" s="2">
        <f t="shared" si="4"/>
        <v>1.2741087593657602E-6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5">
      <c r="A275" t="s">
        <v>534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7" x14ac:dyDescent="0.25">
      <c r="A276" t="s">
        <v>535</v>
      </c>
      <c r="B276" s="2">
        <f>B11</f>
        <v>2.0000000000000001E-4</v>
      </c>
      <c r="C276" t="s">
        <v>36</v>
      </c>
      <c r="D276" t="s">
        <v>296</v>
      </c>
      <c r="F276" t="s">
        <v>294</v>
      </c>
    </row>
    <row r="278" spans="1:17" x14ac:dyDescent="0.25">
      <c r="A278" s="3"/>
      <c r="B278" s="3"/>
    </row>
    <row r="284" spans="1:17" x14ac:dyDescent="0.25">
      <c r="A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6" spans="1:17" x14ac:dyDescent="0.25">
      <c r="A286" s="7"/>
    </row>
    <row r="287" spans="1:17" x14ac:dyDescent="0.25">
      <c r="A287" s="7"/>
      <c r="H287" s="2"/>
    </row>
    <row r="288" spans="1:17" x14ac:dyDescent="0.25">
      <c r="B288" s="2"/>
      <c r="H288" s="2"/>
      <c r="Q288" s="2"/>
    </row>
    <row r="289" spans="2:17" x14ac:dyDescent="0.25">
      <c r="B289" s="2"/>
    </row>
    <row r="290" spans="2:17" x14ac:dyDescent="0.25">
      <c r="B290" s="2"/>
      <c r="H290" s="2"/>
      <c r="Q290" s="2"/>
    </row>
    <row r="291" spans="2:17" x14ac:dyDescent="0.25">
      <c r="B291" s="2"/>
      <c r="H291" s="2"/>
      <c r="Q291" s="2"/>
    </row>
    <row r="292" spans="2:17" x14ac:dyDescent="0.25">
      <c r="B292" s="2"/>
      <c r="H292" s="2"/>
      <c r="Q292" s="2"/>
    </row>
    <row r="293" spans="2:17" x14ac:dyDescent="0.25">
      <c r="B293" s="2"/>
      <c r="H293" s="2"/>
      <c r="Q293" s="2"/>
    </row>
    <row r="294" spans="2:17" x14ac:dyDescent="0.25">
      <c r="B294" s="2"/>
      <c r="Q294" s="2"/>
    </row>
    <row r="295" spans="2:17" x14ac:dyDescent="0.25">
      <c r="B295" s="2"/>
    </row>
    <row r="296" spans="2:17" x14ac:dyDescent="0.25">
      <c r="B296" s="2"/>
    </row>
    <row r="297" spans="2:17" x14ac:dyDescent="0.25">
      <c r="B297" s="2"/>
    </row>
    <row r="298" spans="2:17" x14ac:dyDescent="0.25">
      <c r="B298" s="2"/>
    </row>
    <row r="299" spans="2:17" x14ac:dyDescent="0.25">
      <c r="B299" s="2"/>
    </row>
    <row r="300" spans="2:17" x14ac:dyDescent="0.25">
      <c r="B300" s="2"/>
      <c r="H300" s="2"/>
    </row>
    <row r="301" spans="2:17" x14ac:dyDescent="0.25">
      <c r="B301" s="2"/>
    </row>
    <row r="302" spans="2:17" x14ac:dyDescent="0.25">
      <c r="B302" s="2"/>
    </row>
    <row r="303" spans="2:17" x14ac:dyDescent="0.25">
      <c r="B303" s="2"/>
    </row>
    <row r="304" spans="2:17" x14ac:dyDescent="0.25">
      <c r="B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</row>
    <row r="310" spans="2:8" x14ac:dyDescent="0.25">
      <c r="B310" s="2"/>
      <c r="H310" s="2"/>
    </row>
    <row r="311" spans="2:8" x14ac:dyDescent="0.25">
      <c r="B311" s="2"/>
    </row>
    <row r="312" spans="2:8" x14ac:dyDescent="0.25">
      <c r="B312" s="2"/>
      <c r="H312" s="2"/>
    </row>
    <row r="313" spans="2:8" x14ac:dyDescent="0.25">
      <c r="B313" s="2"/>
    </row>
    <row r="314" spans="2:8" x14ac:dyDescent="0.25">
      <c r="B314" s="2"/>
      <c r="H314" s="2"/>
    </row>
    <row r="315" spans="2:8" x14ac:dyDescent="0.25">
      <c r="B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</row>
    <row r="323" spans="2:8" x14ac:dyDescent="0.25">
      <c r="B323" s="2"/>
      <c r="H323" s="2"/>
    </row>
    <row r="324" spans="2:8" x14ac:dyDescent="0.25">
      <c r="B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</row>
    <row r="330" spans="2:8" x14ac:dyDescent="0.25">
      <c r="B330" s="2"/>
    </row>
    <row r="331" spans="2:8" x14ac:dyDescent="0.25">
      <c r="B331" s="2"/>
      <c r="H331" s="2"/>
    </row>
    <row r="332" spans="2:8" x14ac:dyDescent="0.25">
      <c r="B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</row>
    <row r="336" spans="2:8" x14ac:dyDescent="0.25">
      <c r="B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</row>
    <row r="341" spans="2:8" x14ac:dyDescent="0.25">
      <c r="B341" s="2"/>
    </row>
    <row r="342" spans="2:8" x14ac:dyDescent="0.25">
      <c r="B342" s="2"/>
    </row>
    <row r="343" spans="2:8" x14ac:dyDescent="0.25">
      <c r="B343" s="2"/>
    </row>
    <row r="344" spans="2:8" x14ac:dyDescent="0.25">
      <c r="B344" s="2"/>
    </row>
    <row r="345" spans="2:8" x14ac:dyDescent="0.25">
      <c r="B345" s="2"/>
    </row>
    <row r="346" spans="2:8" x14ac:dyDescent="0.25">
      <c r="B346" s="2"/>
    </row>
    <row r="347" spans="2:8" x14ac:dyDescent="0.25">
      <c r="B347" s="2"/>
    </row>
    <row r="348" spans="2:8" x14ac:dyDescent="0.25">
      <c r="B348" s="2"/>
    </row>
    <row r="349" spans="2:8" x14ac:dyDescent="0.25">
      <c r="B349" s="2"/>
    </row>
    <row r="350" spans="2:8" x14ac:dyDescent="0.25">
      <c r="B350" s="2"/>
    </row>
    <row r="351" spans="2:8" x14ac:dyDescent="0.25">
      <c r="B351" s="2"/>
    </row>
    <row r="352" spans="2:8" x14ac:dyDescent="0.25">
      <c r="B352" s="2"/>
    </row>
    <row r="353" spans="2:8" x14ac:dyDescent="0.25">
      <c r="B353" s="2"/>
    </row>
    <row r="354" spans="2:8" x14ac:dyDescent="0.25">
      <c r="B354" s="2"/>
    </row>
    <row r="355" spans="2:8" x14ac:dyDescent="0.25">
      <c r="B355" s="2"/>
    </row>
    <row r="356" spans="2:8" x14ac:dyDescent="0.25">
      <c r="B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</row>
    <row r="364" spans="2:8" x14ac:dyDescent="0.25">
      <c r="B364" s="2"/>
    </row>
    <row r="365" spans="2:8" x14ac:dyDescent="0.25">
      <c r="B365" s="2"/>
    </row>
    <row r="366" spans="2:8" x14ac:dyDescent="0.25">
      <c r="B366" s="2"/>
    </row>
    <row r="367" spans="2:8" x14ac:dyDescent="0.25">
      <c r="B367" s="2"/>
    </row>
    <row r="368" spans="2:8" x14ac:dyDescent="0.25">
      <c r="B368" s="2"/>
    </row>
    <row r="369" spans="2:8" x14ac:dyDescent="0.25">
      <c r="B369" s="2"/>
    </row>
    <row r="370" spans="2:8" x14ac:dyDescent="0.25">
      <c r="B370" s="2"/>
    </row>
    <row r="371" spans="2:8" x14ac:dyDescent="0.25">
      <c r="B371" s="2"/>
    </row>
    <row r="372" spans="2:8" x14ac:dyDescent="0.25">
      <c r="B372" s="2"/>
    </row>
    <row r="373" spans="2:8" x14ac:dyDescent="0.25">
      <c r="B373" s="2"/>
    </row>
    <row r="374" spans="2:8" x14ac:dyDescent="0.25">
      <c r="B374" s="2"/>
    </row>
    <row r="375" spans="2:8" x14ac:dyDescent="0.25">
      <c r="B375" s="2"/>
      <c r="H375" s="2"/>
    </row>
    <row r="376" spans="2:8" x14ac:dyDescent="0.25">
      <c r="B376" s="2"/>
    </row>
    <row r="377" spans="2:8" x14ac:dyDescent="0.25">
      <c r="B377" s="2"/>
    </row>
    <row r="378" spans="2:8" x14ac:dyDescent="0.25">
      <c r="B378" s="2"/>
    </row>
    <row r="379" spans="2:8" x14ac:dyDescent="0.25">
      <c r="B379" s="2"/>
    </row>
    <row r="380" spans="2:8" x14ac:dyDescent="0.25">
      <c r="B380" s="2"/>
    </row>
    <row r="381" spans="2:8" x14ac:dyDescent="0.25">
      <c r="B381" s="2"/>
      <c r="H381" s="2"/>
    </row>
    <row r="382" spans="2:8" x14ac:dyDescent="0.25">
      <c r="B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</row>
    <row r="387" spans="2:8" x14ac:dyDescent="0.25">
      <c r="B387" s="2"/>
      <c r="H387" s="2"/>
    </row>
    <row r="388" spans="2:8" x14ac:dyDescent="0.25">
      <c r="B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</row>
    <row r="396" spans="2:8" x14ac:dyDescent="0.25">
      <c r="B396" s="2"/>
    </row>
    <row r="397" spans="2:8" x14ac:dyDescent="0.25">
      <c r="B397" s="2"/>
    </row>
    <row r="398" spans="2:8" x14ac:dyDescent="0.25">
      <c r="B398" s="2"/>
    </row>
    <row r="399" spans="2:8" x14ac:dyDescent="0.25">
      <c r="B399" s="2"/>
    </row>
    <row r="400" spans="2:8" x14ac:dyDescent="0.25">
      <c r="B400" s="2"/>
      <c r="H400" s="2"/>
    </row>
    <row r="401" spans="2:8" x14ac:dyDescent="0.25">
      <c r="B401" s="2"/>
    </row>
    <row r="402" spans="2:8" x14ac:dyDescent="0.25">
      <c r="B402" s="2"/>
    </row>
    <row r="403" spans="2:8" x14ac:dyDescent="0.25">
      <c r="B403" s="2"/>
    </row>
    <row r="404" spans="2:8" x14ac:dyDescent="0.25">
      <c r="B404" s="2"/>
      <c r="H404" s="2"/>
    </row>
    <row r="405" spans="2:8" x14ac:dyDescent="0.25">
      <c r="B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</row>
    <row r="411" spans="2:8" x14ac:dyDescent="0.25">
      <c r="B411" s="2"/>
      <c r="H411" s="2"/>
    </row>
    <row r="412" spans="2:8" x14ac:dyDescent="0.25">
      <c r="B412" s="2"/>
    </row>
    <row r="413" spans="2:8" x14ac:dyDescent="0.25">
      <c r="B413" s="2"/>
      <c r="H413" s="2"/>
    </row>
    <row r="414" spans="2:8" x14ac:dyDescent="0.25">
      <c r="B414" s="2"/>
    </row>
    <row r="415" spans="2:8" x14ac:dyDescent="0.25">
      <c r="B415" s="2"/>
      <c r="H415" s="2"/>
    </row>
    <row r="416" spans="2:8" x14ac:dyDescent="0.25">
      <c r="B416" s="2"/>
    </row>
    <row r="417" spans="2:8" x14ac:dyDescent="0.25">
      <c r="B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</row>
    <row r="430" spans="2:8" x14ac:dyDescent="0.25">
      <c r="B430" s="2"/>
    </row>
    <row r="431" spans="2:8" x14ac:dyDescent="0.25">
      <c r="B431" s="2"/>
    </row>
    <row r="432" spans="2:8" x14ac:dyDescent="0.25">
      <c r="B432" s="2"/>
      <c r="H432" s="2"/>
    </row>
    <row r="433" spans="2:8" x14ac:dyDescent="0.25">
      <c r="B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</row>
    <row r="439" spans="2:8" x14ac:dyDescent="0.25">
      <c r="B439" s="2"/>
      <c r="H439" s="2"/>
    </row>
    <row r="440" spans="2:8" x14ac:dyDescent="0.25">
      <c r="B440" s="2"/>
    </row>
    <row r="441" spans="2:8" x14ac:dyDescent="0.25">
      <c r="B441" s="2"/>
      <c r="H441" s="2"/>
    </row>
    <row r="442" spans="2:8" x14ac:dyDescent="0.25">
      <c r="B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</row>
    <row r="459" spans="2:8" x14ac:dyDescent="0.25">
      <c r="B459" s="2"/>
    </row>
    <row r="460" spans="2:8" x14ac:dyDescent="0.25">
      <c r="B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</row>
    <row r="472" spans="2:8" x14ac:dyDescent="0.25">
      <c r="B472" s="2"/>
    </row>
    <row r="473" spans="2:8" x14ac:dyDescent="0.25">
      <c r="B473" s="2"/>
      <c r="H473" s="2"/>
    </row>
    <row r="474" spans="2:8" x14ac:dyDescent="0.25">
      <c r="B474" s="2"/>
    </row>
    <row r="475" spans="2:8" x14ac:dyDescent="0.25">
      <c r="B475" s="2"/>
    </row>
    <row r="476" spans="2:8" x14ac:dyDescent="0.25">
      <c r="B476" s="2"/>
      <c r="H476" s="2"/>
    </row>
    <row r="477" spans="2:8" x14ac:dyDescent="0.25">
      <c r="B477" s="2"/>
    </row>
    <row r="478" spans="2:8" x14ac:dyDescent="0.25">
      <c r="B478" s="2"/>
      <c r="H478" s="2"/>
    </row>
    <row r="479" spans="2:8" x14ac:dyDescent="0.25">
      <c r="B479" s="2"/>
    </row>
    <row r="480" spans="2:8" x14ac:dyDescent="0.25">
      <c r="B480" s="2"/>
      <c r="H480" s="2"/>
    </row>
    <row r="481" spans="2:8" x14ac:dyDescent="0.25">
      <c r="B481" s="2"/>
    </row>
    <row r="482" spans="2:8" x14ac:dyDescent="0.25">
      <c r="B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</row>
    <row r="486" spans="2:8" x14ac:dyDescent="0.25">
      <c r="B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</row>
    <row r="505" spans="2:8" x14ac:dyDescent="0.25">
      <c r="B505" s="2"/>
    </row>
    <row r="506" spans="2:8" x14ac:dyDescent="0.25">
      <c r="B506" s="2"/>
    </row>
    <row r="507" spans="2:8" x14ac:dyDescent="0.25">
      <c r="B507" s="2"/>
    </row>
    <row r="508" spans="2:8" x14ac:dyDescent="0.25">
      <c r="B508" s="2"/>
    </row>
    <row r="509" spans="2:8" x14ac:dyDescent="0.25">
      <c r="B509" s="2"/>
      <c r="H509" s="2"/>
    </row>
    <row r="510" spans="2:8" x14ac:dyDescent="0.25">
      <c r="B510" s="2"/>
    </row>
    <row r="511" spans="2:8" x14ac:dyDescent="0.25">
      <c r="B511" s="2"/>
    </row>
    <row r="512" spans="2:8" x14ac:dyDescent="0.25">
      <c r="B512" s="2"/>
    </row>
    <row r="513" spans="2:8" x14ac:dyDescent="0.25">
      <c r="B513" s="2"/>
    </row>
    <row r="514" spans="2:8" x14ac:dyDescent="0.25">
      <c r="B514" s="2"/>
    </row>
    <row r="515" spans="2:8" x14ac:dyDescent="0.25">
      <c r="B515" s="2"/>
    </row>
    <row r="516" spans="2:8" x14ac:dyDescent="0.25">
      <c r="B516" s="2"/>
    </row>
    <row r="517" spans="2:8" x14ac:dyDescent="0.25">
      <c r="B517" s="2"/>
    </row>
    <row r="518" spans="2:8" x14ac:dyDescent="0.25">
      <c r="B518" s="2"/>
    </row>
    <row r="519" spans="2:8" x14ac:dyDescent="0.25">
      <c r="B519" s="2"/>
    </row>
    <row r="520" spans="2:8" x14ac:dyDescent="0.25">
      <c r="B520" s="2"/>
      <c r="H520" s="2"/>
    </row>
    <row r="521" spans="2:8" x14ac:dyDescent="0.25">
      <c r="B521" s="2"/>
    </row>
    <row r="522" spans="2:8" x14ac:dyDescent="0.25">
      <c r="B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</row>
    <row r="536" spans="2:8" x14ac:dyDescent="0.25">
      <c r="B536" s="2"/>
      <c r="H536" s="2"/>
    </row>
    <row r="537" spans="2:8" x14ac:dyDescent="0.25">
      <c r="B537" s="2"/>
    </row>
    <row r="538" spans="2:8" x14ac:dyDescent="0.25">
      <c r="B538" s="2"/>
    </row>
    <row r="539" spans="2:8" x14ac:dyDescent="0.25">
      <c r="B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</row>
    <row r="573" spans="2:8" x14ac:dyDescent="0.25">
      <c r="B573" s="2"/>
    </row>
    <row r="574" spans="2:8" x14ac:dyDescent="0.25">
      <c r="B574" s="2"/>
    </row>
    <row r="575" spans="2:8" x14ac:dyDescent="0.25">
      <c r="B575" s="2"/>
    </row>
    <row r="576" spans="2:8" x14ac:dyDescent="0.25">
      <c r="B576" s="2"/>
    </row>
    <row r="577" spans="2:8" x14ac:dyDescent="0.25">
      <c r="B577" s="2"/>
    </row>
    <row r="578" spans="2:8" x14ac:dyDescent="0.25">
      <c r="B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</row>
    <row r="607" spans="2:8" x14ac:dyDescent="0.25">
      <c r="B607" s="2"/>
      <c r="H607" s="2"/>
    </row>
    <row r="608" spans="2:8" x14ac:dyDescent="0.25">
      <c r="B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</row>
    <row r="613" spans="2:8" x14ac:dyDescent="0.25">
      <c r="B613" s="2"/>
      <c r="H613" s="2"/>
    </row>
    <row r="614" spans="2:8" x14ac:dyDescent="0.25">
      <c r="B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</row>
    <row r="658" spans="2:8" x14ac:dyDescent="0.25">
      <c r="B658" s="2"/>
    </row>
    <row r="659" spans="2:8" x14ac:dyDescent="0.25">
      <c r="B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</row>
    <row r="664" spans="2:8" x14ac:dyDescent="0.25">
      <c r="B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</row>
    <row r="668" spans="2:8" x14ac:dyDescent="0.25">
      <c r="B668" s="2"/>
    </row>
    <row r="669" spans="2:8" x14ac:dyDescent="0.25">
      <c r="B669" s="2"/>
    </row>
    <row r="670" spans="2:8" x14ac:dyDescent="0.25">
      <c r="B6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opLeftCell="A25" workbookViewId="0">
      <selection activeCell="C66" sqref="C66"/>
    </sheetView>
  </sheetViews>
  <sheetFormatPr defaultRowHeight="15" x14ac:dyDescent="0.25"/>
  <cols>
    <col min="1" max="1" width="43.28515625" bestFit="1" customWidth="1"/>
    <col min="2" max="2" width="12" bestFit="1" customWidth="1"/>
    <col min="5" max="5" width="12" bestFit="1" customWidth="1"/>
    <col min="16" max="16" width="36.7109375" bestFit="1" customWidth="1"/>
    <col min="17" max="17" width="42.5703125" bestFit="1" customWidth="1"/>
    <col min="18" max="18" width="7" bestFit="1" customWidth="1"/>
    <col min="19" max="19" width="12" bestFit="1" customWidth="1"/>
    <col min="20" max="20" width="9.140625" customWidth="1"/>
  </cols>
  <sheetData>
    <row r="1" spans="1:20" x14ac:dyDescent="0.25">
      <c r="A1" t="s">
        <v>331</v>
      </c>
    </row>
    <row r="3" spans="1:20" x14ac:dyDescent="0.25">
      <c r="A3" s="8" t="s">
        <v>47</v>
      </c>
      <c r="P3" t="s">
        <v>46</v>
      </c>
    </row>
    <row r="4" spans="1:20" x14ac:dyDescent="0.25">
      <c r="B4" t="s">
        <v>17</v>
      </c>
      <c r="C4" t="s">
        <v>18</v>
      </c>
      <c r="Q4" t="s">
        <v>17</v>
      </c>
      <c r="R4" t="s">
        <v>18</v>
      </c>
    </row>
    <row r="5" spans="1:20" x14ac:dyDescent="0.25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0.52660182000906308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5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7.5360919399914371E-3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5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9.4939473133169208E-2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5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2.0069427781615342E-3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5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8.7668116677403554E-2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5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2.9008096840223985E-2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5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1.175795157921973E-2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5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4.065088891617331E-4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5">
      <c r="A13" s="3" t="s">
        <v>23</v>
      </c>
      <c r="B13">
        <f>0.0002</f>
        <v>2.0000000000000001E-4</v>
      </c>
      <c r="C13">
        <f>AVERAGE(1084,913,724,770,840)</f>
        <v>866.2</v>
      </c>
      <c r="D13">
        <f>B13*C13</f>
        <v>0.17324000000000001</v>
      </c>
      <c r="E13" s="6">
        <f t="shared" si="2"/>
        <v>0.24007499815360553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5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5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5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5">
      <c r="A17" t="s">
        <v>8</v>
      </c>
      <c r="C17" s="1">
        <v>0.14899999999999999</v>
      </c>
      <c r="D17" t="s">
        <v>22</v>
      </c>
    </row>
    <row r="20" spans="1:9" x14ac:dyDescent="0.25">
      <c r="A20" s="8" t="s">
        <v>305</v>
      </c>
    </row>
    <row r="21" spans="1:9" x14ac:dyDescent="0.25">
      <c r="B21" t="s">
        <v>17</v>
      </c>
      <c r="C21" t="s">
        <v>18</v>
      </c>
      <c r="E21" t="s">
        <v>0</v>
      </c>
    </row>
    <row r="22" spans="1:9" x14ac:dyDescent="0.25">
      <c r="A22" t="s">
        <v>306</v>
      </c>
      <c r="B22" s="10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5">
      <c r="A23" t="s">
        <v>307</v>
      </c>
      <c r="B23" s="11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5">
      <c r="A24" t="s">
        <v>308</v>
      </c>
      <c r="B24" s="11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5">
      <c r="A25" t="s">
        <v>309</v>
      </c>
      <c r="B25" s="11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5">
      <c r="A26" t="s">
        <v>310</v>
      </c>
      <c r="B26" s="11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5">
      <c r="A27" t="s">
        <v>311</v>
      </c>
      <c r="B27" s="11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5">
      <c r="A28" t="s">
        <v>312</v>
      </c>
      <c r="B28" s="11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5">
      <c r="A29" t="s">
        <v>313</v>
      </c>
      <c r="B29" s="11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5">
      <c r="A30" t="s">
        <v>314</v>
      </c>
      <c r="B30" s="11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5">
      <c r="A31" t="s">
        <v>3</v>
      </c>
      <c r="B31" s="11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5">
      <c r="A32" t="s">
        <v>315</v>
      </c>
      <c r="B32" s="11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5">
      <c r="A33" t="s">
        <v>62</v>
      </c>
      <c r="B33" s="11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5">
      <c r="A34" t="s">
        <v>63</v>
      </c>
      <c r="B34" s="11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5">
      <c r="A35" t="s">
        <v>316</v>
      </c>
      <c r="B35" s="11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5">
      <c r="A36" t="s">
        <v>317</v>
      </c>
      <c r="B36" s="11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5">
      <c r="A37" t="s">
        <v>5</v>
      </c>
      <c r="B37" s="11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5">
      <c r="A38" t="s">
        <v>6</v>
      </c>
      <c r="B38" s="11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5">
      <c r="A39" t="s">
        <v>318</v>
      </c>
      <c r="B39" s="11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5">
      <c r="A40" t="s">
        <v>319</v>
      </c>
      <c r="B40" s="11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5">
      <c r="A41" t="s">
        <v>7</v>
      </c>
      <c r="B41" s="11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5">
      <c r="A42" t="s">
        <v>8</v>
      </c>
      <c r="B42" s="11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5">
      <c r="A43" t="s">
        <v>320</v>
      </c>
      <c r="B43" s="11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5">
      <c r="A44" t="s">
        <v>9</v>
      </c>
      <c r="B44" s="11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x14ac:dyDescent="0.25">
      <c r="A45" s="1" t="s">
        <v>11</v>
      </c>
      <c r="B45" s="11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x14ac:dyDescent="0.25">
      <c r="A46" s="1" t="s">
        <v>11</v>
      </c>
      <c r="B46" s="11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x14ac:dyDescent="0.25">
      <c r="A47" s="1" t="s">
        <v>11</v>
      </c>
      <c r="B47" s="11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x14ac:dyDescent="0.25">
      <c r="A48" s="1" t="s">
        <v>321</v>
      </c>
      <c r="B48" s="11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x14ac:dyDescent="0.25">
      <c r="A49" s="1" t="s">
        <v>16</v>
      </c>
      <c r="B49" s="11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x14ac:dyDescent="0.25">
      <c r="A50" s="1" t="s">
        <v>322</v>
      </c>
      <c r="B50" s="11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x14ac:dyDescent="0.25">
      <c r="A51" s="1" t="s">
        <v>92</v>
      </c>
      <c r="B51" s="11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x14ac:dyDescent="0.25">
      <c r="A52" s="1" t="s">
        <v>93</v>
      </c>
      <c r="B52" s="11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x14ac:dyDescent="0.25">
      <c r="A53" s="1" t="s">
        <v>323</v>
      </c>
      <c r="B53" s="11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x14ac:dyDescent="0.25">
      <c r="A54" s="1" t="s">
        <v>323</v>
      </c>
      <c r="B54" s="11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x14ac:dyDescent="0.25">
      <c r="A55" s="1" t="s">
        <v>324</v>
      </c>
      <c r="B55" s="11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x14ac:dyDescent="0.25">
      <c r="A56" s="1" t="s">
        <v>98</v>
      </c>
      <c r="B56" s="11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x14ac:dyDescent="0.25">
      <c r="A57" s="1" t="s">
        <v>99</v>
      </c>
      <c r="B57" s="11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x14ac:dyDescent="0.25">
      <c r="A58" s="1" t="s">
        <v>325</v>
      </c>
      <c r="B58" s="11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x14ac:dyDescent="0.25">
      <c r="A59" s="1" t="s">
        <v>326</v>
      </c>
      <c r="B59" s="11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x14ac:dyDescent="0.25">
      <c r="A60" s="1" t="s">
        <v>327</v>
      </c>
      <c r="B60" s="11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x14ac:dyDescent="0.25">
      <c r="A61" s="1" t="s">
        <v>328</v>
      </c>
      <c r="B61" s="11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x14ac:dyDescent="0.25">
      <c r="A62" s="1" t="s">
        <v>329</v>
      </c>
      <c r="B62" s="11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x14ac:dyDescent="0.25">
      <c r="A63" s="1" t="s">
        <v>330</v>
      </c>
      <c r="B63" s="11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x14ac:dyDescent="0.25">
      <c r="A64" s="1" t="s">
        <v>101</v>
      </c>
      <c r="B64" s="10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x14ac:dyDescent="0.25">
      <c r="A65" s="1" t="s">
        <v>102</v>
      </c>
      <c r="B65" s="11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x14ac:dyDescent="0.25">
      <c r="A66" s="1" t="s">
        <v>23</v>
      </c>
      <c r="B66">
        <f>0.0002</f>
        <v>2.0000000000000001E-4</v>
      </c>
      <c r="C66" s="9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5">
      <c r="B67" s="9"/>
      <c r="C67" s="1"/>
      <c r="D67" s="1"/>
      <c r="E67" s="1"/>
    </row>
    <row r="71" spans="1:7" x14ac:dyDescent="0.25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topLeftCell="A268" workbookViewId="0">
      <selection activeCell="B281" sqref="B281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10.140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331</v>
      </c>
    </row>
    <row r="3" spans="1:8" x14ac:dyDescent="0.25">
      <c r="A3" t="s">
        <v>28</v>
      </c>
      <c r="B3" t="s">
        <v>23</v>
      </c>
    </row>
    <row r="5" spans="1:8" x14ac:dyDescent="0.25">
      <c r="A5" s="3" t="s">
        <v>29</v>
      </c>
      <c r="B5" s="3" t="s">
        <v>50</v>
      </c>
    </row>
    <row r="6" spans="1:8" x14ac:dyDescent="0.25">
      <c r="A6" t="s">
        <v>30</v>
      </c>
      <c r="B6" t="s">
        <v>48</v>
      </c>
    </row>
    <row r="7" spans="1:8" x14ac:dyDescent="0.25">
      <c r="A7" t="s">
        <v>31</v>
      </c>
      <c r="B7" t="s">
        <v>49</v>
      </c>
    </row>
    <row r="8" spans="1:8" x14ac:dyDescent="0.25">
      <c r="A8" t="s">
        <v>33</v>
      </c>
      <c r="B8">
        <v>1</v>
      </c>
    </row>
    <row r="9" spans="1:8" x14ac:dyDescent="0.25">
      <c r="A9" t="s">
        <v>34</v>
      </c>
      <c r="B9" t="s">
        <v>304</v>
      </c>
    </row>
    <row r="10" spans="1:8" x14ac:dyDescent="0.25">
      <c r="A10" t="s">
        <v>35</v>
      </c>
      <c r="B10" t="s">
        <v>36</v>
      </c>
    </row>
    <row r="11" spans="1:8" x14ac:dyDescent="0.25">
      <c r="A11" s="3" t="s">
        <v>37</v>
      </c>
    </row>
    <row r="12" spans="1:8" x14ac:dyDescent="0.25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5">
      <c r="A13" s="7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5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5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5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5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5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5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5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5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5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5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5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5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5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5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5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5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5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5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5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5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5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5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5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5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5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5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5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5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5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5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5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5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5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5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5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5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5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5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5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5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5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5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5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5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5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5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5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5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5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5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5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5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5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5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5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5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5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5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5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5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5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5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5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5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5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5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5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5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5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5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5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5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5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5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5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5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5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5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5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5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5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5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5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5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5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5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5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5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5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5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5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5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5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5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5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5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5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5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5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5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5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5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5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5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5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5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5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5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5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5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5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5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5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5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5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5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5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5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5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5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5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5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5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5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5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5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5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5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5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5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5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5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5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5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5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5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5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5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5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5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5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5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5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5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5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5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5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5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5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5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5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5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5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5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5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5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5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5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5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5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5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5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5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5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5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5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5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5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5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5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5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5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5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5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5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5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5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5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5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5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5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5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5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5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5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5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5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5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5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5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5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5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5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5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5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5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5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5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5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5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5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5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5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5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5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5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5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5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5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5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5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5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5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5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5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5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5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5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5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5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5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5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5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5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5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5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5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5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5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5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5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5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5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5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5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5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5">
      <c r="A280" s="3" t="s">
        <v>29</v>
      </c>
      <c r="B280" s="3" t="s">
        <v>495</v>
      </c>
      <c r="J280" s="3"/>
    </row>
    <row r="281" spans="1:11" x14ac:dyDescent="0.25">
      <c r="A281" t="s">
        <v>30</v>
      </c>
      <c r="B281" t="s">
        <v>496</v>
      </c>
    </row>
    <row r="282" spans="1:11" x14ac:dyDescent="0.25">
      <c r="A282" t="s">
        <v>31</v>
      </c>
      <c r="B282" t="s">
        <v>49</v>
      </c>
    </row>
    <row r="283" spans="1:11" x14ac:dyDescent="0.25">
      <c r="A283" t="s">
        <v>33</v>
      </c>
      <c r="B283">
        <v>1</v>
      </c>
    </row>
    <row r="284" spans="1:11" x14ac:dyDescent="0.25">
      <c r="A284" t="s">
        <v>34</v>
      </c>
      <c r="B284" t="s">
        <v>23</v>
      </c>
    </row>
    <row r="285" spans="1:11" x14ac:dyDescent="0.25">
      <c r="A285" t="s">
        <v>35</v>
      </c>
      <c r="B285" t="s">
        <v>36</v>
      </c>
    </row>
    <row r="286" spans="1:11" x14ac:dyDescent="0.25">
      <c r="A286" s="3" t="s">
        <v>37</v>
      </c>
      <c r="J286" s="3"/>
    </row>
    <row r="287" spans="1:11" x14ac:dyDescent="0.25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5">
      <c r="A288" s="7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5">
      <c r="A289" s="7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  <c r="J289" s="7"/>
    </row>
    <row r="290" spans="1:11" x14ac:dyDescent="0.25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5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5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5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5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5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5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5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5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5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5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5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5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5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5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5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5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5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5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5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5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5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5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5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5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5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5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5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5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5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5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5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5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5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5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5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5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5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5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5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5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5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5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5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5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5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5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5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5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5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5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5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5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5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5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5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5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5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5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5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5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5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5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5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5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5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5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5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5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5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5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5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5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5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5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5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5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5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5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5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5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5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5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5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5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5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5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5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5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5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5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5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5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5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5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5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5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5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5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5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5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5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5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5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5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5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5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5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5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5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5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5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5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5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5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5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5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5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5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5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5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5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5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5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5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5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5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5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5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5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5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5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5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5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5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5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5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5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5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5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5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5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5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5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5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5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5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5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5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5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5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5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5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5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5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5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5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5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5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5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5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5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5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5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5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5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5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5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5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5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5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5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5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5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5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5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5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5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5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5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5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5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5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5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5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5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5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5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5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5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5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5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5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5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5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5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5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5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5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5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5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5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5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5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5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5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5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5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5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5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5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5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5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5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5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5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5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5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5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5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5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5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5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5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5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5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5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5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5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5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5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5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5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5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5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5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5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5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5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5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5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5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5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5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5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5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5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5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5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5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5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5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5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5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5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5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5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5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5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5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5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5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5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5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5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5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5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5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5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5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5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5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5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5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5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5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5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5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5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5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5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5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5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5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5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5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5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5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5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5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5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5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5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5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5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5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5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5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5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5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5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5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5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5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5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5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5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5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5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5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5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5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5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5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5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5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5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5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5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5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5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5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5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5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5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5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5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5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5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5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5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5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5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5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5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5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5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5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5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5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5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5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5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5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5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5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5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5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5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5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5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5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5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5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5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5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5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5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5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5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5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5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5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5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5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5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5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5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5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5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2023-11-09T15:34:06Z</dcterms:modified>
</cp:coreProperties>
</file>