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611"/>
  <workbookPr defaultThemeVersion="166925"/>
  <mc:AlternateContent xmlns:mc="http://schemas.openxmlformats.org/markup-compatibility/2006">
    <mc:Choice Requires="x15">
      <x15ac:absPath xmlns:x15ac="http://schemas.microsoft.com/office/spreadsheetml/2010/11/ac" url="/Users/romain/GitHub/premise/premise/data/additional_inventories/"/>
    </mc:Choice>
  </mc:AlternateContent>
  <xr:revisionPtr revIDLastSave="0" documentId="13_ncr:1_{650BCF7D-3E6B-A749-8F1B-99877846B807}" xr6:coauthVersionLast="47" xr6:coauthVersionMax="47" xr10:uidLastSave="{00000000-0000-0000-0000-000000000000}"/>
  <bookViews>
    <workbookView xWindow="35940" yWindow="680" windowWidth="30240" windowHeight="18880" xr2:uid="{00000000-000D-0000-FFFF-FFFF00000000}"/>
  </bookViews>
  <sheets>
    <sheet name="Syngas"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1" i="1" l="1"/>
  <c r="B20" i="1"/>
  <c r="B19" i="1"/>
  <c r="B18" i="1"/>
  <c r="B16" i="1"/>
  <c r="B15" i="1"/>
  <c r="B14" i="1"/>
</calcChain>
</file>

<file path=xl/sharedStrings.xml><?xml version="1.0" encoding="utf-8"?>
<sst xmlns="http://schemas.openxmlformats.org/spreadsheetml/2006/main" count="141" uniqueCount="60">
  <si>
    <t>Activity</t>
  </si>
  <si>
    <t>production amount</t>
  </si>
  <si>
    <t>reference product</t>
  </si>
  <si>
    <t>type</t>
  </si>
  <si>
    <t>process</t>
  </si>
  <si>
    <t>unit</t>
  </si>
  <si>
    <t>kilogram</t>
  </si>
  <si>
    <t>location</t>
  </si>
  <si>
    <t>RER</t>
  </si>
  <si>
    <t>comment</t>
  </si>
  <si>
    <t>Exchanges</t>
  </si>
  <si>
    <t>name</t>
  </si>
  <si>
    <t>amount</t>
  </si>
  <si>
    <t>categories</t>
  </si>
  <si>
    <t>uncertainty type</t>
  </si>
  <si>
    <t>loc</t>
  </si>
  <si>
    <t>scale</t>
  </si>
  <si>
    <t>database</t>
  </si>
  <si>
    <t>Power to Gas::4.1 Methanation::Chemical</t>
  </si>
  <si>
    <t>production</t>
  </si>
  <si>
    <t>Sabatier reaction methanation unit</t>
  </si>
  <si>
    <t>Materials/fuels</t>
  </si>
  <si>
    <t>technosphere</t>
  </si>
  <si>
    <t>GLO</t>
  </si>
  <si>
    <t>syngas</t>
  </si>
  <si>
    <t>source</t>
  </si>
  <si>
    <t>Life cycle assessment of power-to-gas with biogas as the carbon source, Zhang et al., 2020, Sustainable Energy and Fuels, https://doi.org/10.1039/C9SE00986H</t>
  </si>
  <si>
    <t>syngas from coal</t>
  </si>
  <si>
    <t>methane, from coal-based hydrogen</t>
  </si>
  <si>
    <t>methane, high pressure</t>
  </si>
  <si>
    <t>This includes the distribution to the fuelling station, the pipeline, the losses during distribution (assumed to be 2%), the fuelling station infrastructure, and the losses at the fuelling station, all taken and aggregated from ecoinvent.</t>
  </si>
  <si>
    <t>ecoinvent</t>
  </si>
  <si>
    <t>kilowatt hour</t>
  </si>
  <si>
    <t>electricity, medium voltage</t>
  </si>
  <si>
    <t>RoW</t>
  </si>
  <si>
    <t>megajoule</t>
  </si>
  <si>
    <t>pipeline construction, natural gas, high pressure distribution network</t>
  </si>
  <si>
    <t>kilometer</t>
  </si>
  <si>
    <t>pipeline, natural gas, high pressure distribution network</t>
  </si>
  <si>
    <t>market for natural gas service station</t>
  </si>
  <si>
    <t>natural gas service station</t>
  </si>
  <si>
    <t>Carbon dioxide, non-fossil</t>
  </si>
  <si>
    <t>biosphere3</t>
  </si>
  <si>
    <t>air</t>
  </si>
  <si>
    <t>biosphere</t>
  </si>
  <si>
    <t>Hydrogen sulfide</t>
  </si>
  <si>
    <t>Methane, non-fossil</t>
  </si>
  <si>
    <t>Nitrogen</t>
  </si>
  <si>
    <t>Methane, synthetic, gaseous, 5 bar, from coal-based hydrogen, at fuelling station</t>
  </si>
  <si>
    <t>market group for electricity, medium voltage</t>
  </si>
  <si>
    <t>heat, central or small-scale, other than natural gas</t>
  </si>
  <si>
    <t>heat and power co-generation, biogas, gas engine</t>
  </si>
  <si>
    <t>CH</t>
  </si>
  <si>
    <t>hydrogen production, gaseous, 30 bar, from hard coal gasification and reforming, at coal gasification plant</t>
  </si>
  <si>
    <t>Carbon dioxide, fossil</t>
  </si>
  <si>
    <t>Originally in cubic meter. Composition: 96% CH4, 4% CO2, Density of gas: .708 kg/Nm3
The coal gasification process provides the necessary CO2. Hence, the eneded amount of CO2
is not released in the atmosphere as it ends up in the fuel instead.
So, we correct that here.</t>
  </si>
  <si>
    <t>Sabatier reaction methanation unit construction</t>
  </si>
  <si>
    <t>production of nickel-based catalyst for methanation</t>
  </si>
  <si>
    <t>nickel-based catalyst for methanation</t>
  </si>
  <si>
    <t>hydrogen, gaseous, 30 bar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</si>
</sst>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E+00"/>
  </numFmts>
  <fonts count="6" x14ac:knownFonts="1">
    <font>
      <sz val="11"/>
      <color theme="1"/>
      <name val="Calibri"/>
      <family val="2"/>
      <scheme val="minor"/>
    </font>
    <font>
      <sz val="12"/>
      <color theme="1"/>
      <name val="Calibri"/>
      <family val="2"/>
      <scheme val="minor"/>
    </font>
    <font>
      <b/>
      <sz val="11"/>
      <color theme="1"/>
      <name val="Calibri"/>
      <family val="2"/>
      <scheme val="minor"/>
    </font>
    <font>
      <b/>
      <sz val="12"/>
      <color theme="1"/>
      <name val="Calibri"/>
      <family val="2"/>
      <scheme val="minor"/>
    </font>
    <font>
      <sz val="12"/>
      <color theme="1"/>
      <name val="Calibri"/>
      <family val="2"/>
      <scheme val="minor"/>
    </font>
    <font>
      <sz val="12"/>
      <name val="Calibri (Body)"/>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3" fillId="0" borderId="0" xfId="0" applyFont="1"/>
    <xf numFmtId="0" fontId="4" fillId="0" borderId="0" xfId="0" applyFont="1"/>
    <xf numFmtId="164" fontId="0" fillId="0" borderId="0" xfId="0" applyNumberFormat="1"/>
    <xf numFmtId="0" fontId="2" fillId="0" borderId="0" xfId="0" applyFont="1"/>
    <xf numFmtId="11" fontId="0" fillId="0" borderId="0" xfId="0" applyNumberFormat="1"/>
    <xf numFmtId="0" fontId="5" fillId="0" borderId="0" xfId="0" applyFont="1"/>
    <xf numFmtId="0" fontId="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195"/>
  <sheetViews>
    <sheetView tabSelected="1" workbookViewId="0">
      <selection activeCell="K36" sqref="K36"/>
    </sheetView>
  </sheetViews>
  <sheetFormatPr baseColWidth="10" defaultColWidth="8.83203125" defaultRowHeight="15" x14ac:dyDescent="0.2"/>
  <cols>
    <col min="1" max="1" width="79.6640625" customWidth="1"/>
    <col min="2" max="2" width="12" bestFit="1" customWidth="1"/>
    <col min="17" max="17" width="11.6640625" bestFit="1" customWidth="1"/>
    <col min="18" max="18" width="12" bestFit="1" customWidth="1"/>
  </cols>
  <sheetData>
    <row r="1" spans="1:8" x14ac:dyDescent="0.2">
      <c r="A1" s="4" t="s">
        <v>17</v>
      </c>
      <c r="B1" t="s">
        <v>27</v>
      </c>
    </row>
    <row r="2" spans="1:8" x14ac:dyDescent="0.2">
      <c r="A2" s="4"/>
    </row>
    <row r="3" spans="1:8" ht="16" x14ac:dyDescent="0.2">
      <c r="A3" s="1" t="s">
        <v>0</v>
      </c>
      <c r="B3" s="1" t="s">
        <v>48</v>
      </c>
    </row>
    <row r="4" spans="1:8" x14ac:dyDescent="0.2">
      <c r="A4" t="s">
        <v>7</v>
      </c>
      <c r="B4" t="s">
        <v>8</v>
      </c>
    </row>
    <row r="5" spans="1:8" x14ac:dyDescent="0.2">
      <c r="A5" t="s">
        <v>1</v>
      </c>
      <c r="B5">
        <v>1</v>
      </c>
    </row>
    <row r="6" spans="1:8" x14ac:dyDescent="0.2">
      <c r="A6" t="s">
        <v>2</v>
      </c>
      <c r="B6" t="s">
        <v>29</v>
      </c>
    </row>
    <row r="7" spans="1:8" x14ac:dyDescent="0.2">
      <c r="A7" t="s">
        <v>3</v>
      </c>
      <c r="B7" t="s">
        <v>4</v>
      </c>
    </row>
    <row r="8" spans="1:8" x14ac:dyDescent="0.2">
      <c r="A8" t="s">
        <v>5</v>
      </c>
      <c r="B8" t="s">
        <v>6</v>
      </c>
    </row>
    <row r="9" spans="1:8" x14ac:dyDescent="0.2">
      <c r="A9" t="s">
        <v>9</v>
      </c>
      <c r="B9" t="s">
        <v>30</v>
      </c>
    </row>
    <row r="10" spans="1:8" ht="16" x14ac:dyDescent="0.2">
      <c r="A10" s="1" t="s">
        <v>10</v>
      </c>
    </row>
    <row r="11" spans="1:8" x14ac:dyDescent="0.2">
      <c r="A11" t="s">
        <v>11</v>
      </c>
      <c r="B11" t="s">
        <v>12</v>
      </c>
      <c r="C11" t="s">
        <v>17</v>
      </c>
      <c r="D11" t="s">
        <v>7</v>
      </c>
      <c r="E11" t="s">
        <v>13</v>
      </c>
      <c r="F11" t="s">
        <v>5</v>
      </c>
      <c r="G11" t="s">
        <v>3</v>
      </c>
      <c r="H11" t="s">
        <v>2</v>
      </c>
    </row>
    <row r="12" spans="1:8" x14ac:dyDescent="0.2">
      <c r="A12" t="s">
        <v>48</v>
      </c>
      <c r="B12">
        <v>1</v>
      </c>
      <c r="C12" t="s">
        <v>24</v>
      </c>
      <c r="D12" t="s">
        <v>8</v>
      </c>
      <c r="F12" t="s">
        <v>6</v>
      </c>
      <c r="G12" t="s">
        <v>19</v>
      </c>
      <c r="H12" t="s">
        <v>29</v>
      </c>
    </row>
    <row r="13" spans="1:8" x14ac:dyDescent="0.2">
      <c r="A13" t="s">
        <v>28</v>
      </c>
      <c r="B13">
        <v>1.02</v>
      </c>
      <c r="C13" t="s">
        <v>24</v>
      </c>
      <c r="D13" t="s">
        <v>8</v>
      </c>
      <c r="F13" t="s">
        <v>6</v>
      </c>
      <c r="G13" t="s">
        <v>22</v>
      </c>
      <c r="H13" t="s">
        <v>28</v>
      </c>
    </row>
    <row r="14" spans="1:8" ht="16" x14ac:dyDescent="0.2">
      <c r="A14" s="2" t="s">
        <v>49</v>
      </c>
      <c r="B14">
        <f>(0.0028236*0.669)+0.208</f>
        <v>0.2098889884</v>
      </c>
      <c r="C14" t="s">
        <v>31</v>
      </c>
      <c r="D14" t="s">
        <v>8</v>
      </c>
      <c r="F14" t="s">
        <v>32</v>
      </c>
      <c r="G14" t="s">
        <v>22</v>
      </c>
      <c r="H14" s="2" t="s">
        <v>33</v>
      </c>
    </row>
    <row r="15" spans="1:8" x14ac:dyDescent="0.2">
      <c r="A15" t="s">
        <v>51</v>
      </c>
      <c r="B15">
        <f>0.061874*0.669</f>
        <v>4.1393706000000002E-2</v>
      </c>
      <c r="C15" t="s">
        <v>31</v>
      </c>
      <c r="D15" t="s">
        <v>52</v>
      </c>
      <c r="F15" t="s">
        <v>35</v>
      </c>
      <c r="G15" t="s">
        <v>22</v>
      </c>
      <c r="H15" t="s">
        <v>50</v>
      </c>
    </row>
    <row r="16" spans="1:8" x14ac:dyDescent="0.2">
      <c r="A16" t="s">
        <v>36</v>
      </c>
      <c r="B16">
        <f>0.000000034944*0.669</f>
        <v>2.3377536E-8</v>
      </c>
      <c r="C16" t="s">
        <v>31</v>
      </c>
      <c r="D16" t="s">
        <v>34</v>
      </c>
      <c r="F16" t="s">
        <v>37</v>
      </c>
      <c r="G16" t="s">
        <v>22</v>
      </c>
      <c r="H16" t="s">
        <v>38</v>
      </c>
    </row>
    <row r="17" spans="1:12" x14ac:dyDescent="0.2">
      <c r="A17" t="s">
        <v>39</v>
      </c>
      <c r="B17" s="5">
        <v>8.4800000000000005E-8</v>
      </c>
      <c r="C17" t="s">
        <v>31</v>
      </c>
      <c r="D17" t="s">
        <v>23</v>
      </c>
      <c r="F17" t="s">
        <v>5</v>
      </c>
      <c r="G17" t="s">
        <v>22</v>
      </c>
      <c r="H17" t="s">
        <v>40</v>
      </c>
    </row>
    <row r="18" spans="1:12" x14ac:dyDescent="0.2">
      <c r="A18" t="s">
        <v>41</v>
      </c>
      <c r="B18">
        <f>(0.00000521*0.669)+0.000010376</f>
        <v>1.386149E-5</v>
      </c>
      <c r="C18" t="s">
        <v>42</v>
      </c>
      <c r="E18" t="s">
        <v>43</v>
      </c>
      <c r="F18" t="s">
        <v>6</v>
      </c>
      <c r="G18" t="s">
        <v>44</v>
      </c>
    </row>
    <row r="19" spans="1:12" x14ac:dyDescent="0.2">
      <c r="A19" t="s">
        <v>45</v>
      </c>
      <c r="B19">
        <f>(0.000000000597*0.669)+0.000000004</f>
        <v>4.3993930000000006E-9</v>
      </c>
      <c r="C19" t="s">
        <v>42</v>
      </c>
      <c r="E19" t="s">
        <v>43</v>
      </c>
      <c r="F19" t="s">
        <v>6</v>
      </c>
      <c r="G19" t="s">
        <v>44</v>
      </c>
    </row>
    <row r="20" spans="1:12" x14ac:dyDescent="0.2">
      <c r="A20" t="s">
        <v>46</v>
      </c>
      <c r="B20">
        <f>(0.00018*0.669)+0.00018</f>
        <v>3.0042000000000003E-4</v>
      </c>
      <c r="C20" t="s">
        <v>42</v>
      </c>
      <c r="E20" t="s">
        <v>43</v>
      </c>
      <c r="F20" t="s">
        <v>6</v>
      </c>
      <c r="G20" t="s">
        <v>44</v>
      </c>
    </row>
    <row r="21" spans="1:12" x14ac:dyDescent="0.2">
      <c r="A21" t="s">
        <v>47</v>
      </c>
      <c r="B21">
        <f>0.0000018*0.669</f>
        <v>1.2042E-6</v>
      </c>
      <c r="C21" t="s">
        <v>42</v>
      </c>
      <c r="E21" t="s">
        <v>43</v>
      </c>
      <c r="F21" t="s">
        <v>6</v>
      </c>
      <c r="G21" t="s">
        <v>44</v>
      </c>
    </row>
    <row r="23" spans="1:12" ht="16" x14ac:dyDescent="0.2">
      <c r="A23" s="1" t="s">
        <v>0</v>
      </c>
      <c r="B23" s="1" t="s">
        <v>28</v>
      </c>
    </row>
    <row r="24" spans="1:12" x14ac:dyDescent="0.2">
      <c r="A24" t="s">
        <v>1</v>
      </c>
      <c r="B24">
        <v>1</v>
      </c>
    </row>
    <row r="25" spans="1:12" ht="16" x14ac:dyDescent="0.2">
      <c r="A25" t="s">
        <v>2</v>
      </c>
      <c r="B25" s="2" t="s">
        <v>28</v>
      </c>
    </row>
    <row r="26" spans="1:12" x14ac:dyDescent="0.2">
      <c r="A26" t="s">
        <v>3</v>
      </c>
      <c r="B26" t="s">
        <v>4</v>
      </c>
    </row>
    <row r="27" spans="1:12" x14ac:dyDescent="0.2">
      <c r="A27" t="s">
        <v>5</v>
      </c>
      <c r="B27" t="s">
        <v>6</v>
      </c>
    </row>
    <row r="28" spans="1:12" x14ac:dyDescent="0.2">
      <c r="A28" t="s">
        <v>7</v>
      </c>
      <c r="B28" t="s">
        <v>8</v>
      </c>
    </row>
    <row r="29" spans="1:12" x14ac:dyDescent="0.2">
      <c r="A29" t="s">
        <v>9</v>
      </c>
      <c r="B29" t="s">
        <v>55</v>
      </c>
    </row>
    <row r="30" spans="1:12" x14ac:dyDescent="0.2">
      <c r="A30" t="s">
        <v>25</v>
      </c>
      <c r="B30" t="s">
        <v>26</v>
      </c>
    </row>
    <row r="31" spans="1:12" ht="16" x14ac:dyDescent="0.2">
      <c r="A31" s="1" t="s">
        <v>10</v>
      </c>
    </row>
    <row r="32" spans="1:12" x14ac:dyDescent="0.2">
      <c r="A32" t="s">
        <v>11</v>
      </c>
      <c r="B32" t="s">
        <v>12</v>
      </c>
      <c r="C32" t="s">
        <v>7</v>
      </c>
      <c r="D32" t="s">
        <v>5</v>
      </c>
      <c r="E32" t="s">
        <v>13</v>
      </c>
      <c r="F32" t="s">
        <v>3</v>
      </c>
      <c r="G32" t="s">
        <v>14</v>
      </c>
      <c r="H32" t="s">
        <v>15</v>
      </c>
      <c r="I32" t="s">
        <v>16</v>
      </c>
      <c r="J32" t="s">
        <v>17</v>
      </c>
      <c r="K32" t="s">
        <v>2</v>
      </c>
      <c r="L32" t="s">
        <v>9</v>
      </c>
    </row>
    <row r="33" spans="1:19" ht="16" x14ac:dyDescent="0.2">
      <c r="A33" s="2" t="s">
        <v>28</v>
      </c>
      <c r="B33">
        <v>1</v>
      </c>
      <c r="C33" t="s">
        <v>8</v>
      </c>
      <c r="D33" t="s">
        <v>6</v>
      </c>
      <c r="E33" t="s">
        <v>18</v>
      </c>
      <c r="F33" t="s">
        <v>19</v>
      </c>
      <c r="J33" t="s">
        <v>24</v>
      </c>
      <c r="K33" s="2" t="s">
        <v>28</v>
      </c>
    </row>
    <row r="34" spans="1:19" ht="16" x14ac:dyDescent="0.2">
      <c r="A34" s="6" t="s">
        <v>56</v>
      </c>
      <c r="B34">
        <v>8.06180790960452E-6</v>
      </c>
      <c r="C34" t="s">
        <v>8</v>
      </c>
      <c r="D34" t="s">
        <v>5</v>
      </c>
      <c r="E34" t="s">
        <v>21</v>
      </c>
      <c r="F34" t="s">
        <v>22</v>
      </c>
      <c r="G34">
        <v>2</v>
      </c>
      <c r="H34">
        <v>-12.073683905484531</v>
      </c>
      <c r="I34">
        <v>0.41862376226685111</v>
      </c>
      <c r="J34" t="s">
        <v>24</v>
      </c>
      <c r="K34" s="6" t="s">
        <v>20</v>
      </c>
      <c r="Q34" s="3"/>
      <c r="S34" s="3"/>
    </row>
    <row r="35" spans="1:19" ht="16" x14ac:dyDescent="0.2">
      <c r="A35" s="2" t="s">
        <v>53</v>
      </c>
      <c r="B35">
        <v>0.50779661016949151</v>
      </c>
      <c r="C35" t="s">
        <v>8</v>
      </c>
      <c r="D35" t="s">
        <v>6</v>
      </c>
      <c r="E35" t="s">
        <v>21</v>
      </c>
      <c r="F35" t="s">
        <v>22</v>
      </c>
      <c r="G35">
        <v>1</v>
      </c>
      <c r="J35" t="s">
        <v>24</v>
      </c>
      <c r="K35" s="7" t="s">
        <v>59</v>
      </c>
      <c r="Q35" s="3"/>
      <c r="S35" s="3"/>
    </row>
    <row r="36" spans="1:19" ht="16" x14ac:dyDescent="0.2">
      <c r="A36" s="6" t="s">
        <v>57</v>
      </c>
      <c r="B36">
        <v>1.7655367231638421E-4</v>
      </c>
      <c r="C36" t="s">
        <v>8</v>
      </c>
      <c r="D36" t="s">
        <v>6</v>
      </c>
      <c r="E36" t="s">
        <v>21</v>
      </c>
      <c r="F36" t="s">
        <v>22</v>
      </c>
      <c r="G36">
        <v>2</v>
      </c>
      <c r="H36">
        <v>-8.987196820661973</v>
      </c>
      <c r="I36">
        <v>7.4210002559136581E-2</v>
      </c>
      <c r="J36" t="s">
        <v>24</v>
      </c>
      <c r="K36" s="6" t="s">
        <v>58</v>
      </c>
      <c r="Q36" s="3"/>
      <c r="S36" s="3"/>
    </row>
    <row r="37" spans="1:19" ht="16" x14ac:dyDescent="0.2">
      <c r="A37" s="2" t="s">
        <v>54</v>
      </c>
      <c r="B37">
        <v>-2.7679999999999998</v>
      </c>
      <c r="D37" t="s">
        <v>6</v>
      </c>
      <c r="E37" t="s">
        <v>43</v>
      </c>
      <c r="F37" t="s">
        <v>44</v>
      </c>
      <c r="J37" t="s">
        <v>42</v>
      </c>
    </row>
    <row r="38" spans="1:19" ht="16" x14ac:dyDescent="0.2">
      <c r="A38" s="1"/>
      <c r="B38" s="1"/>
    </row>
    <row r="40" spans="1:19" ht="16" x14ac:dyDescent="0.2">
      <c r="B40" s="2"/>
    </row>
    <row r="45" spans="1:19" ht="16" x14ac:dyDescent="0.2">
      <c r="A45" s="1"/>
    </row>
    <row r="47" spans="1:19" ht="16" x14ac:dyDescent="0.2">
      <c r="A47" s="2"/>
      <c r="K47" s="2"/>
    </row>
    <row r="50" spans="1:13" ht="16" x14ac:dyDescent="0.2">
      <c r="A50" s="1"/>
      <c r="B50" s="1"/>
    </row>
    <row r="52" spans="1:13" ht="16" x14ac:dyDescent="0.2">
      <c r="B52" s="2"/>
    </row>
    <row r="57" spans="1:13" ht="16" x14ac:dyDescent="0.2">
      <c r="A57" s="1"/>
    </row>
    <row r="60" spans="1:13" ht="16" x14ac:dyDescent="0.2">
      <c r="A60" s="2"/>
      <c r="M60" s="2"/>
    </row>
    <row r="65" spans="1:10" ht="16" x14ac:dyDescent="0.2">
      <c r="A65" s="1"/>
      <c r="B65" s="1"/>
    </row>
    <row r="67" spans="1:10" ht="16" x14ac:dyDescent="0.2">
      <c r="B67" s="2"/>
    </row>
    <row r="72" spans="1:10" ht="16" x14ac:dyDescent="0.2">
      <c r="A72" s="1"/>
    </row>
    <row r="74" spans="1:10" ht="16" x14ac:dyDescent="0.2">
      <c r="A74" s="2"/>
      <c r="J74" s="2"/>
    </row>
    <row r="75" spans="1:10" ht="16" x14ac:dyDescent="0.2">
      <c r="A75" s="2"/>
    </row>
    <row r="76" spans="1:10" ht="16" x14ac:dyDescent="0.2">
      <c r="A76" s="2"/>
    </row>
    <row r="77" spans="1:10" ht="16" x14ac:dyDescent="0.2">
      <c r="A77" s="2"/>
    </row>
    <row r="78" spans="1:10" ht="16" x14ac:dyDescent="0.2">
      <c r="A78" s="2"/>
    </row>
    <row r="81" spans="1:10" ht="16" x14ac:dyDescent="0.2">
      <c r="A81" s="2"/>
    </row>
    <row r="83" spans="1:10" ht="16" x14ac:dyDescent="0.2">
      <c r="A83" s="1"/>
      <c r="B83" s="1"/>
    </row>
    <row r="85" spans="1:10" ht="16" x14ac:dyDescent="0.2">
      <c r="B85" s="2"/>
    </row>
    <row r="90" spans="1:10" ht="16" x14ac:dyDescent="0.2">
      <c r="A90" s="1"/>
    </row>
    <row r="92" spans="1:10" ht="16" x14ac:dyDescent="0.2">
      <c r="A92" s="2"/>
      <c r="J92" s="2"/>
    </row>
    <row r="99" spans="1:10" ht="16" x14ac:dyDescent="0.2">
      <c r="A99" s="1"/>
      <c r="B99" s="1"/>
    </row>
    <row r="101" spans="1:10" ht="16" x14ac:dyDescent="0.2">
      <c r="B101" s="2"/>
    </row>
    <row r="106" spans="1:10" ht="16" x14ac:dyDescent="0.2">
      <c r="A106" s="1"/>
    </row>
    <row r="108" spans="1:10" ht="16" x14ac:dyDescent="0.2">
      <c r="A108" s="2"/>
      <c r="J108" s="2"/>
    </row>
    <row r="115" spans="1:10" ht="16" x14ac:dyDescent="0.2">
      <c r="A115" s="1"/>
      <c r="B115" s="1"/>
    </row>
    <row r="117" spans="1:10" ht="16" x14ac:dyDescent="0.2">
      <c r="B117" s="2"/>
    </row>
    <row r="122" spans="1:10" ht="16" x14ac:dyDescent="0.2">
      <c r="A122" s="1"/>
    </row>
    <row r="124" spans="1:10" ht="16" x14ac:dyDescent="0.2">
      <c r="A124" s="2"/>
      <c r="J124" s="2"/>
    </row>
    <row r="128" spans="1:10" ht="16" x14ac:dyDescent="0.2">
      <c r="A128" s="1"/>
      <c r="B128" s="1"/>
    </row>
    <row r="130" spans="1:2" ht="16" x14ac:dyDescent="0.2">
      <c r="B130" s="2"/>
    </row>
    <row r="135" spans="1:2" ht="16" x14ac:dyDescent="0.2">
      <c r="A135" s="1"/>
    </row>
    <row r="137" spans="1:2" ht="16" x14ac:dyDescent="0.2">
      <c r="A137" s="2"/>
    </row>
    <row r="146" spans="1:2" ht="16" x14ac:dyDescent="0.2">
      <c r="A146" s="1"/>
      <c r="B146" s="1"/>
    </row>
    <row r="153" spans="1:2" ht="16" x14ac:dyDescent="0.2">
      <c r="A153" s="1"/>
    </row>
    <row r="159" spans="1:2" ht="16" x14ac:dyDescent="0.2">
      <c r="A159" s="1"/>
      <c r="B159" s="1"/>
    </row>
    <row r="166" spans="1:2" ht="16" x14ac:dyDescent="0.2">
      <c r="A166" s="1"/>
    </row>
    <row r="173" spans="1:2" ht="16" x14ac:dyDescent="0.2">
      <c r="A173" s="1"/>
      <c r="B173" s="1"/>
    </row>
    <row r="175" spans="1:2" ht="16" x14ac:dyDescent="0.2">
      <c r="B175" s="2"/>
    </row>
    <row r="180" spans="1:10" ht="16" x14ac:dyDescent="0.2">
      <c r="A180" s="1"/>
    </row>
    <row r="182" spans="1:10" ht="16" x14ac:dyDescent="0.2">
      <c r="A182" s="2"/>
      <c r="J182" s="2"/>
    </row>
    <row r="188" spans="1:10" ht="16" x14ac:dyDescent="0.2">
      <c r="A188" s="1"/>
      <c r="B188" s="1"/>
    </row>
    <row r="195" spans="1:1" ht="16" x14ac:dyDescent="0.2">
      <c r="A195" s="1"/>
    </row>
  </sheetData>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Syngas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Romain Sacchi</dc:creator>
  <cp:lastModifiedBy>Microsoft Office User</cp:lastModifiedBy>
  <dcterms:created xsi:type="dcterms:W3CDTF">2020-03-25T12:49:40Z</dcterms:created>
  <dcterms:modified xsi:type="dcterms:W3CDTF">2023-06-22T09:13:08Z</dcterms:modified>
</cp:coreProperties>
</file>