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romain/GitHub/premise/premise/data/additional_inventories/"/>
    </mc:Choice>
  </mc:AlternateContent>
  <xr:revisionPtr revIDLastSave="0" documentId="13_ncr:1_{26BEDFEA-FB88-3B40-A2F5-1E7140311F87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heet1" sheetId="1" r:id="rId1"/>
  </sheets>
  <definedNames>
    <definedName name="_xlnm._FilterDatabase" localSheetId="0" hidden="1">Sheet1!$A$1:$J$2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8" i="1" l="1"/>
  <c r="B32" i="1" l="1"/>
  <c r="B15" i="1"/>
  <c r="B16" i="1"/>
  <c r="B24" i="1"/>
  <c r="B23" i="1"/>
</calcChain>
</file>

<file path=xl/sharedStrings.xml><?xml version="1.0" encoding="utf-8"?>
<sst xmlns="http://schemas.openxmlformats.org/spreadsheetml/2006/main" count="143" uniqueCount="72">
  <si>
    <t>Activity</t>
  </si>
  <si>
    <t>production amount</t>
  </si>
  <si>
    <t>reference product</t>
  </si>
  <si>
    <t>type</t>
  </si>
  <si>
    <t>process</t>
  </si>
  <si>
    <t>unit</t>
  </si>
  <si>
    <t>Exchanges</t>
  </si>
  <si>
    <t>name</t>
  </si>
  <si>
    <t>amount</t>
  </si>
  <si>
    <t>location</t>
  </si>
  <si>
    <t>categories</t>
  </si>
  <si>
    <t>comment</t>
  </si>
  <si>
    <t>Ammonia</t>
  </si>
  <si>
    <t>kilogram</t>
  </si>
  <si>
    <t>air::non-urban air or from high stacks</t>
  </si>
  <si>
    <t>biosphere</t>
  </si>
  <si>
    <t>Carbon dioxide, fossil</t>
  </si>
  <si>
    <t>Hydrogen chloride</t>
  </si>
  <si>
    <t>production</t>
  </si>
  <si>
    <t>LHV</t>
  </si>
  <si>
    <t>chemical factory construction, organics</t>
  </si>
  <si>
    <t>RER</t>
  </si>
  <si>
    <t>technosphere</t>
  </si>
  <si>
    <t>Tab J-26</t>
  </si>
  <si>
    <t>chemical factory, organics</t>
  </si>
  <si>
    <t>lime production, milled, packed</t>
  </si>
  <si>
    <t>lime, packed</t>
  </si>
  <si>
    <t>liquid storage tank production, chemicals, organics</t>
  </si>
  <si>
    <t>3.5*8.01e-12 (Tab C-21 and section J.10.2)</t>
  </si>
  <si>
    <t>liquid storage tank, chemicals, organics</t>
  </si>
  <si>
    <t>market for hard coal</t>
  </si>
  <si>
    <t>hard coal</t>
  </si>
  <si>
    <t>market for transport, freight train</t>
  </si>
  <si>
    <t>ton kilometer</t>
  </si>
  <si>
    <t>transport, freight train</t>
  </si>
  <si>
    <t>market group for electricity, medium voltage</t>
  </si>
  <si>
    <t>kilowatt hour</t>
  </si>
  <si>
    <t>electricity, medium voltage</t>
  </si>
  <si>
    <t>transport, freight, inland waterways, barge</t>
  </si>
  <si>
    <t>treatment of hard coal ash, residual material landfill</t>
  </si>
  <si>
    <t>hard coal ash</t>
  </si>
  <si>
    <t>treatment of waste gypsum, inert material landfill</t>
  </si>
  <si>
    <t>waste gypsum</t>
  </si>
  <si>
    <t>Database</t>
  </si>
  <si>
    <t>water production, deionised</t>
  </si>
  <si>
    <t>water, deionised</t>
  </si>
  <si>
    <t>source</t>
  </si>
  <si>
    <t>Originally: Wokaun A, Wilhelm E, Schenler W, Simons A, Bauer C, Bond S, et al. Transition to hydrogen - pathways toward clean transportation. New York: Cambridge University Press; 2011
Updated with: Jiaquan Li, Yi-Ming Wei, Lancui Liu, Xiaoyu Li, Rui Yan, The carbon footprint and cost of coal-based hydrogen production with and without carbon capture and storage technology in China, Journal of Cleaner Production, 2022, https://doi.org/10.1016/j.jclepro.2022.132514.</t>
  </si>
  <si>
    <t>From Wokaun et al., 2011.</t>
  </si>
  <si>
    <t>From Li et al., 2022.</t>
  </si>
  <si>
    <t>market for aluminium oxide, metallurgical</t>
  </si>
  <si>
    <t>aluminium oxide, metallurgical</t>
  </si>
  <si>
    <t>treatment of wastewater, average, capacity 1E9l/year</t>
  </si>
  <si>
    <t>cubic meter</t>
  </si>
  <si>
    <t>wastewater, average</t>
  </si>
  <si>
    <t>From Li et al., 2022. For CCS.</t>
  </si>
  <si>
    <t>RoW</t>
  </si>
  <si>
    <t>From Li et al., 2022. For CCS. Originally called "cooling water", hence, may be from river or even the sea.</t>
  </si>
  <si>
    <t>market for ammonia, anhydrous, liquid</t>
  </si>
  <si>
    <t>ammonia, anhydrous, liquid</t>
  </si>
  <si>
    <t>nitrogen, liquid</t>
  </si>
  <si>
    <t>market for nitrogen, liquid</t>
  </si>
  <si>
    <t>Volkart et al., 2013</t>
  </si>
  <si>
    <t>Originally in megajoule. LHV: 120 MJ/kg. Originally: Wokaun A, Wilhelm E, Schenler W, Simons A, Bauer C, Bond S, et al. Transition to hydrogen - pathways toward clean transportation. New York: Cambridge University Press; 2011. Updated with: Jiaquan Li, Yi-Ming Wei, Lancui Liu, Xiaoyu Li, Rui Yan, The carbon footprint and cost of coal-based hydrogen production with and without carbon capture and storage technology in China, Journal of Cleaner Production, 2022, https://doi.org/10.1016/j.jclepro.2022.132514. Li et al., 2022, is based on an existing plant in China, and an existing CCS project in China. CO2 transport and storage is from Volkart et al., 2013.</t>
  </si>
  <si>
    <t>Originally 8.99 kg coal/kg H2 in Li et al., 2022, we remove the supply chain losses to match the stoichiometric CO2 emissions of the process, since coal losses are already included in the upstream coal mining and supply datasets.</t>
  </si>
  <si>
    <t>Hydrogen from coal Gasification with CCS</t>
  </si>
  <si>
    <t>hydrogen production, coal gasification, with CCS</t>
  </si>
  <si>
    <t>hydrogen, gaseous, low pressure</t>
  </si>
  <si>
    <t>GLO</t>
  </si>
  <si>
    <t>methanol production, coal gasification</t>
  </si>
  <si>
    <t>methanol</t>
  </si>
  <si>
    <t>carbon dioxide, captured at hydrogen production plant, pre, pipeline 200km, storage 1000m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</si>
</sst>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11" fontId="0" fillId="0" borderId="0" xfId="0" applyNumberFormat="1"/>
    <xf numFmtId="0" fontId="4" fillId="0" borderId="0" xfId="0" applyFont="1"/>
    <xf numFmtId="164" fontId="0" fillId="0" borderId="0" xfId="0" applyNumberFormat="1"/>
    <xf numFmtId="0" fontId="1" fillId="0" borderId="0" xfId="0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1"/>
  <sheetViews>
    <sheetView tabSelected="1" zoomScale="115" zoomScaleNormal="115" workbookViewId="0">
      <selection activeCell="A21" sqref="A21"/>
    </sheetView>
  </sheetViews>
  <sheetFormatPr baseColWidth="10" defaultColWidth="8.83203125" defaultRowHeight="15" x14ac:dyDescent="0.2"/>
  <cols>
    <col min="1" max="1" width="54.5" customWidth="1"/>
    <col min="2" max="2" width="9.1640625" bestFit="1" customWidth="1"/>
    <col min="5" max="5" width="47.1640625" bestFit="1" customWidth="1"/>
    <col min="6" max="6" width="12.83203125" bestFit="1" customWidth="1"/>
    <col min="9" max="9" width="27.33203125" customWidth="1"/>
  </cols>
  <sheetData>
    <row r="1" spans="1:8" ht="16" x14ac:dyDescent="0.2">
      <c r="A1" s="1" t="s">
        <v>43</v>
      </c>
      <c r="B1" s="1" t="s">
        <v>65</v>
      </c>
    </row>
    <row r="3" spans="1:8" ht="16" x14ac:dyDescent="0.2">
      <c r="A3" s="1" t="s">
        <v>0</v>
      </c>
      <c r="B3" s="1" t="s">
        <v>66</v>
      </c>
    </row>
    <row r="4" spans="1:8" x14ac:dyDescent="0.2">
      <c r="A4" t="s">
        <v>1</v>
      </c>
      <c r="B4">
        <v>1</v>
      </c>
    </row>
    <row r="5" spans="1:8" ht="16" x14ac:dyDescent="0.2">
      <c r="A5" t="s">
        <v>2</v>
      </c>
      <c r="B5" s="6" t="s">
        <v>67</v>
      </c>
    </row>
    <row r="6" spans="1:8" x14ac:dyDescent="0.2">
      <c r="A6" t="s">
        <v>3</v>
      </c>
      <c r="B6" t="s">
        <v>4</v>
      </c>
    </row>
    <row r="7" spans="1:8" x14ac:dyDescent="0.2">
      <c r="A7" t="s">
        <v>5</v>
      </c>
      <c r="B7" t="s">
        <v>13</v>
      </c>
    </row>
    <row r="8" spans="1:8" x14ac:dyDescent="0.2">
      <c r="A8" t="s">
        <v>9</v>
      </c>
      <c r="B8" t="s">
        <v>56</v>
      </c>
    </row>
    <row r="9" spans="1:8" x14ac:dyDescent="0.2">
      <c r="A9" t="s">
        <v>11</v>
      </c>
      <c r="B9" t="s">
        <v>63</v>
      </c>
    </row>
    <row r="10" spans="1:8" x14ac:dyDescent="0.2">
      <c r="A10" t="s">
        <v>46</v>
      </c>
      <c r="B10" s="7" t="s">
        <v>47</v>
      </c>
    </row>
    <row r="11" spans="1:8" ht="16" x14ac:dyDescent="0.2">
      <c r="A11" s="1" t="s">
        <v>6</v>
      </c>
    </row>
    <row r="12" spans="1:8" x14ac:dyDescent="0.2">
      <c r="A12" t="s">
        <v>7</v>
      </c>
      <c r="B12" t="s">
        <v>8</v>
      </c>
      <c r="C12" t="s">
        <v>9</v>
      </c>
      <c r="D12" t="s">
        <v>5</v>
      </c>
      <c r="E12" t="s">
        <v>10</v>
      </c>
      <c r="F12" t="s">
        <v>3</v>
      </c>
      <c r="G12" t="s">
        <v>11</v>
      </c>
      <c r="H12" t="s">
        <v>2</v>
      </c>
    </row>
    <row r="13" spans="1:8" ht="16" x14ac:dyDescent="0.2">
      <c r="A13" s="6" t="s">
        <v>66</v>
      </c>
      <c r="B13">
        <v>1</v>
      </c>
      <c r="C13" t="s">
        <v>56</v>
      </c>
      <c r="D13" t="s">
        <v>13</v>
      </c>
      <c r="F13" t="s">
        <v>18</v>
      </c>
      <c r="G13" t="s">
        <v>19</v>
      </c>
      <c r="H13" s="6" t="s">
        <v>67</v>
      </c>
    </row>
    <row r="14" spans="1:8" x14ac:dyDescent="0.2">
      <c r="A14" t="s">
        <v>44</v>
      </c>
      <c r="B14">
        <v>10.5</v>
      </c>
      <c r="C14" t="s">
        <v>56</v>
      </c>
      <c r="D14" t="s">
        <v>13</v>
      </c>
      <c r="F14" t="s">
        <v>22</v>
      </c>
      <c r="G14" t="s">
        <v>49</v>
      </c>
      <c r="H14" t="s">
        <v>45</v>
      </c>
    </row>
    <row r="15" spans="1:8" x14ac:dyDescent="0.2">
      <c r="A15" t="s">
        <v>61</v>
      </c>
      <c r="B15">
        <f>0.008*1.2</f>
        <v>9.5999999999999992E-3</v>
      </c>
      <c r="C15" t="s">
        <v>56</v>
      </c>
      <c r="D15" t="s">
        <v>13</v>
      </c>
      <c r="F15" t="s">
        <v>22</v>
      </c>
      <c r="G15" t="s">
        <v>57</v>
      </c>
      <c r="H15" t="s">
        <v>60</v>
      </c>
    </row>
    <row r="16" spans="1:8" x14ac:dyDescent="0.2">
      <c r="A16" t="s">
        <v>58</v>
      </c>
      <c r="B16">
        <f>0.057/1000</f>
        <v>5.7000000000000003E-5</v>
      </c>
      <c r="C16" t="s">
        <v>56</v>
      </c>
      <c r="D16" t="s">
        <v>13</v>
      </c>
      <c r="F16" t="s">
        <v>22</v>
      </c>
      <c r="G16" t="s">
        <v>57</v>
      </c>
      <c r="H16" t="s">
        <v>59</v>
      </c>
    </row>
    <row r="17" spans="1:8" x14ac:dyDescent="0.2">
      <c r="A17" t="s">
        <v>20</v>
      </c>
      <c r="B17">
        <v>6.9971999999999994E-10</v>
      </c>
      <c r="C17" t="s">
        <v>56</v>
      </c>
      <c r="D17" t="s">
        <v>5</v>
      </c>
      <c r="F17" t="s">
        <v>22</v>
      </c>
      <c r="G17" t="s">
        <v>23</v>
      </c>
      <c r="H17" t="s">
        <v>24</v>
      </c>
    </row>
    <row r="18" spans="1:8" x14ac:dyDescent="0.2">
      <c r="A18" t="s">
        <v>25</v>
      </c>
      <c r="B18">
        <v>0.16752</v>
      </c>
      <c r="C18" t="s">
        <v>56</v>
      </c>
      <c r="D18" t="s">
        <v>13</v>
      </c>
      <c r="F18" t="s">
        <v>22</v>
      </c>
      <c r="G18" t="s">
        <v>48</v>
      </c>
      <c r="H18" t="s">
        <v>26</v>
      </c>
    </row>
    <row r="19" spans="1:8" x14ac:dyDescent="0.2">
      <c r="A19" t="s">
        <v>27</v>
      </c>
      <c r="B19">
        <v>3.9743999999999998E-9</v>
      </c>
      <c r="C19" t="s">
        <v>56</v>
      </c>
      <c r="D19" t="s">
        <v>5</v>
      </c>
      <c r="F19" t="s">
        <v>22</v>
      </c>
      <c r="G19" t="s">
        <v>28</v>
      </c>
      <c r="H19" t="s">
        <v>29</v>
      </c>
    </row>
    <row r="20" spans="1:8" x14ac:dyDescent="0.2">
      <c r="A20" t="s">
        <v>30</v>
      </c>
      <c r="B20">
        <v>6.7709999999999999</v>
      </c>
      <c r="C20" t="s">
        <v>56</v>
      </c>
      <c r="D20" t="s">
        <v>13</v>
      </c>
      <c r="F20" t="s">
        <v>22</v>
      </c>
      <c r="G20" t="s">
        <v>64</v>
      </c>
      <c r="H20" t="s">
        <v>31</v>
      </c>
    </row>
    <row r="21" spans="1:8" x14ac:dyDescent="0.2">
      <c r="A21" t="s">
        <v>32</v>
      </c>
      <c r="B21">
        <v>1.1397599999999999</v>
      </c>
      <c r="C21" t="s">
        <v>56</v>
      </c>
      <c r="D21" t="s">
        <v>33</v>
      </c>
      <c r="F21" t="s">
        <v>22</v>
      </c>
      <c r="G21" t="s">
        <v>48</v>
      </c>
      <c r="H21" t="s">
        <v>34</v>
      </c>
    </row>
    <row r="22" spans="1:8" x14ac:dyDescent="0.2">
      <c r="A22" t="s">
        <v>35</v>
      </c>
      <c r="B22">
        <v>4.3899999999999997</v>
      </c>
      <c r="C22" t="s">
        <v>68</v>
      </c>
      <c r="D22" t="s">
        <v>36</v>
      </c>
      <c r="F22" t="s">
        <v>22</v>
      </c>
      <c r="G22" t="s">
        <v>49</v>
      </c>
      <c r="H22" t="s">
        <v>37</v>
      </c>
    </row>
    <row r="23" spans="1:8" x14ac:dyDescent="0.2">
      <c r="A23" t="s">
        <v>50</v>
      </c>
      <c r="B23">
        <f>0.98/1000</f>
        <v>9.7999999999999997E-4</v>
      </c>
      <c r="C23" t="s">
        <v>56</v>
      </c>
      <c r="D23" t="s">
        <v>13</v>
      </c>
      <c r="F23" t="s">
        <v>22</v>
      </c>
      <c r="G23" t="s">
        <v>49</v>
      </c>
      <c r="H23" t="s">
        <v>51</v>
      </c>
    </row>
    <row r="24" spans="1:8" x14ac:dyDescent="0.2">
      <c r="A24" t="s">
        <v>69</v>
      </c>
      <c r="B24">
        <f>4.44/1000</f>
        <v>4.4400000000000004E-3</v>
      </c>
      <c r="C24" t="s">
        <v>56</v>
      </c>
      <c r="D24" t="s">
        <v>13</v>
      </c>
      <c r="F24" t="s">
        <v>22</v>
      </c>
      <c r="G24" t="s">
        <v>49</v>
      </c>
      <c r="H24" t="s">
        <v>70</v>
      </c>
    </row>
    <row r="25" spans="1:8" x14ac:dyDescent="0.2">
      <c r="A25" t="s">
        <v>38</v>
      </c>
      <c r="B25">
        <v>0.42432000000000003</v>
      </c>
      <c r="C25" t="s">
        <v>56</v>
      </c>
      <c r="D25" t="s">
        <v>33</v>
      </c>
      <c r="F25" t="s">
        <v>22</v>
      </c>
      <c r="G25" t="s">
        <v>48</v>
      </c>
      <c r="H25" t="s">
        <v>38</v>
      </c>
    </row>
    <row r="26" spans="1:8" x14ac:dyDescent="0.2">
      <c r="A26" t="s">
        <v>39</v>
      </c>
      <c r="B26">
        <v>-0.50531999999999999</v>
      </c>
      <c r="C26" t="s">
        <v>56</v>
      </c>
      <c r="D26" t="s">
        <v>13</v>
      </c>
      <c r="F26" t="s">
        <v>22</v>
      </c>
      <c r="G26" t="s">
        <v>48</v>
      </c>
      <c r="H26" t="s">
        <v>40</v>
      </c>
    </row>
    <row r="27" spans="1:8" x14ac:dyDescent="0.2">
      <c r="A27" t="s">
        <v>41</v>
      </c>
      <c r="B27">
        <v>-0.22847999999999999</v>
      </c>
      <c r="C27" t="s">
        <v>56</v>
      </c>
      <c r="D27" t="s">
        <v>13</v>
      </c>
      <c r="F27" t="s">
        <v>22</v>
      </c>
      <c r="G27" t="s">
        <v>48</v>
      </c>
      <c r="H27" t="s">
        <v>42</v>
      </c>
    </row>
    <row r="28" spans="1:8" x14ac:dyDescent="0.2">
      <c r="A28" t="s">
        <v>52</v>
      </c>
      <c r="B28" s="3">
        <f>(-B14/1000)</f>
        <v>-1.0500000000000001E-2</v>
      </c>
      <c r="C28" t="s">
        <v>56</v>
      </c>
      <c r="D28" t="s">
        <v>53</v>
      </c>
      <c r="F28" t="s">
        <v>22</v>
      </c>
      <c r="G28" t="s">
        <v>55</v>
      </c>
      <c r="H28" t="s">
        <v>54</v>
      </c>
    </row>
    <row r="29" spans="1:8" x14ac:dyDescent="0.2">
      <c r="A29" t="s">
        <v>12</v>
      </c>
      <c r="B29">
        <v>6.9264000000000001E-3</v>
      </c>
      <c r="D29" t="s">
        <v>13</v>
      </c>
      <c r="E29" t="s">
        <v>14</v>
      </c>
      <c r="F29" t="s">
        <v>15</v>
      </c>
      <c r="G29" t="s">
        <v>48</v>
      </c>
    </row>
    <row r="30" spans="1:8" x14ac:dyDescent="0.2">
      <c r="A30" t="s">
        <v>16</v>
      </c>
      <c r="B30">
        <v>2.48</v>
      </c>
      <c r="D30" t="s">
        <v>13</v>
      </c>
      <c r="E30" t="s">
        <v>14</v>
      </c>
      <c r="F30" t="s">
        <v>15</v>
      </c>
      <c r="G30" t="s">
        <v>49</v>
      </c>
    </row>
    <row r="31" spans="1:8" x14ac:dyDescent="0.2">
      <c r="A31" t="s">
        <v>17</v>
      </c>
      <c r="B31">
        <v>1.0375199999999999E-2</v>
      </c>
      <c r="D31" t="s">
        <v>13</v>
      </c>
      <c r="E31" t="s">
        <v>14</v>
      </c>
      <c r="F31" t="s">
        <v>15</v>
      </c>
      <c r="G31" t="s">
        <v>48</v>
      </c>
    </row>
    <row r="32" spans="1:8" x14ac:dyDescent="0.2">
      <c r="A32" t="s">
        <v>71</v>
      </c>
      <c r="B32">
        <f>17.77-B30</f>
        <v>15.29</v>
      </c>
      <c r="C32" t="s">
        <v>21</v>
      </c>
      <c r="D32" t="s">
        <v>13</v>
      </c>
      <c r="F32" t="s">
        <v>22</v>
      </c>
      <c r="G32" t="s">
        <v>62</v>
      </c>
      <c r="H32" t="s">
        <v>71</v>
      </c>
    </row>
    <row r="34" spans="1:8" x14ac:dyDescent="0.2">
      <c r="A34" s="4"/>
      <c r="B34" s="4"/>
    </row>
    <row r="44" spans="1:8" x14ac:dyDescent="0.2">
      <c r="A44" s="4"/>
    </row>
    <row r="45" spans="1:8" x14ac:dyDescent="0.2">
      <c r="A45" s="4"/>
      <c r="B45" s="4"/>
      <c r="C45" s="4"/>
      <c r="D45" s="4"/>
      <c r="E45" s="4"/>
      <c r="F45" s="4"/>
      <c r="G45" s="4"/>
      <c r="H45" s="4"/>
    </row>
    <row r="53" spans="1:2" ht="16" x14ac:dyDescent="0.2">
      <c r="A53" s="1"/>
      <c r="B53" s="4"/>
    </row>
    <row r="61" spans="1:2" ht="16" x14ac:dyDescent="0.2">
      <c r="A61" s="1"/>
    </row>
    <row r="65" spans="1:7" x14ac:dyDescent="0.2">
      <c r="B65" s="5"/>
    </row>
    <row r="66" spans="1:7" x14ac:dyDescent="0.2">
      <c r="B66" s="5"/>
    </row>
    <row r="67" spans="1:7" x14ac:dyDescent="0.2">
      <c r="B67" s="5"/>
    </row>
    <row r="68" spans="1:7" x14ac:dyDescent="0.2">
      <c r="B68" s="5"/>
    </row>
    <row r="69" spans="1:7" x14ac:dyDescent="0.2">
      <c r="B69" s="5"/>
    </row>
    <row r="70" spans="1:7" ht="16" x14ac:dyDescent="0.2">
      <c r="A70" s="2"/>
      <c r="B70" s="5"/>
      <c r="G70" s="2"/>
    </row>
    <row r="71" spans="1:7" x14ac:dyDescent="0.2">
      <c r="B71" s="3"/>
    </row>
  </sheetData>
  <autoFilter ref="A1:J2" xr:uid="{00000000-0001-0000-0000-000000000000}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Xiaojin</dc:creator>
  <cp:lastModifiedBy>Romain Sacchi</cp:lastModifiedBy>
  <dcterms:created xsi:type="dcterms:W3CDTF">2020-03-26T07:51:53Z</dcterms:created>
  <dcterms:modified xsi:type="dcterms:W3CDTF">2024-06-06T09:17:11Z</dcterms:modified>
</cp:coreProperties>
</file>