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be\Documents\TheGroceries\revisiones\"/>
    </mc:Choice>
  </mc:AlternateContent>
  <xr:revisionPtr revIDLastSave="0" documentId="13_ncr:1_{428AC7CA-CB76-4EC9-A179-2746C91D9BC5}" xr6:coauthVersionLast="45" xr6:coauthVersionMax="45" xr10:uidLastSave="{00000000-0000-0000-0000-000000000000}"/>
  <bookViews>
    <workbookView xWindow="-120" yWindow="-120" windowWidth="20730" windowHeight="11310" firstSheet="7" activeTab="8" xr2:uid="{D3B94AEF-2A3F-4005-A373-7D51D4B82D1D}"/>
  </bookViews>
  <sheets>
    <sheet name="Revisión 1 - COMPLETA" sheetId="1" r:id="rId1"/>
    <sheet name="Revisión 2" sheetId="2" r:id="rId2"/>
    <sheet name="Revisión 3" sheetId="3" r:id="rId3"/>
    <sheet name="Revisión 4" sheetId="4" r:id="rId4"/>
    <sheet name="Revisión flujo e inserts" sheetId="6" r:id="rId5"/>
    <sheet name="Primera revisión SELECT's" sheetId="8" r:id="rId6"/>
    <sheet name="Segunda revisión SELECT's" sheetId="11" r:id="rId7"/>
    <sheet name="Primera revisión UPDATE's" sheetId="12" r:id="rId8"/>
    <sheet name="UPDATE'S 2 y BAJAS 1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3" l="1"/>
  <c r="G9" i="11" l="1"/>
  <c r="G7" i="11"/>
  <c r="G36" i="6" l="1"/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<sst xmlns="http://schemas.openxmlformats.org/spreadsheetml/2006/main" count="1918" uniqueCount="199">
  <si>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</si>
  <si>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</si>
  <si>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</si>
  <si>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</si>
  <si>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</si>
  <si>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</si>
  <si>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</si>
  <si>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</si>
  <si>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</si>
  <si>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</si>
  <si>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</si>
  <si>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</si>
  <si>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</si>
  <si>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</si>
  <si>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</si>
  <si>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</si>
  <si>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</si>
  <si>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</si>
  <si>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</si>
  <si>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</si>
  <si>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</si>
  <si>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</si>
  <si>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</si>
  <si>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</si>
  <si>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</si>
  <si>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</si>
  <si>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</si>
  <si>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</si>
  <si>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</si>
  <si>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</si>
  <si>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</si>
  <si>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</si>
  <si>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</si>
  <si>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</si>
  <si>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</si>
  <si>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</si>
  <si>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</si>
  <si>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</si>
  <si>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</si>
  <si>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</si>
  <si>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</si>
  <si>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</si>
  <si>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</si>
  <si>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</si>
  <si>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</si>
  <si>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</si>
  <si>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</si>
  <si>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</si>
  <si>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</si>
  <si>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</si>
  <si>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</si>
  <si>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</si>
  <si>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</si>
  <si>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</si>
  <si>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</si>
  <si>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</si>
  <si>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</si>
  <si>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</si>
  <si>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</si>
  <si>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</si>
  <si>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</si>
  <si>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</si>
  <si>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</si>
  <si>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</si>
  <si>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</si>
  <si>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</si>
  <si>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</si>
  <si>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</si>
  <si>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</si>
  <si>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</si>
  <si>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</si>
  <si>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</si>
  <si>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</si>
  <si>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</si>
  <si>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</si>
  <si>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</si>
  <si>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</si>
  <si>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</si>
  <si>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</si>
  <si>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</si>
  <si>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</si>
  <si>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</si>
  <si>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</si>
  <si>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</si>
  <si>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</si>
  <si>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</si>
  <si>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</si>
  <si>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</si>
  <si>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</si>
  <si>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</si>
  <si>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</si>
  <si>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</si>
  <si>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</si>
  <si>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</si>
  <si>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</si>
  <si>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</si>
  <si>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</si>
  <si>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</si>
  <si>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</si>
  <si>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</si>
  <si>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</si>
  <si>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</si>
  <si>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</si>
  <si>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</si>
  <si>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</si>
  <si>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</si>
  <si>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</si>
  <si>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</si>
  <si>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</si>
  <si>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</si>
  <si>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</si>
  <si>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</si>
  <si>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</si>
  <si>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</si>
  <si>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</si>
  <si>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</si>
  <si>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</si>
  <si>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</si>
  <si>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</si>
  <si>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</si>
  <si>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</si>
  <si>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</si>
  <si>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</si>
  <si>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</si>
  <si>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</si>
  <si>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</si>
  <si>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</si>
  <si>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</si>
  <si>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</si>
  <si>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</si>
  <si>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</si>
  <si>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</si>
  <si>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</si>
  <si>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</si>
  <si>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</si>
  <si>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</si>
  <si>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</si>
  <si>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</si>
  <si>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</si>
  <si>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</si>
  <si>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</si>
  <si>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</si>
  <si>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</si>
  <si>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</si>
  <si>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</si>
  <si>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</si>
  <si>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</si>
  <si>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</si>
  <si>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</si>
  <si>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</si>
  <si>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</si>
  <si>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</si>
  <si>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</si>
  <si>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</si>
  <si>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</si>
  <si>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</si>
  <si>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</si>
  <si>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</si>
  <si>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</si>
  <si>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</si>
  <si>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</si>
  <si>
    <t>Ver empleados</t>
  </si>
  <si>
    <t>El mensaje de advertencia al no seleccionar nada y querer ver la información de un empleado debe ser tipo oración.</t>
  </si>
  <si>
    <t>Es un JDialog y si lo cierro no puedo regresar al programa.</t>
  </si>
  <si>
    <t>Ver productos</t>
  </si>
  <si>
    <t>Verificar las dimensiones de la ventana ya que se pierde una parte de la misma.</t>
  </si>
  <si>
    <t>No debe mostrar el ID del proveedor, debe ser su nombre.</t>
  </si>
  <si>
    <t>CÓDIGO DE BARRAS debe ser tipo oración.</t>
  </si>
  <si>
    <t>COSTO AL CLIENTE debe ser tipo oración.</t>
  </si>
  <si>
    <t>COSTO AL DUEÑO debe ser tipo oración.</t>
  </si>
  <si>
    <t>Ver proveedores</t>
  </si>
  <si>
    <t>El botón VER no tiene tooltiptext.</t>
  </si>
  <si>
    <t>El botón MENÚ no tiene tooltiptext.</t>
  </si>
  <si>
    <t>Las flechas no tienen tooltiptext.</t>
  </si>
  <si>
    <t>El botón VER MÁS debe ser tipo oración.</t>
  </si>
  <si>
    <t>Hice un surtido de 4 productos, con 2 proveedores diferentes (2 productos por cada proveedor), me los muestra bien en el listado, pero cuando despliego la información de cada uno por separado, me muestra los 4 productos.</t>
  </si>
  <si>
    <t>Al remover productos de la lista no me actualiza el total.</t>
  </si>
  <si>
    <t>Ver venta</t>
  </si>
  <si>
    <t>Alcohólicas lleva acento en la segunda O (Combobox).</t>
  </si>
  <si>
    <t>El botón VER dice VER VENTAS.</t>
  </si>
  <si>
    <t>Ventas/Surtidos</t>
  </si>
  <si>
    <t>No estoy muy seguro dónde fue pero hice ventas y surtidos y terminé con tres ventanas de menú abiertas.</t>
  </si>
  <si>
    <t>El campo TELÉFONO no está validado. Puedo escribir letras.</t>
  </si>
  <si>
    <t>Puedo agregar proveedores con teléfonos muy extraños y sin límite.</t>
  </si>
  <si>
    <t>No está validado contra campos vacíos.</t>
  </si>
  <si>
    <t>Borré todos los datos de un proveedor, traté de agregarlo y me marcó error a nivel consola pero no nivel usuario.</t>
  </si>
  <si>
    <t>El campo STOCK no está validado. Puedo escribir letras.</t>
  </si>
  <si>
    <t>El campo COSTO AL PÚBLICO no está validado. Puedo escribir letras.</t>
  </si>
  <si>
    <t>El campo COSTO AL DUEÑO no está validado. Puedo escribir letras.</t>
  </si>
  <si>
    <t>General</t>
  </si>
  <si>
    <t>Aumentar un poco el tamaño de la tipografía, algunas palabras no se entienden por el tipo de letra.</t>
  </si>
  <si>
    <t>Guardar producto.</t>
  </si>
  <si>
    <t>Todos los valores del ComboBox deben estar en tipo oración.</t>
  </si>
  <si>
    <t>ALCOHÓLICAS lleva acento en la segunda O.</t>
  </si>
  <si>
    <t>Modificar producto.</t>
  </si>
  <si>
    <t>La ventana no muestra los iconos completos.</t>
  </si>
  <si>
    <t>Los textos de los RadioButtons deben ser de color blanco.</t>
  </si>
  <si>
    <t>El botón ELIMINAR  no está protegido contra no selecciones.</t>
  </si>
  <si>
    <t>Aún no da de baja.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</si>
</sst>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Protection="1">
      <protection locked="0"/>
    </xf>
    <xf numFmtId="0" fontId="0" fillId="0" borderId="17" xfId="0" applyBorder="1" applyProtection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6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6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45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10</v>
      </c>
    </row>
    <row r="54" spans="1:7" x14ac:dyDescent="0.25">
      <c r="B54" s="3" t="s">
        <v>65</v>
      </c>
    </row>
  </sheetData>
  <sheetProtection algorithmName="SHA-512" hashValue="jxdN8lZFYDmMmcbLE6f9zrvR2L96b43foPsTvAL8bFvxJoWHgzuJcO/RrwrDfWaVqbpghwPniA9mbd8Om/Llcw==" saltValue="NX6SyP2gzFG9+e/Jyr77Fw==" spinCount="100000" sheet="1" objects="1" scenarios="1"/>
  <conditionalFormatting sqref="C8:D52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6" workbookViewId="0">
      <selection activeCell="E119" sqref="E119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65</v>
      </c>
    </row>
  </sheetData>
  <sheetProtection algorithmName="SHA-512" hashValue="bHiQ7UrsT9VzG8majBa0hp+qz+IVlqu3IdKHNAe90Guq8kvORwJ+57TvuMbs2Bhd1jIIvH9khRoBYxRD26N4pg==" saltValue="ewTi/RzmymYBNkpfGLtFaA==" spinCount="100000" sheet="1" objects="1" scenarios="1"/>
  <conditionalFormatting sqref="C8:D115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108" workbookViewId="0">
      <selection activeCell="D68" sqref="D68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96</v>
      </c>
    </row>
  </sheetData>
  <sheetProtection algorithmName="SHA-512" hashValue="0Wz4hIFkt+NQrmxYomqgOt1dkxyTCddak2Qb+McV0BH6a8woCOfzwkguBKanYemX+FfDvAR1CKpvVf1uFJJ5kA==" saltValue="V4j98ZketPxBxAvrYeuqXw==" spinCount="100000" sheet="1" objects="1" scenarios="1"/>
  <conditionalFormatting sqref="C8:D115">
    <cfRule type="containsText" dxfId="15" priority="1" operator="containsText" text="Sí">
      <formula>NOT(ISERROR(SEARCH("Sí",C8)))</formula>
    </cfRule>
    <cfRule type="containsText" dxfId="14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opLeftCell="B115" workbookViewId="0">
      <selection activeCell="E60" sqref="E60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6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6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6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6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6</v>
      </c>
    </row>
    <row r="73" spans="1:4" ht="30" x14ac:dyDescent="0.25">
      <c r="A73" s="8" t="s">
        <v>54</v>
      </c>
      <c r="B73" s="6" t="s">
        <v>119</v>
      </c>
      <c r="C73" s="13" t="s">
        <v>6</v>
      </c>
      <c r="D73" s="11" t="s">
        <v>6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6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6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40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3.6036036036036032</v>
      </c>
    </row>
  </sheetData>
  <sheetProtection algorithmName="SHA-512" hashValue="WEWmR1PJpcqcNqmcqm/v3warN0+juEoOyd+f0GmgBsGQB7+NJtYp7gbhC0KFbOyLcRm0cihyibP3o/zc7Vcxng==" saltValue="yYoTnG4MXjKoSMByuEaMEA==" spinCount="100000" sheet="1" objects="1" scenarios="1"/>
  <conditionalFormatting sqref="C8:D117">
    <cfRule type="containsText" dxfId="13" priority="1" operator="containsText" text="Sí">
      <formula>NOT(ISERROR(SEARCH("Sí",C8)))</formula>
    </cfRule>
    <cfRule type="containsText" dxfId="12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opLeftCell="C25" workbookViewId="0">
      <selection activeCell="G34" sqref="G3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135</v>
      </c>
      <c r="B8" s="18" t="s">
        <v>136</v>
      </c>
      <c r="C8" s="19" t="s">
        <v>6</v>
      </c>
      <c r="D8" s="20" t="s">
        <v>6</v>
      </c>
      <c r="K8" s="1" t="s">
        <v>7</v>
      </c>
    </row>
    <row r="9" spans="1:11" ht="30" x14ac:dyDescent="0.25">
      <c r="A9" s="8" t="s">
        <v>137</v>
      </c>
      <c r="B9" s="6" t="s">
        <v>138</v>
      </c>
      <c r="C9" s="13" t="s">
        <v>6</v>
      </c>
      <c r="D9" s="11" t="s">
        <v>6</v>
      </c>
    </row>
    <row r="10" spans="1:11" ht="30" x14ac:dyDescent="0.25">
      <c r="A10" s="8" t="s">
        <v>137</v>
      </c>
      <c r="B10" s="6" t="s">
        <v>104</v>
      </c>
      <c r="C10" s="13" t="s">
        <v>6</v>
      </c>
      <c r="D10" s="11" t="s">
        <v>6</v>
      </c>
    </row>
    <row r="11" spans="1:11" ht="30" x14ac:dyDescent="0.25">
      <c r="A11" s="8" t="s">
        <v>137</v>
      </c>
      <c r="B11" s="6" t="s">
        <v>139</v>
      </c>
      <c r="C11" s="13" t="s">
        <v>6</v>
      </c>
      <c r="D11" s="11" t="s">
        <v>6</v>
      </c>
    </row>
    <row r="12" spans="1:11" ht="30" x14ac:dyDescent="0.25">
      <c r="A12" s="8" t="s">
        <v>137</v>
      </c>
      <c r="B12" s="26" t="s">
        <v>142</v>
      </c>
      <c r="C12" s="13" t="s">
        <v>6</v>
      </c>
      <c r="D12" s="11" t="s">
        <v>6</v>
      </c>
    </row>
    <row r="13" spans="1:11" ht="30" x14ac:dyDescent="0.25">
      <c r="A13" s="8" t="s">
        <v>140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140</v>
      </c>
      <c r="B14" s="6" t="s">
        <v>141</v>
      </c>
      <c r="C14" s="13" t="s">
        <v>6</v>
      </c>
      <c r="D14" s="11" t="s">
        <v>6</v>
      </c>
    </row>
    <row r="15" spans="1:11" ht="30" x14ac:dyDescent="0.25">
      <c r="A15" s="8" t="s">
        <v>140</v>
      </c>
      <c r="B15" s="6" t="s">
        <v>136</v>
      </c>
      <c r="C15" s="13" t="s">
        <v>6</v>
      </c>
      <c r="D15" s="11" t="s">
        <v>6</v>
      </c>
    </row>
    <row r="16" spans="1:11" ht="30" x14ac:dyDescent="0.25">
      <c r="A16" s="8" t="s">
        <v>140</v>
      </c>
      <c r="B16" s="6" t="s">
        <v>142</v>
      </c>
      <c r="C16" s="13" t="s">
        <v>6</v>
      </c>
      <c r="D16" s="11" t="s">
        <v>6</v>
      </c>
    </row>
    <row r="17" spans="1:4" ht="30" x14ac:dyDescent="0.25">
      <c r="A17" s="8" t="s">
        <v>140</v>
      </c>
      <c r="B17" s="6" t="s">
        <v>104</v>
      </c>
      <c r="C17" s="13" t="s">
        <v>6</v>
      </c>
      <c r="D17" s="11" t="s">
        <v>6</v>
      </c>
    </row>
    <row r="18" spans="1:4" ht="30" x14ac:dyDescent="0.25">
      <c r="A18" s="8" t="s">
        <v>140</v>
      </c>
      <c r="B18" s="6" t="s">
        <v>143</v>
      </c>
      <c r="C18" s="13" t="s">
        <v>6</v>
      </c>
      <c r="D18" s="11" t="s">
        <v>6</v>
      </c>
    </row>
    <row r="19" spans="1:4" ht="30" x14ac:dyDescent="0.25">
      <c r="A19" s="8" t="s">
        <v>140</v>
      </c>
      <c r="B19" s="6" t="s">
        <v>106</v>
      </c>
      <c r="C19" s="13" t="s">
        <v>6</v>
      </c>
      <c r="D19" s="11" t="s">
        <v>6</v>
      </c>
    </row>
    <row r="20" spans="1:4" ht="30" x14ac:dyDescent="0.25">
      <c r="A20" s="8" t="s">
        <v>144</v>
      </c>
      <c r="B20" s="6" t="s">
        <v>145</v>
      </c>
      <c r="C20" s="13" t="s">
        <v>6</v>
      </c>
      <c r="D20" s="11" t="s">
        <v>6</v>
      </c>
    </row>
    <row r="21" spans="1:4" ht="30" x14ac:dyDescent="0.25">
      <c r="A21" s="8" t="s">
        <v>146</v>
      </c>
      <c r="B21" s="21" t="s">
        <v>139</v>
      </c>
      <c r="C21" s="13" t="s">
        <v>6</v>
      </c>
      <c r="D21" s="11" t="s">
        <v>6</v>
      </c>
    </row>
    <row r="22" spans="1:4" ht="30" x14ac:dyDescent="0.25">
      <c r="A22" s="8" t="s">
        <v>146</v>
      </c>
      <c r="B22" s="6" t="s">
        <v>142</v>
      </c>
      <c r="C22" s="13" t="s">
        <v>6</v>
      </c>
      <c r="D22" s="11" t="s">
        <v>6</v>
      </c>
    </row>
    <row r="23" spans="1:4" ht="30" x14ac:dyDescent="0.25">
      <c r="A23" s="8" t="s">
        <v>146</v>
      </c>
      <c r="B23" s="6" t="s">
        <v>138</v>
      </c>
      <c r="C23" s="13" t="s">
        <v>6</v>
      </c>
      <c r="D23" s="11" t="s">
        <v>6</v>
      </c>
    </row>
    <row r="24" spans="1:4" ht="30" x14ac:dyDescent="0.25">
      <c r="A24" s="8" t="s">
        <v>146</v>
      </c>
      <c r="B24" s="6" t="s">
        <v>147</v>
      </c>
      <c r="C24" s="13" t="s">
        <v>6</v>
      </c>
      <c r="D24" s="11" t="s">
        <v>6</v>
      </c>
    </row>
    <row r="25" spans="1:4" x14ac:dyDescent="0.25">
      <c r="A25" s="8" t="s">
        <v>62</v>
      </c>
      <c r="B25" s="6" t="s">
        <v>148</v>
      </c>
      <c r="C25" s="13" t="s">
        <v>6</v>
      </c>
      <c r="D25" s="11" t="s">
        <v>6</v>
      </c>
    </row>
    <row r="26" spans="1:4" ht="30" x14ac:dyDescent="0.25">
      <c r="A26" s="8" t="s">
        <v>62</v>
      </c>
      <c r="B26" s="6" t="s">
        <v>149</v>
      </c>
      <c r="C26" s="13" t="s">
        <v>6</v>
      </c>
      <c r="D26" s="11" t="s">
        <v>6</v>
      </c>
    </row>
    <row r="27" spans="1:4" x14ac:dyDescent="0.25">
      <c r="A27" s="8" t="s">
        <v>62</v>
      </c>
      <c r="B27" s="6" t="s">
        <v>150</v>
      </c>
      <c r="C27" s="13" t="s">
        <v>6</v>
      </c>
      <c r="D27" s="11" t="s">
        <v>6</v>
      </c>
    </row>
    <row r="28" spans="1:4" x14ac:dyDescent="0.25">
      <c r="A28" s="22" t="s">
        <v>62</v>
      </c>
      <c r="B28" s="21" t="s">
        <v>151</v>
      </c>
      <c r="C28" s="13" t="s">
        <v>6</v>
      </c>
      <c r="D28" s="11" t="s">
        <v>6</v>
      </c>
    </row>
    <row r="29" spans="1:4" x14ac:dyDescent="0.25">
      <c r="A29" s="8" t="s">
        <v>62</v>
      </c>
      <c r="B29" s="6" t="s">
        <v>152</v>
      </c>
      <c r="C29" s="13" t="s">
        <v>6</v>
      </c>
      <c r="D29" s="11" t="s">
        <v>6</v>
      </c>
    </row>
    <row r="30" spans="1:4" x14ac:dyDescent="0.25">
      <c r="A30" s="8" t="s">
        <v>90</v>
      </c>
      <c r="B30" s="6" t="s">
        <v>153</v>
      </c>
      <c r="C30" s="13" t="s">
        <v>6</v>
      </c>
      <c r="D30" s="11" t="s">
        <v>6</v>
      </c>
    </row>
    <row r="31" spans="1:4" x14ac:dyDescent="0.25">
      <c r="A31" s="8" t="s">
        <v>90</v>
      </c>
      <c r="B31" s="6" t="s">
        <v>154</v>
      </c>
      <c r="C31" s="13" t="s">
        <v>7</v>
      </c>
      <c r="D31" s="11" t="s">
        <v>7</v>
      </c>
    </row>
    <row r="32" spans="1:4" ht="30" x14ac:dyDescent="0.25">
      <c r="A32" s="8" t="s">
        <v>135</v>
      </c>
      <c r="B32" s="6" t="s">
        <v>155</v>
      </c>
      <c r="C32" s="13" t="s">
        <v>6</v>
      </c>
      <c r="D32" s="11" t="s">
        <v>6</v>
      </c>
    </row>
    <row r="33" spans="1:12" x14ac:dyDescent="0.25">
      <c r="A33" s="8" t="s">
        <v>156</v>
      </c>
      <c r="B33" s="6" t="s">
        <v>157</v>
      </c>
      <c r="C33" s="13" t="s">
        <v>6</v>
      </c>
      <c r="D33" s="11" t="s">
        <v>6</v>
      </c>
    </row>
    <row r="34" spans="1:12" x14ac:dyDescent="0.25">
      <c r="A34" s="8" t="s">
        <v>156</v>
      </c>
      <c r="B34" s="6" t="s">
        <v>158</v>
      </c>
      <c r="C34" s="13" t="s">
        <v>6</v>
      </c>
      <c r="D34" s="11" t="s">
        <v>6</v>
      </c>
      <c r="F34" t="s">
        <v>93</v>
      </c>
      <c r="G34">
        <v>29</v>
      </c>
      <c r="I34" t="s">
        <v>132</v>
      </c>
      <c r="J34" s="25">
        <v>0.4</v>
      </c>
      <c r="L34" t="s">
        <v>134</v>
      </c>
    </row>
    <row r="35" spans="1:12" ht="30" x14ac:dyDescent="0.25">
      <c r="A35" s="8" t="s">
        <v>156</v>
      </c>
      <c r="B35" s="6" t="s">
        <v>149</v>
      </c>
      <c r="C35" s="13" t="s">
        <v>6</v>
      </c>
      <c r="D35" s="11" t="s">
        <v>6</v>
      </c>
      <c r="F35" t="s">
        <v>160</v>
      </c>
      <c r="G35" s="25">
        <v>0.4</v>
      </c>
      <c r="I35" t="s">
        <v>133</v>
      </c>
      <c r="J35" s="25">
        <v>0.4</v>
      </c>
      <c r="L35" t="s">
        <v>133</v>
      </c>
    </row>
    <row r="36" spans="1:12" ht="30.75" thickBot="1" x14ac:dyDescent="0.3">
      <c r="A36" s="9" t="s">
        <v>130</v>
      </c>
      <c r="B36" s="10" t="s">
        <v>159</v>
      </c>
      <c r="C36" s="24" t="s">
        <v>6</v>
      </c>
      <c r="D36" s="12" t="s">
        <v>6</v>
      </c>
      <c r="F36" t="s">
        <v>95</v>
      </c>
      <c r="G36" s="23">
        <f>40-G34/3</f>
        <v>30.333333333333336</v>
      </c>
    </row>
  </sheetData>
  <sheetProtection algorithmName="SHA-512" hashValue="5TS7J2NNCxkast+QjioCY8S0YrOjX3nvV1zTQJWh9VOCWmnmCUpZFJQNhv9VPrja/7XOtnoydgsAza2NRFaqVQ==" saltValue="nQ1UDSLhz0wDOZzJSjvwTw==" spinCount="100000" sheet="1" objects="1" scenarios="1"/>
  <conditionalFormatting sqref="C8:D36">
    <cfRule type="containsText" dxfId="11" priority="1" operator="containsText" text="Sí">
      <formula>NOT(ISERROR(SEARCH("Sí",C8)))</formula>
    </cfRule>
    <cfRule type="containsText" dxfId="10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3F4-E61A-45DB-B136-E6C78C386E24}">
  <dimension ref="A1:K31"/>
  <sheetViews>
    <sheetView topLeftCell="C20" workbookViewId="0">
      <selection activeCell="G29" sqref="G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161</v>
      </c>
      <c r="B8" s="31" t="s">
        <v>139</v>
      </c>
      <c r="C8" s="32" t="s">
        <v>6</v>
      </c>
      <c r="D8" s="33" t="s">
        <v>6</v>
      </c>
      <c r="K8" s="1" t="s">
        <v>7</v>
      </c>
    </row>
    <row r="9" spans="1:11" ht="30" x14ac:dyDescent="0.25">
      <c r="A9" s="8" t="s">
        <v>161</v>
      </c>
      <c r="B9" s="6" t="s">
        <v>163</v>
      </c>
      <c r="C9" s="13" t="s">
        <v>6</v>
      </c>
      <c r="D9" s="11" t="s">
        <v>6</v>
      </c>
    </row>
    <row r="10" spans="1:11" ht="45" x14ac:dyDescent="0.25">
      <c r="A10" s="8" t="s">
        <v>17</v>
      </c>
      <c r="B10" s="6" t="s">
        <v>162</v>
      </c>
      <c r="C10" s="13" t="s">
        <v>6</v>
      </c>
      <c r="D10" s="11" t="s">
        <v>6</v>
      </c>
    </row>
    <row r="11" spans="1:11" ht="45" x14ac:dyDescent="0.25">
      <c r="A11" s="8" t="s">
        <v>144</v>
      </c>
      <c r="B11" s="6" t="s">
        <v>162</v>
      </c>
      <c r="C11" s="13" t="s">
        <v>6</v>
      </c>
      <c r="D11" s="11" t="s">
        <v>6</v>
      </c>
    </row>
    <row r="12" spans="1:11" ht="30" x14ac:dyDescent="0.25">
      <c r="A12" s="8" t="s">
        <v>164</v>
      </c>
      <c r="B12" s="26" t="s">
        <v>165</v>
      </c>
      <c r="C12" s="13" t="s">
        <v>6</v>
      </c>
      <c r="D12" s="11" t="s">
        <v>6</v>
      </c>
    </row>
    <row r="13" spans="1:11" ht="30" x14ac:dyDescent="0.25">
      <c r="A13" s="8" t="s">
        <v>164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164</v>
      </c>
      <c r="B14" s="6" t="s">
        <v>166</v>
      </c>
      <c r="C14" s="13" t="s">
        <v>6</v>
      </c>
      <c r="D14" s="11" t="s">
        <v>6</v>
      </c>
    </row>
    <row r="15" spans="1:11" ht="30" x14ac:dyDescent="0.25">
      <c r="A15" s="8" t="s">
        <v>164</v>
      </c>
      <c r="B15" s="6" t="s">
        <v>167</v>
      </c>
      <c r="C15" s="13" t="s">
        <v>6</v>
      </c>
      <c r="D15" s="11" t="s">
        <v>6</v>
      </c>
    </row>
    <row r="16" spans="1:11" ht="30" x14ac:dyDescent="0.25">
      <c r="A16" s="8" t="s">
        <v>164</v>
      </c>
      <c r="B16" s="6" t="s">
        <v>168</v>
      </c>
      <c r="C16" s="13" t="s">
        <v>6</v>
      </c>
      <c r="D16" s="11" t="s">
        <v>6</v>
      </c>
    </row>
    <row r="17" spans="1:10" ht="30" x14ac:dyDescent="0.25">
      <c r="A17" s="8" t="s">
        <v>164</v>
      </c>
      <c r="B17" s="6" t="s">
        <v>169</v>
      </c>
      <c r="C17" s="13" t="s">
        <v>6</v>
      </c>
      <c r="D17" s="11" t="s">
        <v>6</v>
      </c>
    </row>
    <row r="18" spans="1:10" ht="45" x14ac:dyDescent="0.25">
      <c r="A18" s="8" t="s">
        <v>52</v>
      </c>
      <c r="B18" s="6" t="s">
        <v>162</v>
      </c>
      <c r="C18" s="13" t="s">
        <v>6</v>
      </c>
      <c r="D18" s="11" t="s">
        <v>6</v>
      </c>
    </row>
    <row r="19" spans="1:10" ht="45" x14ac:dyDescent="0.25">
      <c r="A19" s="8" t="s">
        <v>170</v>
      </c>
      <c r="B19" s="6" t="s">
        <v>139</v>
      </c>
      <c r="C19" s="13" t="s">
        <v>6</v>
      </c>
      <c r="D19" s="11" t="s">
        <v>6</v>
      </c>
    </row>
    <row r="20" spans="1:10" x14ac:dyDescent="0.25">
      <c r="A20" s="8" t="s">
        <v>156</v>
      </c>
      <c r="B20" s="6" t="s">
        <v>171</v>
      </c>
      <c r="C20" s="13" t="s">
        <v>6</v>
      </c>
      <c r="D20" s="11" t="s">
        <v>6</v>
      </c>
    </row>
    <row r="21" spans="1:10" x14ac:dyDescent="0.25">
      <c r="A21" s="8" t="s">
        <v>156</v>
      </c>
      <c r="B21" s="21" t="s">
        <v>172</v>
      </c>
      <c r="C21" s="13" t="s">
        <v>6</v>
      </c>
      <c r="D21" s="11" t="s">
        <v>6</v>
      </c>
    </row>
    <row r="22" spans="1:10" x14ac:dyDescent="0.25">
      <c r="A22" s="8" t="s">
        <v>156</v>
      </c>
      <c r="B22" s="6" t="s">
        <v>173</v>
      </c>
      <c r="C22" s="13" t="s">
        <v>6</v>
      </c>
      <c r="D22" s="11" t="s">
        <v>6</v>
      </c>
    </row>
    <row r="23" spans="1:10" ht="45" x14ac:dyDescent="0.25">
      <c r="A23" s="8" t="s">
        <v>156</v>
      </c>
      <c r="B23" s="6" t="s">
        <v>162</v>
      </c>
      <c r="C23" s="13" t="s">
        <v>6</v>
      </c>
      <c r="D23" s="11" t="s">
        <v>6</v>
      </c>
    </row>
    <row r="24" spans="1:10" ht="30" x14ac:dyDescent="0.25">
      <c r="A24" s="8" t="s">
        <v>156</v>
      </c>
      <c r="B24" s="6" t="s">
        <v>176</v>
      </c>
      <c r="C24" s="13" t="s">
        <v>6</v>
      </c>
      <c r="D24" s="11" t="s">
        <v>6</v>
      </c>
    </row>
    <row r="25" spans="1:10" ht="30" x14ac:dyDescent="0.25">
      <c r="A25" s="8" t="s">
        <v>130</v>
      </c>
      <c r="B25" s="6" t="s">
        <v>139</v>
      </c>
      <c r="C25" s="13" t="s">
        <v>6</v>
      </c>
      <c r="D25" s="11" t="s">
        <v>6</v>
      </c>
    </row>
    <row r="26" spans="1:10" ht="30" x14ac:dyDescent="0.25">
      <c r="A26" s="8" t="s">
        <v>130</v>
      </c>
      <c r="B26" s="6" t="s">
        <v>174</v>
      </c>
      <c r="C26" s="13" t="s">
        <v>6</v>
      </c>
      <c r="D26" s="11" t="s">
        <v>6</v>
      </c>
    </row>
    <row r="27" spans="1:10" ht="75" x14ac:dyDescent="0.25">
      <c r="A27" s="8" t="s">
        <v>130</v>
      </c>
      <c r="B27" s="6" t="s">
        <v>175</v>
      </c>
      <c r="C27" s="13" t="s">
        <v>6</v>
      </c>
      <c r="D27" s="11" t="s">
        <v>6</v>
      </c>
    </row>
    <row r="28" spans="1:10" ht="30" x14ac:dyDescent="0.25">
      <c r="A28" s="8" t="s">
        <v>62</v>
      </c>
      <c r="B28" s="6" t="s">
        <v>176</v>
      </c>
      <c r="C28" s="13" t="s">
        <v>6</v>
      </c>
      <c r="D28" s="11" t="s">
        <v>6</v>
      </c>
    </row>
    <row r="29" spans="1:10" x14ac:dyDescent="0.25">
      <c r="A29" s="8" t="s">
        <v>90</v>
      </c>
      <c r="B29" s="6" t="s">
        <v>139</v>
      </c>
      <c r="C29" s="13" t="s">
        <v>6</v>
      </c>
      <c r="D29" s="11" t="s">
        <v>6</v>
      </c>
      <c r="F29" t="s">
        <v>93</v>
      </c>
      <c r="G29">
        <v>24</v>
      </c>
      <c r="I29" t="s">
        <v>132</v>
      </c>
      <c r="J29" s="25">
        <v>0.1</v>
      </c>
    </row>
    <row r="30" spans="1:10" x14ac:dyDescent="0.25">
      <c r="A30" s="8" t="s">
        <v>90</v>
      </c>
      <c r="B30" s="6" t="s">
        <v>174</v>
      </c>
      <c r="C30" s="13" t="s">
        <v>6</v>
      </c>
      <c r="D30" s="11" t="s">
        <v>6</v>
      </c>
      <c r="F30" t="s">
        <v>160</v>
      </c>
      <c r="G30" s="29">
        <v>2.5000000000000001E-2</v>
      </c>
      <c r="I30" t="s">
        <v>133</v>
      </c>
      <c r="J30" s="25">
        <v>0.1</v>
      </c>
    </row>
    <row r="31" spans="1:10" ht="15.75" thickBot="1" x14ac:dyDescent="0.3">
      <c r="A31" s="9" t="s">
        <v>177</v>
      </c>
      <c r="B31" s="10" t="s">
        <v>139</v>
      </c>
      <c r="C31" s="24" t="s">
        <v>6</v>
      </c>
      <c r="D31" s="12" t="s">
        <v>6</v>
      </c>
      <c r="F31" t="s">
        <v>95</v>
      </c>
      <c r="G31" s="29">
        <v>2.5000000000000001E-2</v>
      </c>
    </row>
  </sheetData>
  <sheetProtection algorithmName="SHA-512" hashValue="N4m4BXn3B6Aj19db/JcbC+LRxOVMEQTUKwHdCPZs5VNBvv0ELnn5yNH5sitt44LLY1B8rpfLzSSWD/DYv6P6TA==" saltValue="lBdbaIRVTUtZRxrWerIamw==" spinCount="100000" sheet="1" objects="1" scenarios="1"/>
  <conditionalFormatting sqref="C8:D31">
    <cfRule type="containsText" dxfId="9" priority="1" operator="containsText" text="Sí">
      <formula>NOT(ISERROR(SEARCH("Sí",C8)))</formula>
    </cfRule>
    <cfRule type="containsText" dxfId="8" priority="2" operator="containsText" text="No">
      <formula>NOT(ISERROR(SEARCH("No",C8)))</formula>
    </cfRule>
  </conditionalFormatting>
  <dataValidations count="1">
    <dataValidation type="list" allowBlank="1" showInputMessage="1" showErrorMessage="1" sqref="C8:D31" xr:uid="{488590B4-CA47-44E0-A272-D35D991BDA00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EAF1-57C0-473F-9CD8-DCB21970B76E}">
  <dimension ref="A1:K9"/>
  <sheetViews>
    <sheetView workbookViewId="0">
      <selection activeCell="C9" sqref="C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F7" t="s">
        <v>93</v>
      </c>
      <c r="G7">
        <f>COUNTIFS(D8:D9,"No")</f>
        <v>2</v>
      </c>
      <c r="I7" t="s">
        <v>132</v>
      </c>
      <c r="J7" s="25">
        <v>0.2</v>
      </c>
      <c r="K7" s="1" t="s">
        <v>6</v>
      </c>
    </row>
    <row r="8" spans="1:11" x14ac:dyDescent="0.25">
      <c r="A8" s="30" t="s">
        <v>156</v>
      </c>
      <c r="B8" s="31" t="s">
        <v>179</v>
      </c>
      <c r="C8" s="13" t="s">
        <v>6</v>
      </c>
      <c r="D8" s="33" t="s">
        <v>7</v>
      </c>
      <c r="F8" t="s">
        <v>160</v>
      </c>
      <c r="G8" s="29">
        <v>2.5000000000000001E-2</v>
      </c>
      <c r="I8" t="s">
        <v>133</v>
      </c>
      <c r="J8" s="25"/>
      <c r="K8" s="1" t="s">
        <v>7</v>
      </c>
    </row>
    <row r="9" spans="1:11" ht="45.75" thickBot="1" x14ac:dyDescent="0.3">
      <c r="A9" s="9" t="s">
        <v>180</v>
      </c>
      <c r="B9" s="10" t="s">
        <v>181</v>
      </c>
      <c r="C9" s="24" t="s">
        <v>6</v>
      </c>
      <c r="D9" s="12" t="s">
        <v>7</v>
      </c>
      <c r="F9" t="s">
        <v>95</v>
      </c>
      <c r="G9" s="29">
        <f>(2.5-G7)/100</f>
        <v>5.0000000000000001E-3</v>
      </c>
    </row>
  </sheetData>
  <sheetProtection algorithmName="SHA-512" hashValue="BnyTXUc54FW7z8XcPUsBiEM+dvjrbqNjuO5zb7ZYoCIQ20vixVD7qTN73xPpl8w634p44MT741pemME/agy37Q==" saltValue="Oif76Z1zL7OrgUnrY2qfqg==" spinCount="100000" sheet="1" objects="1" scenarios="1"/>
  <conditionalFormatting sqref="C8:D9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9" xr:uid="{2202DEF7-08BA-4F24-BEA0-EDA85F7FC9D1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6A9-0F9B-4A93-B168-D92AD0257E27}">
  <dimension ref="A1:K16"/>
  <sheetViews>
    <sheetView topLeftCell="A5" workbookViewId="0">
      <selection activeCell="C16" sqref="C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57</v>
      </c>
      <c r="B8" s="31" t="s">
        <v>182</v>
      </c>
      <c r="C8" s="13" t="s">
        <v>6</v>
      </c>
      <c r="D8" s="33" t="s">
        <v>7</v>
      </c>
      <c r="K8" s="1" t="s">
        <v>7</v>
      </c>
    </row>
    <row r="9" spans="1:11" ht="30" x14ac:dyDescent="0.25">
      <c r="A9" s="30" t="s">
        <v>57</v>
      </c>
      <c r="B9" s="31" t="s">
        <v>183</v>
      </c>
      <c r="C9" s="13" t="s">
        <v>6</v>
      </c>
      <c r="D9" s="11" t="s">
        <v>7</v>
      </c>
    </row>
    <row r="10" spans="1:11" ht="30" x14ac:dyDescent="0.25">
      <c r="A10" s="8" t="s">
        <v>49</v>
      </c>
      <c r="B10" s="6" t="s">
        <v>184</v>
      </c>
      <c r="C10" s="13" t="s">
        <v>6</v>
      </c>
      <c r="D10" s="11" t="s">
        <v>7</v>
      </c>
    </row>
    <row r="11" spans="1:11" ht="45" x14ac:dyDescent="0.25">
      <c r="A11" s="8" t="s">
        <v>49</v>
      </c>
      <c r="B11" s="6" t="s">
        <v>185</v>
      </c>
      <c r="C11" s="13" t="s">
        <v>7</v>
      </c>
      <c r="D11" s="11" t="s">
        <v>7</v>
      </c>
    </row>
    <row r="12" spans="1:11" ht="30" x14ac:dyDescent="0.25">
      <c r="A12" s="8" t="s">
        <v>49</v>
      </c>
      <c r="B12" s="6" t="s">
        <v>186</v>
      </c>
      <c r="C12" s="13" t="s">
        <v>6</v>
      </c>
      <c r="D12" s="11" t="s">
        <v>7</v>
      </c>
    </row>
    <row r="13" spans="1:11" ht="30" x14ac:dyDescent="0.25">
      <c r="A13" s="8" t="s">
        <v>49</v>
      </c>
      <c r="B13" s="6" t="s">
        <v>187</v>
      </c>
      <c r="C13" s="13" t="s">
        <v>6</v>
      </c>
      <c r="D13" s="11" t="s">
        <v>7</v>
      </c>
    </row>
    <row r="14" spans="1:11" ht="30" x14ac:dyDescent="0.25">
      <c r="A14" s="8" t="s">
        <v>49</v>
      </c>
      <c r="B14" s="6" t="s">
        <v>188</v>
      </c>
      <c r="C14" s="13" t="s">
        <v>6</v>
      </c>
      <c r="D14" s="11" t="s">
        <v>7</v>
      </c>
      <c r="F14" t="s">
        <v>93</v>
      </c>
      <c r="G14">
        <v>24</v>
      </c>
      <c r="I14" t="s">
        <v>132</v>
      </c>
      <c r="J14" s="25">
        <v>0.2</v>
      </c>
    </row>
    <row r="15" spans="1:11" ht="30" x14ac:dyDescent="0.25">
      <c r="A15" s="8" t="s">
        <v>32</v>
      </c>
      <c r="B15" s="6" t="s">
        <v>182</v>
      </c>
      <c r="C15" s="13" t="s">
        <v>6</v>
      </c>
      <c r="D15" s="11" t="s">
        <v>7</v>
      </c>
      <c r="F15" t="s">
        <v>160</v>
      </c>
      <c r="G15" s="29">
        <v>2.5000000000000001E-2</v>
      </c>
      <c r="I15" t="s">
        <v>133</v>
      </c>
      <c r="J15" s="25"/>
    </row>
    <row r="16" spans="1:11" ht="30.75" thickBot="1" x14ac:dyDescent="0.3">
      <c r="A16" s="9" t="s">
        <v>189</v>
      </c>
      <c r="B16" s="10" t="s">
        <v>190</v>
      </c>
      <c r="C16" s="24" t="s">
        <v>6</v>
      </c>
      <c r="D16" s="12" t="s">
        <v>7</v>
      </c>
      <c r="F16" t="s">
        <v>95</v>
      </c>
      <c r="G16" s="29">
        <v>2.5000000000000001E-2</v>
      </c>
    </row>
  </sheetData>
  <sheetProtection algorithmName="SHA-512" hashValue="H23OwuYYC4hdCyHe8FxQmy8BIZe0iuciMqZIQ8CgpZpb7pkOpSswEND4sAsAdK/Id5kP+JxdbQxjrAvZYQVmNA==" saltValue="hg/OgefFSpWssxZWJgkFyQ==" spinCount="100000" sheet="1" objects="1" scenarios="1"/>
  <conditionalFormatting sqref="C8:D16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6" xr:uid="{DBEE2108-E476-4C66-915A-D3A8E8C73FDF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E69A-292B-4DC2-9EEB-C9AFD6EFBE5D}">
  <dimension ref="A1:K19"/>
  <sheetViews>
    <sheetView tabSelected="1" topLeftCell="A7" workbookViewId="0">
      <selection activeCell="C16" sqref="C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191</v>
      </c>
      <c r="B8" s="18" t="s">
        <v>192</v>
      </c>
      <c r="C8" s="19" t="s">
        <v>6</v>
      </c>
      <c r="D8" s="20" t="s">
        <v>7</v>
      </c>
      <c r="K8" s="1" t="s">
        <v>7</v>
      </c>
    </row>
    <row r="9" spans="1:11" ht="30" x14ac:dyDescent="0.25">
      <c r="A9" s="8" t="s">
        <v>191</v>
      </c>
      <c r="B9" s="6" t="s">
        <v>193</v>
      </c>
      <c r="C9" s="13" t="s">
        <v>6</v>
      </c>
      <c r="D9" s="11" t="s">
        <v>7</v>
      </c>
    </row>
    <row r="10" spans="1:11" ht="30" x14ac:dyDescent="0.25">
      <c r="A10" s="8" t="s">
        <v>194</v>
      </c>
      <c r="B10" s="6" t="s">
        <v>192</v>
      </c>
      <c r="C10" s="13" t="s">
        <v>6</v>
      </c>
      <c r="D10" s="11" t="s">
        <v>7</v>
      </c>
    </row>
    <row r="11" spans="1:11" ht="30" x14ac:dyDescent="0.25">
      <c r="A11" s="8" t="s">
        <v>194</v>
      </c>
      <c r="B11" s="6" t="s">
        <v>193</v>
      </c>
      <c r="C11" s="13" t="s">
        <v>6</v>
      </c>
      <c r="D11" s="11" t="s">
        <v>7</v>
      </c>
    </row>
    <row r="12" spans="1:11" ht="30" x14ac:dyDescent="0.25">
      <c r="A12" s="8" t="s">
        <v>52</v>
      </c>
      <c r="B12" s="6" t="s">
        <v>195</v>
      </c>
      <c r="C12" s="13" t="s">
        <v>6</v>
      </c>
      <c r="D12" s="11" t="s">
        <v>7</v>
      </c>
    </row>
    <row r="13" spans="1:11" ht="30" x14ac:dyDescent="0.25">
      <c r="A13" s="8" t="s">
        <v>52</v>
      </c>
      <c r="B13" s="6" t="s">
        <v>196</v>
      </c>
      <c r="C13" s="13" t="s">
        <v>6</v>
      </c>
      <c r="D13" s="11" t="s">
        <v>7</v>
      </c>
    </row>
    <row r="14" spans="1:11" ht="30" x14ac:dyDescent="0.25">
      <c r="A14" s="8" t="s">
        <v>52</v>
      </c>
      <c r="B14" s="6" t="s">
        <v>197</v>
      </c>
      <c r="C14" s="13" t="s">
        <v>6</v>
      </c>
      <c r="D14" s="11" t="s">
        <v>7</v>
      </c>
    </row>
    <row r="15" spans="1:11" ht="30" x14ac:dyDescent="0.25">
      <c r="A15" s="8" t="s">
        <v>52</v>
      </c>
      <c r="B15" s="6" t="s">
        <v>198</v>
      </c>
      <c r="C15" s="13" t="s">
        <v>7</v>
      </c>
      <c r="D15" s="11" t="s">
        <v>7</v>
      </c>
    </row>
    <row r="16" spans="1:11" ht="30" x14ac:dyDescent="0.25">
      <c r="A16" s="8" t="s">
        <v>144</v>
      </c>
      <c r="B16" s="6" t="s">
        <v>197</v>
      </c>
      <c r="C16" s="13" t="s">
        <v>6</v>
      </c>
      <c r="D16" s="11" t="s">
        <v>7</v>
      </c>
    </row>
    <row r="17" spans="1:10" x14ac:dyDescent="0.25">
      <c r="A17" s="8" t="s">
        <v>144</v>
      </c>
      <c r="B17" s="6" t="s">
        <v>198</v>
      </c>
      <c r="C17" s="13" t="s">
        <v>7</v>
      </c>
      <c r="D17" s="11" t="s">
        <v>7</v>
      </c>
      <c r="F17" t="s">
        <v>93</v>
      </c>
      <c r="G17">
        <f>COUNTIF(D8:D19,"No")</f>
        <v>12</v>
      </c>
      <c r="J17" s="25"/>
    </row>
    <row r="18" spans="1:10" ht="30" x14ac:dyDescent="0.25">
      <c r="A18" s="8" t="s">
        <v>17</v>
      </c>
      <c r="B18" s="6" t="s">
        <v>197</v>
      </c>
      <c r="C18" s="13" t="s">
        <v>6</v>
      </c>
      <c r="D18" s="11" t="s">
        <v>7</v>
      </c>
      <c r="F18" t="s">
        <v>160</v>
      </c>
      <c r="G18" s="29">
        <v>2.5000000000000001E-2</v>
      </c>
      <c r="J18" s="25"/>
    </row>
    <row r="19" spans="1:10" ht="15.75" thickBot="1" x14ac:dyDescent="0.3">
      <c r="A19" s="9" t="s">
        <v>17</v>
      </c>
      <c r="B19" s="10" t="s">
        <v>198</v>
      </c>
      <c r="C19" s="24" t="s">
        <v>7</v>
      </c>
      <c r="D19" s="12" t="s">
        <v>7</v>
      </c>
      <c r="F19" t="s">
        <v>95</v>
      </c>
      <c r="G19" s="29">
        <v>0</v>
      </c>
    </row>
  </sheetData>
  <sheetProtection algorithmName="SHA-512" hashValue="w73vBHj3WvXgOF0cr129EfSfUzBMrkROu+P8ihNiJTRDHthtAz27U3J/iIUMPBdIIlriSsxta3V6N236NH2xmA==" saltValue="7LfU3gJmCKSooh9kMeznSw==" spinCount="100000" sheet="1" objects="1" scenarios="1"/>
  <conditionalFormatting sqref="C8:D16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conditionalFormatting sqref="C17:D19">
    <cfRule type="containsText" dxfId="1" priority="1" operator="containsText" text="Sí">
      <formula>NOT(ISERROR(SEARCH("Sí",C17)))</formula>
    </cfRule>
    <cfRule type="containsText" dxfId="0" priority="2" operator="containsText" text="No">
      <formula>NOT(ISERROR(SEARCH("No",C17)))</formula>
    </cfRule>
  </conditionalFormatting>
  <dataValidations count="1">
    <dataValidation type="list" allowBlank="1" showInputMessage="1" showErrorMessage="1" sqref="C8:D19" xr:uid="{F7A9C4C1-8071-4C01-B81B-01C1BCD87D01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Revisión 1 - COMPLETA</vt:lpstr>
      <vt:lpstr>Revisión 2</vt:lpstr>
      <vt:lpstr>Revisión 3</vt:lpstr>
      <vt:lpstr>Revisión 4</vt:lpstr>
      <vt:lpstr>Revisión flujo e inserts</vt:lpstr>
      <vt:lpstr>Primera revisión SELECT's</vt:lpstr>
      <vt:lpstr>Segunda revisión SELECT's</vt:lpstr>
      <vt:lpstr>Primera revisión UPDATE's</vt:lpstr>
      <vt:lpstr>UPDATE'S 2 y BAJAS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lizbe</cp:lastModifiedBy>
  <dcterms:created xsi:type="dcterms:W3CDTF">2020-04-02T18:01:19Z</dcterms:created>
  <dcterms:modified xsi:type="dcterms:W3CDTF">2020-06-10T19:42:56Z</dcterms:modified>
</cp:coreProperties>
</file>