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xelR\Documents\Tareas ING\Materias 10mo\Gestion del Proceso del Desarrollo de Software\Segundo Parcial\Documentación Proyecto Movil DonateMind\"/>
    </mc:Choice>
  </mc:AlternateContent>
  <xr:revisionPtr revIDLastSave="0" documentId="13_ncr:1_{19EB5CA3-8A8C-4058-8754-72872F768C31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2" i="3"/>
  <c r="F2" i="3" s="1"/>
  <c r="C9" i="1"/>
  <c r="D3" i="3"/>
  <c r="D4" i="3"/>
  <c r="D5" i="3"/>
  <c r="D6" i="3"/>
  <c r="D2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<sst xmlns="http://schemas.openxmlformats.org/spreadsheetml/2006/main" count="82" uniqueCount="54">
  <si>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</si>
  <si>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</si>
  <si>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</si>
  <si>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</si>
  <si>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</si>
  <si>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</si>
  <si>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</si>
  <si>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</si>
  <si>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</si>
  <si>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</si>
  <si>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</si>
  <si>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</si>
  <si>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</si>
  <si>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</si>
  <si>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</si>
  <si>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</si>
  <si>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</si>
  <si>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</si>
  <si>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</si>
  <si>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</si>
  <si>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</si>
  <si>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</si>
  <si>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</si>
  <si>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</si>
  <si>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</si>
  <si>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</si>
  <si>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</si>
  <si>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</si>
  <si>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</si>
  <si>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Menu Principal</t>
  </si>
  <si>
    <t>Alta</t>
  </si>
  <si>
    <t>Axel Torres</t>
  </si>
  <si>
    <t>Leanardo Patiño</t>
  </si>
  <si>
    <t>Dylan Sotelo</t>
  </si>
  <si>
    <t>Pantalla de Login para el administrador</t>
  </si>
  <si>
    <t>Se realizara un Login para que el administrador pueda acceder a la aplicación.</t>
  </si>
  <si>
    <t>Se realizara un menu Principal donde venga el crud de los usuarios que se hayan registrado o hayan llenado el formulario de la aplicación web.</t>
  </si>
  <si>
    <t>En Progreso</t>
  </si>
  <si>
    <t>Edicion Crud Registros</t>
  </si>
  <si>
    <t>Menu Hamburguesa</t>
  </si>
  <si>
    <t>Se realizara el crud para que el administrador pueda editar,borrar, etc. El formulario o el registro del usuario.</t>
  </si>
  <si>
    <t>Se realizara un menu hamburguesa con diversos apartados que estan por definirse para la aplicación.</t>
  </si>
  <si>
    <t>Notificaciones</t>
  </si>
  <si>
    <t>Se realizara un sistema de notificaciones para cuando un usuario se registre o llene el formulario llegue una notificacion directa de la aplicación dando un aviso sobre un nuevo registro.</t>
  </si>
  <si>
    <t>Home Offline</t>
  </si>
  <si>
    <t>Req 07</t>
  </si>
  <si>
    <t>Iconos</t>
  </si>
  <si>
    <t>Se realizaran Iconos para la aplicación como el icono de la aplicación y de las notificaciones.</t>
  </si>
  <si>
    <t>Req 08</t>
  </si>
  <si>
    <t>Instalable</t>
  </si>
  <si>
    <t>Media</t>
  </si>
  <si>
    <t>DonateMind</t>
  </si>
  <si>
    <t>La aplicación se hara instalable para los dispositivos moviles.</t>
  </si>
  <si>
    <t>Se realizara un Home offline para que el administrador pueda acceder a algunos datos o a otra seccion diferente de la aplicación sin tener acceso a internet.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</si>
</sst>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6"/>
  <sheetViews>
    <sheetView workbookViewId="0">
      <selection activeCell="D10" sqref="D10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554687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22</v>
      </c>
      <c r="F1" s="4" t="s">
        <v>23</v>
      </c>
    </row>
    <row r="2" spans="1:6">
      <c r="A2" s="22" t="s">
        <v>12</v>
      </c>
      <c r="B2" s="23">
        <v>45831</v>
      </c>
      <c r="C2" s="23">
        <v>45837</v>
      </c>
      <c r="D2" s="5">
        <f>COUNTIF(Backlog!$E$12:$E$19,'Información Sprints'!A2)</f>
        <v>2</v>
      </c>
      <c r="E2" s="5">
        <f>SUMIF(Backlog!$E$12:$E$19,'Información Sprints'!A2,Backlog!$D$12:$D$19)</f>
        <v>9</v>
      </c>
      <c r="F2" s="5">
        <f>IF(COUNTA(Backlog!$C$2:$C$7)=0,0,E2/COUNTA(Backlog!$C$2:$C$7))</f>
        <v>3</v>
      </c>
    </row>
    <row r="3" spans="1:6">
      <c r="A3" s="22" t="s">
        <v>13</v>
      </c>
      <c r="B3" s="23">
        <f>B2+14</f>
        <v>45845</v>
      </c>
      <c r="C3" s="23">
        <v>45850</v>
      </c>
      <c r="D3" s="5">
        <f>COUNTIF(Backlog!$E$12:$E$19,'Información Sprints'!A3)</f>
        <v>2</v>
      </c>
      <c r="E3" s="5">
        <f>SUMIF(Backlog!$E$12:$E$19,'Información Sprints'!A3,Backlog!$D$12:$D$19)</f>
        <v>11</v>
      </c>
      <c r="F3" s="5">
        <f>IF(COUNTA(Backlog!$C$2:$C$7)=0,0,E3/COUNTA(Backlog!$C$2:$C$7))</f>
        <v>3.6666666666666665</v>
      </c>
    </row>
    <row r="4" spans="1:6">
      <c r="A4" s="22" t="s">
        <v>14</v>
      </c>
      <c r="B4" s="23">
        <v>45851</v>
      </c>
      <c r="C4" s="23">
        <v>45857</v>
      </c>
      <c r="D4" s="5">
        <f>COUNTIF(Backlog!$E$12:$E$19,'Información Sprints'!A4)</f>
        <v>1</v>
      </c>
      <c r="E4" s="5">
        <f>SUMIF(Backlog!$E$12:$E$19,'Información Sprints'!A4,Backlog!$D$12:$D$19)</f>
        <v>9</v>
      </c>
      <c r="F4" s="5">
        <f>IF(COUNTA(Backlog!$C$2:$C$7)=0,0,E4/COUNTA(Backlog!$C$2:$C$7))</f>
        <v>3</v>
      </c>
    </row>
    <row r="5" spans="1:6">
      <c r="A5" s="22" t="s">
        <v>15</v>
      </c>
      <c r="B5" s="23">
        <v>45858</v>
      </c>
      <c r="C5" s="23">
        <v>45861</v>
      </c>
      <c r="D5" s="5">
        <f>COUNTIF(Backlog!$E$12:$E$19,'Información Sprints'!A5)</f>
        <v>2</v>
      </c>
      <c r="E5" s="5">
        <f>SUMIF(Backlog!$E$12:$E$19,'Información Sprints'!A5,Backlog!$D$12:$D$19)</f>
        <v>9</v>
      </c>
      <c r="F5" s="5">
        <f>IF(COUNTA(Backlog!$C$2:$C$7)=0,0,E5/COUNTA(Backlog!$C$2:$C$7))</f>
        <v>3</v>
      </c>
    </row>
    <row r="6" spans="1:6">
      <c r="A6" s="22" t="s">
        <v>16</v>
      </c>
      <c r="B6" s="23">
        <v>45861</v>
      </c>
      <c r="C6" s="23">
        <v>45864</v>
      </c>
      <c r="D6" s="5">
        <f>COUNTIF(Backlog!$E$12:$E$19,'Información Sprints'!A6)</f>
        <v>1</v>
      </c>
      <c r="E6" s="5">
        <f>SUMIF(Backlog!$E$12:$E$19,'Información Sprints'!A6,Backlog!$D$12:$D$19)</f>
        <v>3</v>
      </c>
      <c r="F6" s="5">
        <f>IF(COUNTA(Backlog!$C$2:$C$7)=0,0,E6/COUNTA(Backlog!$C$2:$C$7))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19"/>
  <sheetViews>
    <sheetView showGridLines="0" tabSelected="1" topLeftCell="A7" workbookViewId="0">
      <selection activeCell="J18" sqref="J18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24</v>
      </c>
      <c r="C1" s="10" t="s">
        <v>51</v>
      </c>
      <c r="D1" s="11"/>
      <c r="E1" s="11"/>
      <c r="F1" s="12"/>
    </row>
    <row r="2" spans="1:8">
      <c r="A2" s="3"/>
      <c r="B2" s="7" t="s">
        <v>18</v>
      </c>
      <c r="C2" s="13" t="s">
        <v>31</v>
      </c>
      <c r="D2" s="14"/>
      <c r="E2" s="14"/>
      <c r="F2" s="15"/>
    </row>
    <row r="3" spans="1:8">
      <c r="B3" s="8"/>
      <c r="C3" s="16" t="s">
        <v>32</v>
      </c>
      <c r="F3" s="17"/>
    </row>
    <row r="4" spans="1:8">
      <c r="B4" s="8"/>
      <c r="C4" s="16" t="s">
        <v>33</v>
      </c>
      <c r="F4" s="17"/>
    </row>
    <row r="5" spans="1:8">
      <c r="B5" s="8"/>
      <c r="C5" s="16"/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17</v>
      </c>
      <c r="C9" s="21">
        <f>IF(SUM(D12:D19)=0,0,SUMIF(C12:C19,"Terminado",D12:D19)/SUM(D12:D19))</f>
        <v>0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2">
      <c r="A12" s="2" t="s">
        <v>19</v>
      </c>
      <c r="B12" s="2" t="s">
        <v>34</v>
      </c>
      <c r="C12" s="2" t="s">
        <v>37</v>
      </c>
      <c r="D12" s="2">
        <v>3</v>
      </c>
      <c r="E12" s="2" t="s">
        <v>12</v>
      </c>
      <c r="F12" s="2" t="s">
        <v>30</v>
      </c>
      <c r="G12" s="2" t="s">
        <v>31</v>
      </c>
      <c r="H12" s="2" t="s">
        <v>35</v>
      </c>
    </row>
    <row r="13" spans="1:8" ht="57.6">
      <c r="A13" s="2" t="s">
        <v>21</v>
      </c>
      <c r="B13" s="2" t="s">
        <v>29</v>
      </c>
      <c r="C13" s="2" t="s">
        <v>20</v>
      </c>
      <c r="D13" s="2">
        <v>6</v>
      </c>
      <c r="E13" s="2" t="s">
        <v>12</v>
      </c>
      <c r="F13" s="2" t="s">
        <v>30</v>
      </c>
      <c r="G13" s="2" t="s">
        <v>31</v>
      </c>
      <c r="H13" s="2" t="s">
        <v>36</v>
      </c>
    </row>
    <row r="14" spans="1:8" ht="43.2">
      <c r="A14" s="2" t="s">
        <v>25</v>
      </c>
      <c r="B14" s="2" t="s">
        <v>38</v>
      </c>
      <c r="C14" s="2" t="s">
        <v>20</v>
      </c>
      <c r="D14" s="2">
        <v>8</v>
      </c>
      <c r="E14" s="2" t="s">
        <v>13</v>
      </c>
      <c r="F14" s="2" t="s">
        <v>30</v>
      </c>
      <c r="G14" s="2" t="s">
        <v>31</v>
      </c>
      <c r="H14" s="2" t="s">
        <v>40</v>
      </c>
    </row>
    <row r="15" spans="1:8" ht="43.2">
      <c r="A15" s="2" t="s">
        <v>26</v>
      </c>
      <c r="B15" s="2" t="s">
        <v>39</v>
      </c>
      <c r="C15" s="2" t="s">
        <v>20</v>
      </c>
      <c r="D15" s="2">
        <v>3</v>
      </c>
      <c r="E15" s="2" t="s">
        <v>13</v>
      </c>
      <c r="F15" s="2" t="s">
        <v>30</v>
      </c>
      <c r="G15" s="2" t="s">
        <v>31</v>
      </c>
      <c r="H15" s="2" t="s">
        <v>41</v>
      </c>
    </row>
    <row r="16" spans="1:8" ht="86.4">
      <c r="A16" s="2" t="s">
        <v>27</v>
      </c>
      <c r="B16" s="2" t="s">
        <v>42</v>
      </c>
      <c r="C16" s="2" t="s">
        <v>20</v>
      </c>
      <c r="D16" s="2">
        <v>9</v>
      </c>
      <c r="E16" s="2" t="s">
        <v>14</v>
      </c>
      <c r="F16" s="2" t="s">
        <v>30</v>
      </c>
      <c r="G16" s="2" t="s">
        <v>31</v>
      </c>
      <c r="H16" s="2" t="s">
        <v>43</v>
      </c>
    </row>
    <row r="17" spans="1:8" ht="72">
      <c r="A17" s="2" t="s">
        <v>28</v>
      </c>
      <c r="B17" s="2" t="s">
        <v>44</v>
      </c>
      <c r="C17" s="2" t="s">
        <v>20</v>
      </c>
      <c r="D17" s="2">
        <v>4</v>
      </c>
      <c r="E17" s="2" t="s">
        <v>15</v>
      </c>
      <c r="F17" s="2" t="s">
        <v>30</v>
      </c>
      <c r="G17" s="2" t="s">
        <v>31</v>
      </c>
      <c r="H17" s="2" t="s">
        <v>53</v>
      </c>
    </row>
    <row r="18" spans="1:8" ht="43.2">
      <c r="A18" s="2" t="s">
        <v>45</v>
      </c>
      <c r="B18" s="2" t="s">
        <v>46</v>
      </c>
      <c r="C18" s="2" t="s">
        <v>20</v>
      </c>
      <c r="D18" s="2">
        <v>5</v>
      </c>
      <c r="E18" s="2" t="s">
        <v>15</v>
      </c>
      <c r="F18" s="2" t="s">
        <v>30</v>
      </c>
      <c r="G18" s="2" t="s">
        <v>31</v>
      </c>
      <c r="H18" s="2" t="s">
        <v>47</v>
      </c>
    </row>
    <row r="19" spans="1:8" ht="28.8">
      <c r="A19" s="2" t="s">
        <v>48</v>
      </c>
      <c r="B19" s="2" t="s">
        <v>49</v>
      </c>
      <c r="C19" s="2" t="s">
        <v>20</v>
      </c>
      <c r="D19" s="2">
        <v>3</v>
      </c>
      <c r="E19" s="2" t="s">
        <v>16</v>
      </c>
      <c r="F19" s="2" t="s">
        <v>50</v>
      </c>
      <c r="G19" s="2" t="s">
        <v>31</v>
      </c>
      <c r="H19" s="2" t="s">
        <v>52</v>
      </c>
    </row>
  </sheetData>
  <phoneticPr fontId="7" type="noConversion"/>
  <dataValidations count="2">
    <dataValidation type="list" allowBlank="1" showInputMessage="1" showErrorMessage="1" sqref="C12:C19" xr:uid="{1D1E2315-7DF1-420F-AED1-C52F5848344C}">
      <formula1>"Pendiente, En Progreso, Terminado, Cancelado"</formula1>
    </dataValidation>
    <dataValidation type="list" allowBlank="1" showInputMessage="1" showErrorMessage="1" sqref="F12:F19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Sprints'!$A$2:$A$6</xm:f>
          </x14:formula1>
          <xm:sqref>E12:E19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48DE7724786F47BFA3C90407352878" ma:contentTypeVersion="4" ma:contentTypeDescription="Crear nuevo documento." ma:contentTypeScope="" ma:versionID="4d436549379157dede3cc52ddbf610fc">
  <xsd:schema xmlns:xsd="http://www.w3.org/2001/XMLSchema" xmlns:xs="http://www.w3.org/2001/XMLSchema" xmlns:p="http://schemas.microsoft.com/office/2006/metadata/properties" xmlns:ns2="65339b9f-b70a-44ff-9ee7-d1caaecab761" targetNamespace="http://schemas.microsoft.com/office/2006/metadata/properties" ma:root="true" ma:fieldsID="79001b4711fbbaf088697fe32312c396" ns2:_="">
    <xsd:import namespace="65339b9f-b70a-44ff-9ee7-d1caaecab76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39b9f-b70a-44ff-9ee7-d1caaecab76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5339b9f-b70a-44ff-9ee7-d1caaecab761" xsi:nil="true"/>
  </documentManagement>
</p:properties>
</file>

<file path=customXml/itemProps1.xml><?xml version="1.0" encoding="utf-8"?>
<ds:datastoreItem xmlns:ds="http://schemas.openxmlformats.org/officeDocument/2006/customXml" ds:itemID="{C44A22F3-C5B1-4F3E-88D5-7F35545F4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39b9f-b70a-44ff-9ee7-d1caaecab7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65339b9f-b70a-44ff-9ee7-d1caaecab7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Axel Eduardo Ruiz Torres</cp:lastModifiedBy>
  <cp:revision/>
  <dcterms:created xsi:type="dcterms:W3CDTF">2024-06-10T23:39:25Z</dcterms:created>
  <dcterms:modified xsi:type="dcterms:W3CDTF">2025-06-28T23:40:56Z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0x010100C948DE7724786F47BFA3C90407352878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