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Cours\Outils de gestion et de soutien C13\Git\Remise-doc-Djellout-Axel\"/>
    </mc:Choice>
  </mc:AlternateContent>
  <xr:revisionPtr revIDLastSave="0" documentId="8_{32245725-B9A4-48D8-A03D-DDDF752BFF8E}" xr6:coauthVersionLast="47" xr6:coauthVersionMax="47" xr10:uidLastSave="{00000000-0000-0000-0000-000000000000}"/>
  <bookViews>
    <workbookView xWindow="-120" yWindow="-120" windowWidth="25440" windowHeight="15390" xr2:uid="{F5DDFF40-6AE5-4569-B3C5-48B61C90A890}"/>
  </bookViews>
  <sheets>
    <sheet name="Fonctions Mathématiques" sheetId="1" r:id="rId1"/>
    <sheet name="Fonctions trigonométriques" sheetId="2" r:id="rId2"/>
    <sheet name="Object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1" l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25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26" i="1"/>
  <c r="T27" i="1"/>
  <c r="T28" i="1"/>
  <c r="T29" i="1"/>
  <c r="T30" i="1"/>
  <c r="T31" i="1"/>
  <c r="T25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26" i="1"/>
  <c r="N27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26" i="1"/>
</calcChain>
</file>

<file path=xl/sharedStrings.xml><?xml version="1.0" encoding="utf-8"?>
<sst xmlns="http://schemas.openxmlformats.org/spreadsheetml/2006/main" count="30" uniqueCount="28">
  <si>
    <t>Fonctions mathématiques</t>
  </si>
  <si>
    <t>Fonctions</t>
  </si>
  <si>
    <t>Absolue</t>
  </si>
  <si>
    <t>Linéaire</t>
  </si>
  <si>
    <t>Polynomiale de degré 2</t>
  </si>
  <si>
    <t>Polynomiale de degré 3</t>
  </si>
  <si>
    <t>Exponentielle</t>
  </si>
  <si>
    <t>Logarithmique</t>
  </si>
  <si>
    <t>y = 4*| b * x + c | + b</t>
  </si>
  <si>
    <t>y = a*x+b</t>
  </si>
  <si>
    <t>Paramètres</t>
  </si>
  <si>
    <t>a</t>
  </si>
  <si>
    <t>b</t>
  </si>
  <si>
    <t>c</t>
  </si>
  <si>
    <t>d</t>
  </si>
  <si>
    <t>e</t>
  </si>
  <si>
    <t>f</t>
  </si>
  <si>
    <t>Définition de l'abscisse</t>
  </si>
  <si>
    <t>Valeur de départ</t>
  </si>
  <si>
    <t>Incrément</t>
  </si>
  <si>
    <t>Valeur finale</t>
  </si>
  <si>
    <t>x</t>
  </si>
  <si>
    <t>Pol. deg. 2</t>
  </si>
  <si>
    <t xml:space="preserve">Pol. deg. 3 </t>
  </si>
  <si>
    <t>Exp.</t>
  </si>
  <si>
    <t>Log.</t>
  </si>
  <si>
    <t>y=a*x^2+b*x+c</t>
  </si>
  <si>
    <t>y=a*x^3+b*x^2+c*x+d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</si>
</sst>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gradientFill degree="180">
        <stop position="0">
          <color theme="0"/>
        </stop>
        <stop position="1">
          <color rgb="FFC00000"/>
        </stop>
      </gradientFill>
    </fill>
    <fill>
      <gradientFill degree="180">
        <stop position="0">
          <color theme="0"/>
        </stop>
        <stop position="1">
          <color theme="7" tint="-0.49803155613879818"/>
        </stop>
      </gradientFill>
    </fill>
    <fill>
      <gradientFill degree="180">
        <stop position="0">
          <color theme="0"/>
        </stop>
        <stop position="1">
          <color rgb="FF0A8416"/>
        </stop>
      </gradientFill>
    </fill>
    <fill>
      <gradientFill degree="180">
        <stop position="0">
          <color theme="0"/>
        </stop>
        <stop position="1">
          <color theme="4"/>
        </stop>
      </gradientFill>
    </fill>
    <fill>
      <gradientFill degree="180">
        <stop position="0">
          <color theme="0"/>
        </stop>
        <stop position="1">
          <color rgb="FF002060"/>
        </stop>
      </gradientFill>
    </fill>
    <fill>
      <gradientFill degree="180">
        <stop position="0">
          <color theme="0"/>
        </stop>
        <stop position="1">
          <color rgb="FF7030A0"/>
        </stop>
      </gradient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A8416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 style="medium">
        <color rgb="FF002060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 diagonalUp="1" diagonalDown="1">
      <left/>
      <right/>
      <top style="medium">
        <color theme="7" tint="-0.499984740745262"/>
      </top>
      <bottom style="medium">
        <color theme="7" tint="-0.499984740745262"/>
      </bottom>
      <diagonal style="thin">
        <color theme="0"/>
      </diagonal>
    </border>
    <border>
      <left style="medium">
        <color theme="7" tint="-0.499984740745262"/>
      </left>
      <right style="medium">
        <color theme="7" tint="-0.499984740745262"/>
      </right>
      <top/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A8416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 style="medium">
        <color rgb="FFC00000"/>
      </right>
      <top/>
      <bottom/>
      <diagonal/>
    </border>
    <border>
      <left/>
      <right style="medium">
        <color rgb="FFC00000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164" fontId="6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5" borderId="15" xfId="0" applyFill="1" applyBorder="1"/>
    <xf numFmtId="164" fontId="6" fillId="0" borderId="15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6" fillId="0" borderId="20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23" xfId="0" applyFill="1" applyBorder="1"/>
    <xf numFmtId="0" fontId="0" fillId="4" borderId="24" xfId="0" applyFill="1" applyBorder="1"/>
    <xf numFmtId="164" fontId="6" fillId="0" borderId="24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7" xfId="0" applyBorder="1"/>
    <xf numFmtId="164" fontId="6" fillId="0" borderId="2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36" xfId="0" applyFill="1" applyBorder="1"/>
    <xf numFmtId="0" fontId="0" fillId="0" borderId="36" xfId="0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3" borderId="28" xfId="0" applyFill="1" applyBorder="1" applyAlignment="1"/>
    <xf numFmtId="0" fontId="0" fillId="3" borderId="29" xfId="0" applyFill="1" applyBorder="1" applyAlignment="1"/>
    <xf numFmtId="0" fontId="7" fillId="8" borderId="29" xfId="0" applyFont="1" applyFill="1" applyBorder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7" fillId="9" borderId="24" xfId="0" applyFont="1" applyFill="1" applyBorder="1"/>
    <xf numFmtId="0" fontId="7" fillId="10" borderId="20" xfId="0" applyFont="1" applyFill="1" applyBorder="1"/>
    <xf numFmtId="0" fontId="7" fillId="11" borderId="15" xfId="0" applyFont="1" applyFill="1" applyBorder="1"/>
    <xf numFmtId="0" fontId="7" fillId="12" borderId="10" xfId="0" applyFont="1" applyFill="1" applyBorder="1"/>
    <xf numFmtId="0" fontId="7" fillId="13" borderId="6" xfId="0" applyFont="1" applyFill="1" applyBorder="1"/>
    <xf numFmtId="0" fontId="0" fillId="14" borderId="7" xfId="0" applyFill="1" applyBorder="1"/>
    <xf numFmtId="164" fontId="6" fillId="14" borderId="6" xfId="0" applyNumberFormat="1" applyFont="1" applyFill="1" applyBorder="1" applyAlignment="1">
      <alignment horizontal="center" vertical="center"/>
    </xf>
    <xf numFmtId="0" fontId="0" fillId="14" borderId="6" xfId="0" applyFill="1" applyBorder="1"/>
    <xf numFmtId="0" fontId="0" fillId="14" borderId="30" xfId="0" applyFill="1" applyBorder="1"/>
    <xf numFmtId="0" fontId="0" fillId="14" borderId="26" xfId="0" applyFill="1" applyBorder="1"/>
    <xf numFmtId="0" fontId="0" fillId="14" borderId="21" xfId="0" applyFill="1" applyBorder="1"/>
    <xf numFmtId="0" fontId="0" fillId="14" borderId="16" xfId="0" applyFill="1" applyBorder="1"/>
    <xf numFmtId="0" fontId="0" fillId="14" borderId="12" xfId="0" applyFill="1" applyBorder="1"/>
    <xf numFmtId="0" fontId="0" fillId="14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6" borderId="14" xfId="0" applyFill="1" applyBorder="1"/>
    <xf numFmtId="0" fontId="0" fillId="14" borderId="15" xfId="0" applyFill="1" applyBorder="1"/>
    <xf numFmtId="0" fontId="0" fillId="17" borderId="19" xfId="0" applyFill="1" applyBorder="1"/>
    <xf numFmtId="0" fontId="1" fillId="17" borderId="20" xfId="0" applyFont="1" applyFill="1" applyBorder="1"/>
    <xf numFmtId="0" fontId="0" fillId="14" borderId="24" xfId="0" applyFill="1" applyBorder="1"/>
    <xf numFmtId="0" fontId="0" fillId="14" borderId="29" xfId="0" applyFill="1" applyBorder="1"/>
    <xf numFmtId="164" fontId="6" fillId="14" borderId="29" xfId="0" applyNumberFormat="1" applyFont="1" applyFill="1" applyBorder="1" applyAlignment="1">
      <alignment horizontal="center" vertical="center"/>
    </xf>
    <xf numFmtId="0" fontId="0" fillId="14" borderId="40" xfId="0" applyFill="1" applyBorder="1"/>
    <xf numFmtId="0" fontId="0" fillId="14" borderId="11" xfId="0" applyFill="1" applyBorder="1"/>
    <xf numFmtId="164" fontId="6" fillId="0" borderId="14" xfId="0" applyNumberFormat="1" applyFont="1" applyBorder="1" applyAlignment="1">
      <alignment horizontal="center" vertical="center"/>
    </xf>
    <xf numFmtId="164" fontId="6" fillId="14" borderId="28" xfId="0" applyNumberFormat="1" applyFont="1" applyFill="1" applyBorder="1" applyAlignment="1">
      <alignment horizontal="center" vertical="center"/>
    </xf>
    <xf numFmtId="0" fontId="0" fillId="14" borderId="4" xfId="0" applyFill="1" applyBorder="1"/>
    <xf numFmtId="0" fontId="0" fillId="0" borderId="3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164" fontId="0" fillId="0" borderId="37" xfId="0" applyNumberFormat="1" applyBorder="1"/>
    <xf numFmtId="0" fontId="0" fillId="0" borderId="42" xfId="0" applyBorder="1"/>
    <xf numFmtId="0" fontId="0" fillId="0" borderId="41" xfId="0" applyBorder="1" applyAlignment="1">
      <alignment horizontal="center" vertical="center"/>
    </xf>
    <xf numFmtId="0" fontId="0" fillId="0" borderId="41" xfId="0" applyBorder="1"/>
    <xf numFmtId="164" fontId="0" fillId="0" borderId="26" xfId="0" applyNumberFormat="1" applyBorder="1"/>
    <xf numFmtId="164" fontId="0" fillId="0" borderId="21" xfId="0" applyNumberFormat="1" applyBorder="1"/>
    <xf numFmtId="164" fontId="0" fillId="0" borderId="16" xfId="0" applyNumberFormat="1" applyBorder="1"/>
    <xf numFmtId="164" fontId="0" fillId="14" borderId="4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164" fontId="5" fillId="0" borderId="36" xfId="0" applyNumberFormat="1" applyFont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8416"/>
      <color rgb="FFFFCCFF"/>
      <color rgb="FFFF99FF"/>
      <color rgb="FFFFCCCC"/>
      <color rgb="FFCA7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506780402449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58114610673666"/>
          <c:y val="0.16245370370370371"/>
          <c:w val="0.85097440944881886"/>
          <c:h val="0.52215113735783025"/>
        </c:manualLayout>
      </c:layout>
      <c:lineChart>
        <c:grouping val="standard"/>
        <c:varyColors val="0"/>
        <c:ser>
          <c:idx val="0"/>
          <c:order val="0"/>
          <c:tx>
            <c:strRef>
              <c:f>'Fonctions Mathématiques'!$P$24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5-430D-8512-9C14736100B2}"/>
            </c:ext>
          </c:extLst>
        </c:ser>
        <c:ser>
          <c:idx val="1"/>
          <c:order val="1"/>
          <c:tx>
            <c:strRef>
              <c:f>'Fonctions Mathématiques'!$Q$24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Mathématiques'!$Q$25:$Q$125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5-430D-8512-9C14736100B2}"/>
            </c:ext>
          </c:extLst>
        </c:ser>
        <c:ser>
          <c:idx val="2"/>
          <c:order val="2"/>
          <c:tx>
            <c:strRef>
              <c:f>'Fonctions Mathématiques'!$R$24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>
              <a:glow rad="127000">
                <a:srgbClr val="C00000"/>
              </a:glow>
            </a:effectLst>
          </c:spPr>
          <c:marker>
            <c:symbol val="none"/>
          </c:marker>
          <c:val>
            <c:numRef>
              <c:f>'Fonctions Mathématiques'!$R$25:$R$125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5-430D-8512-9C14736100B2}"/>
            </c:ext>
          </c:extLst>
        </c:ser>
        <c:ser>
          <c:idx val="3"/>
          <c:order val="3"/>
          <c:tx>
            <c:strRef>
              <c:f>'Fonctions Mathématiques'!$S$24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Mathématiques'!$S$25:$S$125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5-430D-8512-9C14736100B2}"/>
            </c:ext>
          </c:extLst>
        </c:ser>
        <c:ser>
          <c:idx val="4"/>
          <c:order val="4"/>
          <c:tx>
            <c:strRef>
              <c:f>'Fonctions Mathématiques'!$T$24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5-430D-8512-9C14736100B2}"/>
            </c:ext>
          </c:extLst>
        </c:ser>
        <c:ser>
          <c:idx val="5"/>
          <c:order val="5"/>
          <c:tx>
            <c:strRef>
              <c:f>'Fonctions Mathématiques'!$U$24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Mathématiques'!$U$25:$U$125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75-430D-8512-9C14736100B2}"/>
            </c:ext>
          </c:extLst>
        </c:ser>
        <c:ser>
          <c:idx val="6"/>
          <c:order val="6"/>
          <c:tx>
            <c:strRef>
              <c:f>'Fonctions Mathématiques'!$V$24</c:f>
              <c:strCache>
                <c:ptCount val="1"/>
                <c:pt idx="0">
                  <c:v>Pol. deg. 2</c:v>
                </c:pt>
              </c:strCache>
            </c:strRef>
          </c:tx>
          <c:spPr>
            <a:ln w="28575" cap="rnd">
              <a:solidFill>
                <a:srgbClr val="0A8416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75-430D-8512-9C14736100B2}"/>
            </c:ext>
          </c:extLst>
        </c:ser>
        <c:ser>
          <c:idx val="7"/>
          <c:order val="7"/>
          <c:tx>
            <c:strRef>
              <c:f>'Fonctions Mathématiques'!$W$24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Mathématiques'!$W$25:$W$125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75-430D-8512-9C14736100B2}"/>
            </c:ext>
          </c:extLst>
        </c:ser>
        <c:ser>
          <c:idx val="8"/>
          <c:order val="8"/>
          <c:tx>
            <c:strRef>
              <c:f>'Fonctions Mathématiques'!$X$24</c:f>
              <c:strCache>
                <c:ptCount val="1"/>
                <c:pt idx="0">
                  <c:v>Pol. deg. 3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75-430D-8512-9C14736100B2}"/>
            </c:ext>
          </c:extLst>
        </c:ser>
        <c:ser>
          <c:idx val="9"/>
          <c:order val="9"/>
          <c:tx>
            <c:strRef>
              <c:f>'Fonctions Mathématiques'!$Y$24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Mathématiques'!$Y$25:$Y$125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75-430D-8512-9C14736100B2}"/>
            </c:ext>
          </c:extLst>
        </c:ser>
        <c:ser>
          <c:idx val="10"/>
          <c:order val="10"/>
          <c:tx>
            <c:strRef>
              <c:f>'Fonctions Mathématiques'!$Z$24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Mathématiques'!$Z$25:$Z$125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75-430D-8512-9C14736100B2}"/>
            </c:ext>
          </c:extLst>
        </c:ser>
        <c:ser>
          <c:idx val="11"/>
          <c:order val="11"/>
          <c:tx>
            <c:strRef>
              <c:f>'Fonctions Mathématiques'!$AA$24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Mathématiques'!$AA$25:$AA$125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75-430D-8512-9C14736100B2}"/>
            </c:ext>
          </c:extLst>
        </c:ser>
        <c:ser>
          <c:idx val="12"/>
          <c:order val="12"/>
          <c:tx>
            <c:strRef>
              <c:f>'Fonctions Mathématiques'!$AB$24</c:f>
              <c:strCache>
                <c:ptCount val="1"/>
                <c:pt idx="0">
                  <c:v>Log.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75-430D-8512-9C147361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344895"/>
        <c:axId val="2083341983"/>
      </c:lineChart>
      <c:catAx>
        <c:axId val="20833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341983"/>
        <c:crosses val="autoZero"/>
        <c:auto val="1"/>
        <c:lblAlgn val="ctr"/>
        <c:lblOffset val="100"/>
        <c:noMultiLvlLbl val="0"/>
      </c:catAx>
      <c:valAx>
        <c:axId val="20833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3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1384437</xdr:colOff>
      <xdr:row>23</xdr:row>
      <xdr:rowOff>81088</xdr:rowOff>
    </xdr:from>
    <xdr:to>
      <xdr:col>13</xdr:col>
      <xdr:colOff>79462</xdr:colOff>
      <xdr:row>37</xdr:row>
      <xdr:rowOff>78847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A0CDD1-6253-1EB3-FA4D-F2865299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4C15-49D2-4AD1-B574-81FE853C5C05}">
  <dimension ref="B1:AB126"/>
  <sheetViews>
    <sheetView tabSelected="1" zoomScale="85" zoomScaleNormal="85" workbookViewId="0">
      <selection activeCell="F47" sqref="F47"/>
    </sheetView>
  </sheetViews>
  <sheetFormatPr baseColWidth="10" defaultRowHeight="15" x14ac:dyDescent="0.25"/>
  <cols>
    <col min="1" max="1" width="1.140625" customWidth="1"/>
    <col min="2" max="2" width="0.7109375" customWidth="1"/>
    <col min="3" max="3" width="1.42578125" customWidth="1"/>
    <col min="4" max="4" width="0.5703125" customWidth="1"/>
    <col min="5" max="5" width="20.7109375" customWidth="1"/>
    <col min="6" max="6" width="28" customWidth="1"/>
    <col min="7" max="7" width="9.7109375" customWidth="1"/>
    <col min="8" max="9" width="8.7109375" customWidth="1"/>
    <col min="10" max="10" width="9.140625" customWidth="1"/>
    <col min="11" max="11" width="9.28515625" customWidth="1"/>
    <col min="12" max="12" width="9.140625" customWidth="1"/>
    <col min="13" max="13" width="5.140625" customWidth="1"/>
    <col min="14" max="14" width="4.42578125" customWidth="1"/>
    <col min="15" max="15" width="1" customWidth="1"/>
    <col min="17" max="17" width="0.85546875" customWidth="1"/>
    <col min="19" max="19" width="0.7109375" customWidth="1"/>
    <col min="21" max="21" width="0.85546875" customWidth="1"/>
    <col min="23" max="23" width="0.5703125" customWidth="1"/>
    <col min="25" max="25" width="0.85546875" customWidth="1"/>
    <col min="27" max="27" width="0.7109375" customWidth="1"/>
  </cols>
  <sheetData>
    <row r="1" spans="2:28" ht="6" customHeight="1" x14ac:dyDescent="0.25"/>
    <row r="2" spans="2:28" ht="18.75" x14ac:dyDescent="0.3">
      <c r="B2" s="91" t="s">
        <v>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</row>
    <row r="4" spans="2:28" ht="10.5" customHeight="1" x14ac:dyDescent="0.25">
      <c r="C4" s="2"/>
      <c r="D4" s="2"/>
      <c r="E4" s="93" t="s">
        <v>1</v>
      </c>
      <c r="F4" s="2"/>
      <c r="G4" s="94" t="s">
        <v>10</v>
      </c>
      <c r="H4" s="94"/>
      <c r="I4" s="94"/>
      <c r="J4" s="94"/>
      <c r="K4" s="94"/>
      <c r="L4" s="94"/>
    </row>
    <row r="5" spans="2:28" ht="9.75" customHeight="1" x14ac:dyDescent="0.25">
      <c r="C5" s="2"/>
      <c r="D5" s="2"/>
      <c r="E5" s="93"/>
      <c r="F5" s="2"/>
      <c r="G5" s="5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4" t="s">
        <v>16</v>
      </c>
    </row>
    <row r="6" spans="2:28" ht="3" customHeight="1" thickBot="1" x14ac:dyDescent="0.3"/>
    <row r="7" spans="2:28" ht="10.5" customHeight="1" thickBot="1" x14ac:dyDescent="0.3">
      <c r="C7" s="43"/>
      <c r="D7" s="44"/>
      <c r="E7" s="45" t="s">
        <v>2</v>
      </c>
      <c r="F7" s="69" t="s">
        <v>8</v>
      </c>
      <c r="G7" s="74">
        <v>-1</v>
      </c>
      <c r="H7" s="70">
        <v>5</v>
      </c>
      <c r="I7" s="70">
        <v>-25</v>
      </c>
      <c r="J7" s="70">
        <v>50</v>
      </c>
      <c r="K7" s="70"/>
      <c r="L7" s="69"/>
      <c r="M7" s="69"/>
      <c r="N7" s="69"/>
      <c r="O7" s="69"/>
      <c r="P7" s="69"/>
      <c r="Q7" s="32"/>
      <c r="R7" s="34"/>
    </row>
    <row r="8" spans="2:28" ht="3.75" customHeight="1" thickBot="1" x14ac:dyDescent="0.3">
      <c r="E8" s="46"/>
      <c r="G8" s="7"/>
      <c r="H8" s="7"/>
      <c r="I8" s="7"/>
      <c r="J8" s="7"/>
      <c r="K8" s="7"/>
      <c r="R8" s="33"/>
    </row>
    <row r="9" spans="2:28" ht="12" customHeight="1" thickBot="1" x14ac:dyDescent="0.3">
      <c r="C9" s="24"/>
      <c r="D9" s="25"/>
      <c r="E9" s="48" t="s">
        <v>3</v>
      </c>
      <c r="F9" s="68" t="s">
        <v>9</v>
      </c>
      <c r="G9" s="31">
        <v>-4</v>
      </c>
      <c r="H9" s="26">
        <v>10</v>
      </c>
      <c r="I9" s="27"/>
      <c r="J9" s="26"/>
      <c r="K9" s="26"/>
      <c r="L9" s="28"/>
      <c r="M9" s="28"/>
      <c r="N9" s="28"/>
      <c r="O9" s="28"/>
      <c r="P9" s="28"/>
      <c r="Q9" s="28"/>
      <c r="R9" s="33"/>
      <c r="S9" s="28"/>
      <c r="T9" s="30"/>
    </row>
    <row r="10" spans="2:28" ht="3.75" customHeight="1" thickBot="1" x14ac:dyDescent="0.3">
      <c r="E10" s="47"/>
      <c r="G10" s="7"/>
      <c r="H10" s="7"/>
      <c r="I10" s="7"/>
      <c r="J10" s="7"/>
      <c r="K10" s="7"/>
      <c r="R10" s="33"/>
      <c r="T10" s="29"/>
    </row>
    <row r="11" spans="2:28" ht="12.75" customHeight="1" thickBot="1" x14ac:dyDescent="0.3">
      <c r="C11" s="66"/>
      <c r="D11" s="67"/>
      <c r="E11" s="49" t="s">
        <v>4</v>
      </c>
      <c r="F11" s="71" t="s">
        <v>26</v>
      </c>
      <c r="G11" s="20">
        <v>0.5</v>
      </c>
      <c r="H11" s="20">
        <v>3</v>
      </c>
      <c r="I11" s="20">
        <v>-25</v>
      </c>
      <c r="J11" s="20"/>
      <c r="K11" s="20"/>
      <c r="L11" s="21"/>
      <c r="M11" s="21"/>
      <c r="N11" s="21"/>
      <c r="O11" s="21"/>
      <c r="P11" s="21"/>
      <c r="Q11" s="21"/>
      <c r="R11" s="33"/>
      <c r="S11" s="21"/>
      <c r="T11" s="29"/>
      <c r="U11" s="21"/>
      <c r="V11" s="23"/>
    </row>
    <row r="12" spans="2:28" ht="3.75" customHeight="1" thickBot="1" x14ac:dyDescent="0.3">
      <c r="E12" s="46"/>
      <c r="G12" s="7"/>
      <c r="H12" s="7"/>
      <c r="I12" s="7"/>
      <c r="J12" s="7"/>
      <c r="K12" s="7"/>
      <c r="R12" s="33"/>
      <c r="T12" s="29"/>
      <c r="V12" s="22"/>
    </row>
    <row r="13" spans="2:28" ht="11.25" customHeight="1" thickBot="1" x14ac:dyDescent="0.3">
      <c r="C13" s="64"/>
      <c r="D13" s="14"/>
      <c r="E13" s="50" t="s">
        <v>5</v>
      </c>
      <c r="F13" s="65" t="s">
        <v>27</v>
      </c>
      <c r="G13" s="73">
        <v>7.4999999999999997E-2</v>
      </c>
      <c r="H13" s="15">
        <v>0.25</v>
      </c>
      <c r="I13" s="15">
        <v>-3</v>
      </c>
      <c r="J13" s="15">
        <v>0</v>
      </c>
      <c r="K13" s="15"/>
      <c r="L13" s="16"/>
      <c r="M13" s="16"/>
      <c r="N13" s="16"/>
      <c r="O13" s="16"/>
      <c r="P13" s="16"/>
      <c r="Q13" s="16"/>
      <c r="R13" s="33"/>
      <c r="S13" s="16"/>
      <c r="T13" s="29"/>
      <c r="U13" s="16"/>
      <c r="V13" s="22"/>
      <c r="W13" s="16"/>
      <c r="X13" s="18"/>
    </row>
    <row r="14" spans="2:28" ht="3.75" customHeight="1" thickBot="1" x14ac:dyDescent="0.3">
      <c r="E14" s="47"/>
      <c r="G14" s="7"/>
      <c r="H14" s="7"/>
      <c r="I14" s="7"/>
      <c r="J14" s="7"/>
      <c r="K14" s="7"/>
      <c r="R14" s="33"/>
      <c r="T14" s="29"/>
      <c r="V14" s="22"/>
      <c r="X14" s="17"/>
    </row>
    <row r="15" spans="2:28" ht="11.25" customHeight="1" thickBot="1" x14ac:dyDescent="0.3">
      <c r="B15" s="19"/>
      <c r="C15" s="62"/>
      <c r="D15" s="63"/>
      <c r="E15" s="51" t="s">
        <v>6</v>
      </c>
      <c r="F15" s="72"/>
      <c r="G15" s="10">
        <v>1</v>
      </c>
      <c r="H15" s="10">
        <v>2</v>
      </c>
      <c r="I15" s="10">
        <v>0.5</v>
      </c>
      <c r="J15" s="10">
        <v>0</v>
      </c>
      <c r="K15" s="10">
        <v>-20</v>
      </c>
      <c r="L15" s="11"/>
      <c r="M15" s="11"/>
      <c r="N15" s="11"/>
      <c r="O15" s="11"/>
      <c r="P15" s="11"/>
      <c r="Q15" s="11"/>
      <c r="R15" s="33"/>
      <c r="S15" s="11"/>
      <c r="T15" s="29"/>
      <c r="U15" s="11"/>
      <c r="V15" s="22"/>
      <c r="W15" s="11"/>
      <c r="X15" s="17"/>
      <c r="Y15" s="11"/>
      <c r="Z15" s="13"/>
    </row>
    <row r="16" spans="2:28" ht="3" customHeight="1" thickBot="1" x14ac:dyDescent="0.3">
      <c r="E16" s="47"/>
      <c r="G16" s="7"/>
      <c r="H16" s="7"/>
      <c r="I16" s="7"/>
      <c r="J16" s="7"/>
      <c r="K16" s="7"/>
      <c r="R16" s="33"/>
      <c r="T16" s="29"/>
      <c r="V16" s="22"/>
      <c r="X16" s="17"/>
      <c r="Z16" s="12"/>
    </row>
    <row r="17" spans="3:28" ht="10.5" customHeight="1" thickBot="1" x14ac:dyDescent="0.3">
      <c r="C17" s="8"/>
      <c r="D17" s="9"/>
      <c r="E17" s="52" t="s">
        <v>7</v>
      </c>
      <c r="F17" s="53"/>
      <c r="G17" s="54">
        <v>-10</v>
      </c>
      <c r="H17" s="54">
        <v>1</v>
      </c>
      <c r="I17" s="54">
        <v>11</v>
      </c>
      <c r="J17" s="54">
        <v>50</v>
      </c>
      <c r="K17" s="54"/>
      <c r="L17" s="55"/>
      <c r="M17" s="55"/>
      <c r="N17" s="55"/>
      <c r="O17" s="55"/>
      <c r="P17" s="55"/>
      <c r="Q17" s="55"/>
      <c r="R17" s="56"/>
      <c r="S17" s="55"/>
      <c r="T17" s="57"/>
      <c r="U17" s="55"/>
      <c r="V17" s="58"/>
      <c r="W17" s="55"/>
      <c r="X17" s="59"/>
      <c r="Y17" s="55"/>
      <c r="Z17" s="60"/>
      <c r="AA17" s="55"/>
      <c r="AB17" s="61"/>
    </row>
    <row r="18" spans="3:28" ht="4.5" customHeight="1" x14ac:dyDescent="0.25">
      <c r="G18" s="7"/>
      <c r="H18" s="7"/>
      <c r="I18" s="7"/>
      <c r="J18" s="7"/>
      <c r="K18" s="7"/>
      <c r="R18" s="33"/>
      <c r="T18" s="29"/>
      <c r="V18" s="22"/>
      <c r="X18" s="17"/>
      <c r="Z18" s="12"/>
      <c r="AB18" s="75"/>
    </row>
    <row r="19" spans="3:28" ht="9" customHeight="1" thickBot="1" x14ac:dyDescent="0.3">
      <c r="M19" s="39"/>
      <c r="N19" s="39"/>
      <c r="O19" s="39"/>
      <c r="P19" s="39"/>
      <c r="R19" s="33"/>
      <c r="T19" s="29"/>
      <c r="V19" s="22"/>
      <c r="X19" s="17"/>
      <c r="Z19" s="12"/>
      <c r="AB19" s="75"/>
    </row>
    <row r="20" spans="3:28" ht="10.5" customHeight="1" x14ac:dyDescent="0.25">
      <c r="C20" s="35"/>
      <c r="D20" s="36"/>
      <c r="E20" s="95" t="s">
        <v>17</v>
      </c>
      <c r="F20" s="95"/>
      <c r="G20" s="97" t="s">
        <v>18</v>
      </c>
      <c r="H20" s="98"/>
      <c r="I20" s="99" t="s">
        <v>19</v>
      </c>
      <c r="J20" s="98"/>
      <c r="K20" s="97" t="s">
        <v>20</v>
      </c>
      <c r="L20" s="98"/>
      <c r="P20" s="40"/>
      <c r="R20" s="33"/>
      <c r="T20" s="29"/>
      <c r="V20" s="22"/>
      <c r="X20" s="17"/>
      <c r="Z20" s="12"/>
      <c r="AB20" s="75"/>
    </row>
    <row r="21" spans="3:28" ht="10.5" customHeight="1" thickBot="1" x14ac:dyDescent="0.3">
      <c r="C21" s="37"/>
      <c r="D21" s="38"/>
      <c r="E21" s="96"/>
      <c r="F21" s="96"/>
      <c r="G21" s="100">
        <v>-10</v>
      </c>
      <c r="H21" s="101"/>
      <c r="I21" s="100">
        <v>0.2</v>
      </c>
      <c r="J21" s="101"/>
      <c r="K21" s="102">
        <v>10</v>
      </c>
      <c r="L21" s="102"/>
      <c r="M21" s="42"/>
      <c r="N21" s="39"/>
      <c r="O21" s="39"/>
      <c r="P21" s="41"/>
      <c r="R21" s="33"/>
      <c r="T21" s="29"/>
      <c r="V21" s="22"/>
      <c r="X21" s="17"/>
      <c r="Z21" s="12"/>
      <c r="AB21" s="75"/>
    </row>
    <row r="22" spans="3:28" ht="9.75" customHeight="1" x14ac:dyDescent="0.25">
      <c r="O22" s="40"/>
      <c r="P22" s="41"/>
      <c r="R22" s="33"/>
      <c r="T22" s="29"/>
      <c r="V22" s="22"/>
      <c r="X22" s="17"/>
      <c r="Z22" s="12"/>
      <c r="AB22" s="75"/>
    </row>
    <row r="23" spans="3:28" ht="11.25" customHeight="1" x14ac:dyDescent="0.25">
      <c r="O23" s="41"/>
      <c r="P23" s="41"/>
      <c r="R23" s="33"/>
      <c r="T23" s="29"/>
      <c r="V23" s="22"/>
      <c r="X23" s="17"/>
      <c r="Z23" s="12"/>
      <c r="AB23" s="75"/>
    </row>
    <row r="24" spans="3:28" ht="21" customHeight="1" x14ac:dyDescent="0.25">
      <c r="O24" s="41"/>
      <c r="P24" s="76" t="s">
        <v>21</v>
      </c>
      <c r="Q24" s="85"/>
      <c r="R24" s="77" t="s">
        <v>2</v>
      </c>
      <c r="S24" s="3"/>
      <c r="T24" s="78" t="s">
        <v>3</v>
      </c>
      <c r="U24" s="3"/>
      <c r="V24" s="79" t="s">
        <v>22</v>
      </c>
      <c r="W24" s="3"/>
      <c r="X24" s="80" t="s">
        <v>23</v>
      </c>
      <c r="Y24" s="3"/>
      <c r="Z24" s="81" t="s">
        <v>24</v>
      </c>
      <c r="AA24" s="3"/>
      <c r="AB24" s="82" t="s">
        <v>25</v>
      </c>
    </row>
    <row r="25" spans="3:28" x14ac:dyDescent="0.25">
      <c r="N25">
        <v>1</v>
      </c>
      <c r="O25" s="41"/>
      <c r="P25" s="83">
        <v>-10</v>
      </c>
      <c r="Q25" s="86"/>
      <c r="R25" s="56"/>
      <c r="T25" s="87">
        <f>$G$9*P25+$H$9</f>
        <v>50</v>
      </c>
      <c r="V25" s="88">
        <f>$G$11*P25^2+$H$11*P25+$I$11</f>
        <v>-5</v>
      </c>
      <c r="X25" s="89">
        <f>$G$13*P25^3+$H$13*P25^2+$I$13*P25+$J$13</f>
        <v>-20</v>
      </c>
      <c r="Z25" s="12"/>
      <c r="AB25" s="90">
        <f>$G$17*LN($H$17*P25+$I$17)+$J$17</f>
        <v>50</v>
      </c>
    </row>
    <row r="26" spans="3:28" x14ac:dyDescent="0.25">
      <c r="N26">
        <f>N25+1</f>
        <v>2</v>
      </c>
      <c r="O26" s="41"/>
      <c r="P26" s="83">
        <f>P25+0.2</f>
        <v>-9.8000000000000007</v>
      </c>
      <c r="Q26" s="86"/>
      <c r="R26" s="84"/>
      <c r="T26" s="87">
        <f t="shared" ref="T26:T89" si="0">$G$9*P26+$H$9</f>
        <v>49.2</v>
      </c>
      <c r="V26" s="88">
        <f t="shared" ref="V26:V89" si="1">$G$11*P26^2+$H$11*P26+$I$11</f>
        <v>-6.3799999999999919</v>
      </c>
      <c r="X26" s="89">
        <f t="shared" ref="X26:X89" si="2">$G$13*P26^3+$H$13*P26^2+$I$13*P26+$J$13</f>
        <v>-17.179400000000005</v>
      </c>
      <c r="Z26" s="12"/>
      <c r="AB26" s="90">
        <f t="shared" ref="AB26:AB89" si="3">$G$17*LN($H$17*P26+$I$17)+$J$17</f>
        <v>48.176784432060458</v>
      </c>
    </row>
    <row r="27" spans="3:28" x14ac:dyDescent="0.25">
      <c r="N27">
        <f t="shared" ref="N27:N90" si="4">N26+1</f>
        <v>3</v>
      </c>
      <c r="O27" s="41"/>
      <c r="P27" s="83">
        <f t="shared" ref="P27:P90" si="5">P26+0.2</f>
        <v>-9.6000000000000014</v>
      </c>
      <c r="R27" s="33"/>
      <c r="T27" s="87">
        <f t="shared" si="0"/>
        <v>48.400000000000006</v>
      </c>
      <c r="V27" s="88">
        <f t="shared" si="1"/>
        <v>-7.7199999999999918</v>
      </c>
      <c r="X27" s="89">
        <f t="shared" si="2"/>
        <v>-14.515200000000014</v>
      </c>
      <c r="Z27" s="12"/>
      <c r="AB27" s="90">
        <f t="shared" si="3"/>
        <v>46.635277633787879</v>
      </c>
    </row>
    <row r="28" spans="3:28" x14ac:dyDescent="0.25">
      <c r="N28">
        <f t="shared" si="4"/>
        <v>4</v>
      </c>
      <c r="O28" s="41"/>
      <c r="P28" s="83">
        <f t="shared" si="5"/>
        <v>-9.4000000000000021</v>
      </c>
      <c r="R28" s="33"/>
      <c r="T28" s="87">
        <f t="shared" si="0"/>
        <v>47.600000000000009</v>
      </c>
      <c r="V28" s="88">
        <f t="shared" si="1"/>
        <v>-9.0199999999999854</v>
      </c>
      <c r="X28" s="89">
        <f t="shared" si="2"/>
        <v>-12.00380000000003</v>
      </c>
      <c r="Z28" s="12"/>
      <c r="AB28" s="90">
        <f t="shared" si="3"/>
        <v>45.299963707542659</v>
      </c>
    </row>
    <row r="29" spans="3:28" x14ac:dyDescent="0.25">
      <c r="N29">
        <f t="shared" si="4"/>
        <v>5</v>
      </c>
      <c r="O29" s="41"/>
      <c r="P29" s="83">
        <f t="shared" si="5"/>
        <v>-9.2000000000000028</v>
      </c>
      <c r="R29" s="33"/>
      <c r="T29" s="87">
        <f t="shared" si="0"/>
        <v>46.800000000000011</v>
      </c>
      <c r="V29" s="88">
        <f t="shared" si="1"/>
        <v>-10.27999999999998</v>
      </c>
      <c r="X29" s="89">
        <f t="shared" si="2"/>
        <v>-9.6416000000000395</v>
      </c>
      <c r="Z29" s="12"/>
      <c r="AB29" s="90">
        <f t="shared" si="3"/>
        <v>44.122133350978828</v>
      </c>
    </row>
    <row r="30" spans="3:28" x14ac:dyDescent="0.25">
      <c r="N30">
        <f t="shared" si="4"/>
        <v>6</v>
      </c>
      <c r="O30" s="41"/>
      <c r="P30" s="83">
        <f t="shared" si="5"/>
        <v>-9.0000000000000036</v>
      </c>
      <c r="R30" s="33"/>
      <c r="T30" s="87">
        <f t="shared" si="0"/>
        <v>46.000000000000014</v>
      </c>
      <c r="V30" s="88">
        <f t="shared" si="1"/>
        <v>-11.499999999999982</v>
      </c>
      <c r="X30" s="89">
        <f t="shared" si="2"/>
        <v>-7.4250000000000362</v>
      </c>
      <c r="Z30" s="12"/>
      <c r="AB30" s="90">
        <f t="shared" si="3"/>
        <v>43.068528194400564</v>
      </c>
    </row>
    <row r="31" spans="3:28" x14ac:dyDescent="0.25">
      <c r="N31">
        <f t="shared" si="4"/>
        <v>7</v>
      </c>
      <c r="O31" s="41"/>
      <c r="P31" s="83">
        <f t="shared" si="5"/>
        <v>-8.8000000000000043</v>
      </c>
      <c r="R31" s="33"/>
      <c r="T31" s="87">
        <f t="shared" si="0"/>
        <v>45.200000000000017</v>
      </c>
      <c r="V31" s="88">
        <f t="shared" si="1"/>
        <v>-12.679999999999978</v>
      </c>
      <c r="X31" s="89">
        <f t="shared" si="2"/>
        <v>-5.3504000000000325</v>
      </c>
      <c r="Z31" s="12"/>
      <c r="AB31" s="90">
        <f t="shared" si="3"/>
        <v>42.115426396357314</v>
      </c>
    </row>
    <row r="32" spans="3:28" x14ac:dyDescent="0.25">
      <c r="N32">
        <f t="shared" si="4"/>
        <v>8</v>
      </c>
      <c r="O32" s="41"/>
      <c r="P32" s="83">
        <f t="shared" si="5"/>
        <v>-8.600000000000005</v>
      </c>
      <c r="R32" s="33"/>
      <c r="T32" s="87">
        <f t="shared" si="0"/>
        <v>44.40000000000002</v>
      </c>
      <c r="V32" s="88">
        <f t="shared" si="1"/>
        <v>-13.819999999999975</v>
      </c>
      <c r="X32" s="89">
        <f t="shared" si="2"/>
        <v>-3.4142000000000436</v>
      </c>
      <c r="Z32" s="12"/>
      <c r="AB32" s="90">
        <f t="shared" si="3"/>
        <v>41.245312626461022</v>
      </c>
    </row>
    <row r="33" spans="14:28" x14ac:dyDescent="0.25">
      <c r="N33">
        <f t="shared" si="4"/>
        <v>9</v>
      </c>
      <c r="O33" s="41"/>
      <c r="P33" s="83">
        <f t="shared" si="5"/>
        <v>-8.4000000000000057</v>
      </c>
      <c r="R33" s="33"/>
      <c r="T33" s="87">
        <f t="shared" si="0"/>
        <v>43.600000000000023</v>
      </c>
      <c r="V33" s="88">
        <f t="shared" si="1"/>
        <v>-14.919999999999966</v>
      </c>
      <c r="X33" s="89">
        <f t="shared" si="2"/>
        <v>-1.6128000000000462</v>
      </c>
      <c r="Z33" s="12"/>
      <c r="AB33" s="90">
        <f t="shared" si="3"/>
        <v>40.444885549725655</v>
      </c>
    </row>
    <row r="34" spans="14:28" x14ac:dyDescent="0.25">
      <c r="N34">
        <f t="shared" si="4"/>
        <v>10</v>
      </c>
      <c r="O34" s="41"/>
      <c r="P34" s="83">
        <f t="shared" si="5"/>
        <v>-8.2000000000000064</v>
      </c>
      <c r="R34" s="33"/>
      <c r="T34" s="87">
        <f t="shared" si="0"/>
        <v>42.800000000000026</v>
      </c>
      <c r="V34" s="88">
        <f t="shared" si="1"/>
        <v>-15.979999999999965</v>
      </c>
      <c r="X34" s="89">
        <f t="shared" si="2"/>
        <v>5.739999999995149E-2</v>
      </c>
      <c r="Z34" s="12"/>
      <c r="AB34" s="90">
        <f t="shared" si="3"/>
        <v>39.703805828188443</v>
      </c>
    </row>
    <row r="35" spans="14:28" x14ac:dyDescent="0.25">
      <c r="N35">
        <f t="shared" si="4"/>
        <v>11</v>
      </c>
      <c r="O35" s="41"/>
      <c r="P35" s="83">
        <f t="shared" si="5"/>
        <v>-8.0000000000000071</v>
      </c>
      <c r="R35" s="33"/>
      <c r="T35" s="87">
        <f t="shared" si="0"/>
        <v>42.000000000000028</v>
      </c>
      <c r="V35" s="88">
        <f t="shared" si="1"/>
        <v>-16.999999999999964</v>
      </c>
      <c r="X35" s="89">
        <f t="shared" si="2"/>
        <v>1.5999999999999517</v>
      </c>
      <c r="Z35" s="12"/>
      <c r="AB35" s="90">
        <f t="shared" si="3"/>
        <v>39.013877113318927</v>
      </c>
    </row>
    <row r="36" spans="14:28" x14ac:dyDescent="0.25">
      <c r="N36">
        <f t="shared" si="4"/>
        <v>12</v>
      </c>
      <c r="O36" s="41"/>
      <c r="P36" s="83">
        <f t="shared" si="5"/>
        <v>-7.8000000000000069</v>
      </c>
      <c r="R36" s="33"/>
      <c r="T36" s="87">
        <f t="shared" si="0"/>
        <v>41.200000000000031</v>
      </c>
      <c r="V36" s="88">
        <f t="shared" si="1"/>
        <v>-17.979999999999965</v>
      </c>
      <c r="X36" s="89">
        <f t="shared" si="2"/>
        <v>3.0185999999999567</v>
      </c>
      <c r="Z36" s="12"/>
      <c r="AB36" s="90">
        <f t="shared" si="3"/>
        <v>38.368491901943216</v>
      </c>
    </row>
    <row r="37" spans="14:28" x14ac:dyDescent="0.25">
      <c r="N37">
        <f t="shared" si="4"/>
        <v>13</v>
      </c>
      <c r="O37" s="41"/>
      <c r="P37" s="83">
        <f t="shared" si="5"/>
        <v>-7.6000000000000068</v>
      </c>
      <c r="R37" s="33"/>
      <c r="T37" s="87">
        <f t="shared" si="0"/>
        <v>40.400000000000027</v>
      </c>
      <c r="V37" s="88">
        <f t="shared" si="1"/>
        <v>-18.919999999999966</v>
      </c>
      <c r="X37" s="89">
        <f t="shared" si="2"/>
        <v>4.316799999999958</v>
      </c>
      <c r="Z37" s="12"/>
      <c r="AB37" s="90">
        <f t="shared" si="3"/>
        <v>37.762245683778865</v>
      </c>
    </row>
    <row r="38" spans="14:28" x14ac:dyDescent="0.25">
      <c r="N38">
        <f t="shared" si="4"/>
        <v>14</v>
      </c>
      <c r="O38" s="41"/>
      <c r="P38" s="83">
        <f t="shared" si="5"/>
        <v>-7.4000000000000066</v>
      </c>
      <c r="R38" s="33"/>
      <c r="T38" s="87">
        <f t="shared" si="0"/>
        <v>39.600000000000023</v>
      </c>
      <c r="V38" s="88">
        <f t="shared" si="1"/>
        <v>-19.819999999999972</v>
      </c>
      <c r="X38" s="89">
        <f t="shared" si="2"/>
        <v>5.4981999999999651</v>
      </c>
      <c r="Z38" s="12"/>
      <c r="AB38" s="90">
        <f t="shared" si="3"/>
        <v>37.190661545379378</v>
      </c>
    </row>
    <row r="39" spans="14:28" x14ac:dyDescent="0.25">
      <c r="N39">
        <f t="shared" si="4"/>
        <v>15</v>
      </c>
      <c r="O39" s="41"/>
      <c r="P39" s="83">
        <f t="shared" si="5"/>
        <v>-7.2000000000000064</v>
      </c>
      <c r="R39" s="33"/>
      <c r="T39" s="87">
        <f t="shared" si="0"/>
        <v>38.800000000000026</v>
      </c>
      <c r="V39" s="88">
        <f t="shared" si="1"/>
        <v>-20.679999999999975</v>
      </c>
      <c r="X39" s="89">
        <f t="shared" si="2"/>
        <v>6.5663999999999696</v>
      </c>
      <c r="Z39" s="12"/>
      <c r="AB39" s="90">
        <f t="shared" si="3"/>
        <v>36.649989332676611</v>
      </c>
    </row>
    <row r="40" spans="14:28" x14ac:dyDescent="0.25">
      <c r="N40">
        <f t="shared" si="4"/>
        <v>16</v>
      </c>
      <c r="O40" s="41"/>
      <c r="P40" s="83">
        <f t="shared" si="5"/>
        <v>-7.0000000000000062</v>
      </c>
      <c r="R40" s="33"/>
      <c r="T40" s="87">
        <f t="shared" si="0"/>
        <v>38.000000000000028</v>
      </c>
      <c r="V40" s="88">
        <f t="shared" si="1"/>
        <v>-21.499999999999975</v>
      </c>
      <c r="X40" s="89">
        <f t="shared" si="2"/>
        <v>7.5249999999999702</v>
      </c>
      <c r="Z40" s="12"/>
      <c r="AB40" s="90">
        <f t="shared" si="3"/>
        <v>36.137056388801113</v>
      </c>
    </row>
    <row r="41" spans="14:28" x14ac:dyDescent="0.25">
      <c r="N41">
        <f t="shared" si="4"/>
        <v>17</v>
      </c>
      <c r="O41" s="41"/>
      <c r="P41" s="83">
        <f t="shared" si="5"/>
        <v>-6.800000000000006</v>
      </c>
      <c r="R41" s="33"/>
      <c r="T41" s="87">
        <f t="shared" si="0"/>
        <v>37.200000000000024</v>
      </c>
      <c r="V41" s="88">
        <f t="shared" si="1"/>
        <v>-22.27999999999998</v>
      </c>
      <c r="X41" s="89">
        <f t="shared" si="2"/>
        <v>8.3775999999999797</v>
      </c>
      <c r="Z41" s="12"/>
      <c r="AB41" s="90">
        <f t="shared" si="3"/>
        <v>35.649154747106792</v>
      </c>
    </row>
    <row r="42" spans="14:28" x14ac:dyDescent="0.25">
      <c r="N42">
        <f t="shared" si="4"/>
        <v>18</v>
      </c>
      <c r="O42" s="41"/>
      <c r="P42" s="83">
        <f t="shared" si="5"/>
        <v>-6.6000000000000059</v>
      </c>
      <c r="R42" s="33"/>
      <c r="T42" s="87">
        <f t="shared" si="0"/>
        <v>36.40000000000002</v>
      </c>
      <c r="V42" s="88">
        <f t="shared" si="1"/>
        <v>-23.019999999999978</v>
      </c>
      <c r="X42" s="89">
        <f t="shared" si="2"/>
        <v>9.127799999999981</v>
      </c>
      <c r="Z42" s="12"/>
      <c r="AB42" s="90">
        <f t="shared" si="3"/>
        <v>35.183954590757857</v>
      </c>
    </row>
    <row r="43" spans="14:28" x14ac:dyDescent="0.25">
      <c r="N43">
        <f t="shared" si="4"/>
        <v>19</v>
      </c>
      <c r="O43" s="41"/>
      <c r="P43" s="83">
        <f t="shared" si="5"/>
        <v>-6.4000000000000057</v>
      </c>
      <c r="R43" s="33"/>
      <c r="T43" s="87">
        <f t="shared" si="0"/>
        <v>35.600000000000023</v>
      </c>
      <c r="V43" s="88">
        <f t="shared" si="1"/>
        <v>-23.719999999999981</v>
      </c>
      <c r="X43" s="89">
        <f t="shared" si="2"/>
        <v>9.7791999999999835</v>
      </c>
      <c r="Z43" s="12"/>
      <c r="AB43" s="90">
        <f t="shared" si="3"/>
        <v>34.739436965049521</v>
      </c>
    </row>
    <row r="44" spans="14:28" x14ac:dyDescent="0.25">
      <c r="N44">
        <f t="shared" si="4"/>
        <v>20</v>
      </c>
      <c r="O44" s="41"/>
      <c r="P44" s="83">
        <f t="shared" si="5"/>
        <v>-6.2000000000000055</v>
      </c>
      <c r="R44" s="33"/>
      <c r="T44" s="87">
        <f t="shared" si="0"/>
        <v>34.800000000000026</v>
      </c>
      <c r="V44" s="88">
        <f t="shared" si="1"/>
        <v>-24.379999999999981</v>
      </c>
      <c r="X44" s="89">
        <f t="shared" si="2"/>
        <v>10.335399999999986</v>
      </c>
      <c r="Z44" s="12"/>
      <c r="AB44" s="90">
        <f t="shared" si="3"/>
        <v>34.313840820861557</v>
      </c>
    </row>
    <row r="45" spans="14:28" x14ac:dyDescent="0.25">
      <c r="N45">
        <f t="shared" si="4"/>
        <v>21</v>
      </c>
      <c r="O45" s="41"/>
      <c r="P45" s="83">
        <f t="shared" si="5"/>
        <v>-6.0000000000000053</v>
      </c>
      <c r="R45" s="33"/>
      <c r="T45" s="87">
        <f t="shared" si="0"/>
        <v>34.000000000000021</v>
      </c>
      <c r="V45" s="88">
        <f t="shared" si="1"/>
        <v>-24.999999999999982</v>
      </c>
      <c r="X45" s="89">
        <f t="shared" si="2"/>
        <v>10.799999999999988</v>
      </c>
      <c r="Z45" s="12"/>
      <c r="AB45" s="90">
        <f t="shared" si="3"/>
        <v>33.905620875659011</v>
      </c>
    </row>
    <row r="46" spans="14:28" x14ac:dyDescent="0.25">
      <c r="N46">
        <f t="shared" si="4"/>
        <v>22</v>
      </c>
      <c r="O46" s="41"/>
      <c r="P46" s="83">
        <f t="shared" si="5"/>
        <v>-5.8000000000000052</v>
      </c>
      <c r="R46" s="33"/>
      <c r="T46" s="87">
        <f t="shared" si="0"/>
        <v>33.200000000000017</v>
      </c>
      <c r="V46" s="88">
        <f t="shared" si="1"/>
        <v>-25.579999999999988</v>
      </c>
      <c r="X46" s="89">
        <f t="shared" si="2"/>
        <v>11.176599999999993</v>
      </c>
      <c r="Z46" s="12"/>
      <c r="AB46" s="90">
        <f t="shared" si="3"/>
        <v>33.513413744126197</v>
      </c>
    </row>
    <row r="47" spans="14:28" x14ac:dyDescent="0.25">
      <c r="N47">
        <f t="shared" si="4"/>
        <v>23</v>
      </c>
      <c r="O47" s="41"/>
      <c r="P47" s="83">
        <f t="shared" si="5"/>
        <v>-5.600000000000005</v>
      </c>
      <c r="R47" s="33"/>
      <c r="T47" s="87">
        <f t="shared" si="0"/>
        <v>32.40000000000002</v>
      </c>
      <c r="V47" s="88">
        <f t="shared" si="1"/>
        <v>-26.119999999999987</v>
      </c>
      <c r="X47" s="89">
        <f t="shared" si="2"/>
        <v>11.468799999999995</v>
      </c>
      <c r="Z47" s="12"/>
      <c r="AB47" s="90">
        <f t="shared" si="3"/>
        <v>33.136010464297726</v>
      </c>
    </row>
    <row r="48" spans="14:28" x14ac:dyDescent="0.25">
      <c r="N48">
        <f t="shared" si="4"/>
        <v>24</v>
      </c>
      <c r="O48" s="41"/>
      <c r="P48" s="83">
        <f t="shared" si="5"/>
        <v>-5.4000000000000048</v>
      </c>
      <c r="R48" s="33"/>
      <c r="T48" s="87">
        <f t="shared" si="0"/>
        <v>31.600000000000019</v>
      </c>
      <c r="V48" s="88">
        <f t="shared" si="1"/>
        <v>-26.619999999999987</v>
      </c>
      <c r="X48" s="89">
        <f t="shared" si="2"/>
        <v>11.680199999999996</v>
      </c>
      <c r="Z48" s="12"/>
      <c r="AB48" s="90">
        <f t="shared" si="3"/>
        <v>32.772334022588979</v>
      </c>
    </row>
    <row r="49" spans="14:28" x14ac:dyDescent="0.25">
      <c r="N49">
        <f t="shared" si="4"/>
        <v>25</v>
      </c>
      <c r="O49" s="41"/>
      <c r="P49" s="83">
        <f t="shared" si="5"/>
        <v>-5.2000000000000046</v>
      </c>
      <c r="R49" s="33"/>
      <c r="T49" s="87">
        <f t="shared" si="0"/>
        <v>30.800000000000018</v>
      </c>
      <c r="V49" s="88">
        <f t="shared" si="1"/>
        <v>-27.079999999999991</v>
      </c>
      <c r="X49" s="89">
        <f t="shared" si="2"/>
        <v>11.814399999999999</v>
      </c>
      <c r="Z49" s="12"/>
      <c r="AB49" s="90">
        <f t="shared" si="3"/>
        <v>32.421420824476272</v>
      </c>
    </row>
    <row r="50" spans="14:28" x14ac:dyDescent="0.25">
      <c r="N50">
        <f t="shared" si="4"/>
        <v>26</v>
      </c>
      <c r="O50" s="41"/>
      <c r="P50" s="83">
        <f t="shared" si="5"/>
        <v>-5.0000000000000044</v>
      </c>
      <c r="R50" s="33"/>
      <c r="T50" s="87">
        <f t="shared" si="0"/>
        <v>30.000000000000018</v>
      </c>
      <c r="V50" s="88">
        <f t="shared" si="1"/>
        <v>-27.499999999999993</v>
      </c>
      <c r="X50" s="89">
        <f t="shared" si="2"/>
        <v>11.875</v>
      </c>
      <c r="Z50" s="12"/>
      <c r="AB50" s="90">
        <f t="shared" si="3"/>
        <v>32.082405307719455</v>
      </c>
    </row>
    <row r="51" spans="14:28" x14ac:dyDescent="0.25">
      <c r="N51">
        <f t="shared" si="4"/>
        <v>27</v>
      </c>
      <c r="O51" s="41"/>
      <c r="P51" s="83">
        <f t="shared" si="5"/>
        <v>-4.8000000000000043</v>
      </c>
      <c r="R51" s="33"/>
      <c r="T51" s="87">
        <f t="shared" si="0"/>
        <v>29.200000000000017</v>
      </c>
      <c r="V51" s="88">
        <f t="shared" si="1"/>
        <v>-27.879999999999992</v>
      </c>
      <c r="X51" s="89">
        <f t="shared" si="2"/>
        <v>11.865600000000001</v>
      </c>
      <c r="Z51" s="12"/>
      <c r="AB51" s="90">
        <f t="shared" si="3"/>
        <v>31.754507079489549</v>
      </c>
    </row>
    <row r="52" spans="14:28" x14ac:dyDescent="0.25">
      <c r="N52">
        <f t="shared" si="4"/>
        <v>28</v>
      </c>
      <c r="O52" s="41"/>
      <c r="P52" s="83">
        <f t="shared" si="5"/>
        <v>-4.6000000000000041</v>
      </c>
      <c r="R52" s="33"/>
      <c r="T52" s="87">
        <f t="shared" si="0"/>
        <v>28.400000000000016</v>
      </c>
      <c r="V52" s="88">
        <f t="shared" si="1"/>
        <v>-28.219999999999992</v>
      </c>
      <c r="X52" s="89">
        <f t="shared" si="2"/>
        <v>11.789800000000001</v>
      </c>
      <c r="Z52" s="12"/>
      <c r="AB52" s="90">
        <f t="shared" si="3"/>
        <v>31.437020096343744</v>
      </c>
    </row>
    <row r="53" spans="14:28" x14ac:dyDescent="0.25">
      <c r="N53">
        <f t="shared" si="4"/>
        <v>29</v>
      </c>
      <c r="O53" s="41"/>
      <c r="P53" s="83">
        <f t="shared" si="5"/>
        <v>-4.4000000000000039</v>
      </c>
      <c r="R53" s="33"/>
      <c r="T53" s="87">
        <f t="shared" si="0"/>
        <v>27.600000000000016</v>
      </c>
      <c r="V53" s="88">
        <f t="shared" si="1"/>
        <v>-28.519999999999996</v>
      </c>
      <c r="X53" s="89">
        <f t="shared" si="2"/>
        <v>11.651200000000003</v>
      </c>
      <c r="Z53" s="12"/>
      <c r="AB53" s="90">
        <f t="shared" si="3"/>
        <v>31.129303509676205</v>
      </c>
    </row>
    <row r="54" spans="14:28" x14ac:dyDescent="0.25">
      <c r="N54">
        <f t="shared" si="4"/>
        <v>30</v>
      </c>
      <c r="O54" s="41"/>
      <c r="P54" s="83">
        <f t="shared" si="5"/>
        <v>-4.2000000000000037</v>
      </c>
      <c r="R54" s="33"/>
      <c r="T54" s="87">
        <f t="shared" si="0"/>
        <v>26.800000000000015</v>
      </c>
      <c r="V54" s="88">
        <f t="shared" si="1"/>
        <v>-28.779999999999994</v>
      </c>
      <c r="X54" s="89">
        <f t="shared" si="2"/>
        <v>11.453400000000006</v>
      </c>
      <c r="Z54" s="12"/>
      <c r="AB54" s="90">
        <f t="shared" si="3"/>
        <v>30.830773878179397</v>
      </c>
    </row>
    <row r="55" spans="14:28" x14ac:dyDescent="0.25">
      <c r="N55">
        <f t="shared" si="4"/>
        <v>31</v>
      </c>
      <c r="O55" s="41"/>
      <c r="P55" s="83">
        <f t="shared" si="5"/>
        <v>-4.0000000000000036</v>
      </c>
      <c r="R55" s="33"/>
      <c r="T55" s="87">
        <f t="shared" si="0"/>
        <v>26.000000000000014</v>
      </c>
      <c r="V55" s="88">
        <f t="shared" si="1"/>
        <v>-28.999999999999996</v>
      </c>
      <c r="X55" s="89">
        <f t="shared" si="2"/>
        <v>11.200000000000006</v>
      </c>
      <c r="Z55" s="12"/>
      <c r="AB55" s="90">
        <f t="shared" si="3"/>
        <v>30.540898509446873</v>
      </c>
    </row>
    <row r="56" spans="14:28" x14ac:dyDescent="0.25">
      <c r="N56">
        <f t="shared" si="4"/>
        <v>32</v>
      </c>
      <c r="O56" s="41"/>
      <c r="P56" s="83">
        <f t="shared" si="5"/>
        <v>-3.8000000000000034</v>
      </c>
      <c r="R56" s="33"/>
      <c r="T56" s="87">
        <f t="shared" si="0"/>
        <v>25.200000000000014</v>
      </c>
      <c r="V56" s="88">
        <f t="shared" si="1"/>
        <v>-29.179999999999996</v>
      </c>
      <c r="X56" s="89">
        <f t="shared" si="2"/>
        <v>10.894600000000004</v>
      </c>
      <c r="Z56" s="12"/>
      <c r="AB56" s="90">
        <f t="shared" si="3"/>
        <v>30.259189739779909</v>
      </c>
    </row>
    <row r="57" spans="14:28" x14ac:dyDescent="0.25">
      <c r="N57">
        <f t="shared" si="4"/>
        <v>33</v>
      </c>
      <c r="O57" s="41"/>
      <c r="P57" s="83">
        <f t="shared" si="5"/>
        <v>-3.6000000000000032</v>
      </c>
      <c r="R57" s="33"/>
      <c r="T57" s="87">
        <f t="shared" si="0"/>
        <v>24.400000000000013</v>
      </c>
      <c r="V57" s="88">
        <f t="shared" si="1"/>
        <v>-29.32</v>
      </c>
      <c r="X57" s="89">
        <f t="shared" si="2"/>
        <v>10.540800000000006</v>
      </c>
      <c r="Z57" s="12"/>
      <c r="AB57" s="90">
        <f t="shared" si="3"/>
        <v>29.985199997898761</v>
      </c>
    </row>
    <row r="58" spans="14:28" x14ac:dyDescent="0.25">
      <c r="N58">
        <f t="shared" si="4"/>
        <v>34</v>
      </c>
      <c r="O58" s="41"/>
      <c r="P58" s="83">
        <f t="shared" si="5"/>
        <v>-3.400000000000003</v>
      </c>
      <c r="R58" s="33"/>
      <c r="T58" s="87">
        <f t="shared" si="0"/>
        <v>23.600000000000012</v>
      </c>
      <c r="V58" s="88">
        <f t="shared" si="1"/>
        <v>-29.42</v>
      </c>
      <c r="X58" s="89">
        <f t="shared" si="2"/>
        <v>10.142200000000008</v>
      </c>
      <c r="Z58" s="12"/>
      <c r="AB58" s="90">
        <f t="shared" si="3"/>
        <v>29.718517527077147</v>
      </c>
    </row>
    <row r="59" spans="14:28" x14ac:dyDescent="0.25">
      <c r="N59">
        <f t="shared" si="4"/>
        <v>35</v>
      </c>
      <c r="O59" s="41"/>
      <c r="P59" s="83">
        <f t="shared" si="5"/>
        <v>-3.2000000000000028</v>
      </c>
      <c r="R59" s="33"/>
      <c r="T59" s="87">
        <f t="shared" si="0"/>
        <v>22.800000000000011</v>
      </c>
      <c r="V59" s="88">
        <f t="shared" si="1"/>
        <v>-29.48</v>
      </c>
      <c r="X59" s="89">
        <f t="shared" si="2"/>
        <v>9.7024000000000061</v>
      </c>
      <c r="Z59" s="12"/>
      <c r="AB59" s="90">
        <f t="shared" si="3"/>
        <v>29.458762663044542</v>
      </c>
    </row>
    <row r="60" spans="14:28" x14ac:dyDescent="0.25">
      <c r="N60">
        <f t="shared" si="4"/>
        <v>36</v>
      </c>
      <c r="O60" s="41"/>
      <c r="P60" s="83">
        <f t="shared" si="5"/>
        <v>-3.0000000000000027</v>
      </c>
      <c r="R60" s="33"/>
      <c r="T60" s="87">
        <f t="shared" si="0"/>
        <v>22.000000000000011</v>
      </c>
      <c r="V60" s="88">
        <f t="shared" si="1"/>
        <v>-29.5</v>
      </c>
      <c r="X60" s="89">
        <f t="shared" si="2"/>
        <v>9.225000000000005</v>
      </c>
      <c r="Z60" s="12"/>
      <c r="AB60" s="90">
        <f t="shared" si="3"/>
        <v>29.205584583201642</v>
      </c>
    </row>
    <row r="61" spans="14:28" x14ac:dyDescent="0.25">
      <c r="N61">
        <f t="shared" si="4"/>
        <v>37</v>
      </c>
      <c r="O61" s="41"/>
      <c r="P61" s="83">
        <f t="shared" si="5"/>
        <v>-2.8000000000000025</v>
      </c>
      <c r="R61" s="33"/>
      <c r="T61" s="87">
        <f t="shared" si="0"/>
        <v>21.20000000000001</v>
      </c>
      <c r="V61" s="88">
        <f t="shared" si="1"/>
        <v>-29.48</v>
      </c>
      <c r="X61" s="89">
        <f t="shared" si="2"/>
        <v>8.7136000000000067</v>
      </c>
      <c r="Z61" s="12"/>
      <c r="AB61" s="90">
        <f t="shared" si="3"/>
        <v>28.958658457297929</v>
      </c>
    </row>
    <row r="62" spans="14:28" x14ac:dyDescent="0.25">
      <c r="N62">
        <f t="shared" si="4"/>
        <v>38</v>
      </c>
      <c r="O62" s="41"/>
      <c r="P62" s="83">
        <f t="shared" si="5"/>
        <v>-2.6000000000000023</v>
      </c>
      <c r="R62" s="33"/>
      <c r="T62" s="87">
        <f t="shared" si="0"/>
        <v>20.400000000000009</v>
      </c>
      <c r="V62" s="88">
        <f t="shared" si="1"/>
        <v>-29.42</v>
      </c>
      <c r="X62" s="89">
        <f t="shared" si="2"/>
        <v>8.1718000000000064</v>
      </c>
      <c r="Z62" s="12"/>
      <c r="AB62" s="90">
        <f t="shared" si="3"/>
        <v>28.71768294150732</v>
      </c>
    </row>
    <row r="63" spans="14:28" x14ac:dyDescent="0.25">
      <c r="N63">
        <f t="shared" si="4"/>
        <v>39</v>
      </c>
      <c r="O63" s="41"/>
      <c r="P63" s="83">
        <f t="shared" si="5"/>
        <v>-2.4000000000000021</v>
      </c>
      <c r="R63" s="33"/>
      <c r="T63" s="87">
        <f t="shared" si="0"/>
        <v>19.600000000000009</v>
      </c>
      <c r="V63" s="88">
        <f t="shared" si="1"/>
        <v>-29.32</v>
      </c>
      <c r="X63" s="89">
        <f t="shared" si="2"/>
        <v>7.6032000000000064</v>
      </c>
      <c r="Z63" s="12"/>
      <c r="AB63" s="90">
        <f t="shared" si="3"/>
        <v>28.48237796740538</v>
      </c>
    </row>
    <row r="64" spans="14:28" x14ac:dyDescent="0.25">
      <c r="N64">
        <f t="shared" si="4"/>
        <v>40</v>
      </c>
      <c r="O64" s="41"/>
      <c r="P64" s="83">
        <f t="shared" si="5"/>
        <v>-2.200000000000002</v>
      </c>
      <c r="R64" s="33"/>
      <c r="T64" s="87">
        <f t="shared" si="0"/>
        <v>18.800000000000008</v>
      </c>
      <c r="V64" s="88">
        <f t="shared" si="1"/>
        <v>-29.18</v>
      </c>
      <c r="X64" s="89">
        <f t="shared" si="2"/>
        <v>7.0114000000000063</v>
      </c>
      <c r="Z64" s="12"/>
      <c r="AB64" s="90">
        <f t="shared" si="3"/>
        <v>28.252482785158396</v>
      </c>
    </row>
    <row r="65" spans="14:28" x14ac:dyDescent="0.25">
      <c r="N65">
        <f t="shared" si="4"/>
        <v>41</v>
      </c>
      <c r="O65" s="41"/>
      <c r="P65" s="83">
        <f t="shared" si="5"/>
        <v>-2.0000000000000018</v>
      </c>
      <c r="R65" s="33"/>
      <c r="T65" s="87">
        <f t="shared" si="0"/>
        <v>18.000000000000007</v>
      </c>
      <c r="V65" s="88">
        <f t="shared" si="1"/>
        <v>-29</v>
      </c>
      <c r="X65" s="89">
        <f t="shared" si="2"/>
        <v>6.4000000000000057</v>
      </c>
      <c r="Z65" s="12"/>
      <c r="AB65" s="90">
        <f t="shared" si="3"/>
        <v>28.027754226637811</v>
      </c>
    </row>
    <row r="66" spans="14:28" x14ac:dyDescent="0.25">
      <c r="N66">
        <f t="shared" si="4"/>
        <v>42</v>
      </c>
      <c r="O66" s="41"/>
      <c r="P66" s="83">
        <f t="shared" si="5"/>
        <v>-1.8000000000000018</v>
      </c>
      <c r="R66" s="33"/>
      <c r="T66" s="87">
        <f t="shared" si="0"/>
        <v>17.200000000000006</v>
      </c>
      <c r="V66" s="88">
        <f t="shared" si="1"/>
        <v>-28.78</v>
      </c>
      <c r="X66" s="89">
        <f t="shared" si="2"/>
        <v>5.7726000000000059</v>
      </c>
      <c r="Z66" s="12"/>
      <c r="AB66" s="90">
        <f t="shared" si="3"/>
        <v>27.807965159450056</v>
      </c>
    </row>
    <row r="67" spans="14:28" x14ac:dyDescent="0.25">
      <c r="N67">
        <f t="shared" si="4"/>
        <v>43</v>
      </c>
      <c r="O67" s="41"/>
      <c r="P67" s="83">
        <f t="shared" si="5"/>
        <v>-1.6000000000000019</v>
      </c>
      <c r="R67" s="33"/>
      <c r="T67" s="87">
        <f t="shared" si="0"/>
        <v>16.400000000000006</v>
      </c>
      <c r="V67" s="88">
        <f t="shared" si="1"/>
        <v>-28.520000000000003</v>
      </c>
      <c r="X67" s="89">
        <f t="shared" si="2"/>
        <v>5.1328000000000067</v>
      </c>
      <c r="Z67" s="12"/>
      <c r="AB67" s="90">
        <f t="shared" si="3"/>
        <v>27.592903107240421</v>
      </c>
    </row>
    <row r="68" spans="14:28" x14ac:dyDescent="0.25">
      <c r="N68">
        <f t="shared" si="4"/>
        <v>44</v>
      </c>
      <c r="O68" s="41"/>
      <c r="P68" s="83">
        <f t="shared" si="5"/>
        <v>-1.4000000000000019</v>
      </c>
      <c r="R68" s="33"/>
      <c r="T68" s="87">
        <f t="shared" si="0"/>
        <v>15.600000000000009</v>
      </c>
      <c r="V68" s="88">
        <f t="shared" si="1"/>
        <v>-28.220000000000002</v>
      </c>
      <c r="X68" s="89">
        <f t="shared" si="2"/>
        <v>4.4842000000000057</v>
      </c>
      <c r="Z68" s="12"/>
      <c r="AB68" s="90">
        <f t="shared" si="3"/>
        <v>27.3823690152621</v>
      </c>
    </row>
    <row r="69" spans="14:28" x14ac:dyDescent="0.25">
      <c r="N69">
        <f t="shared" si="4"/>
        <v>45</v>
      </c>
      <c r="O69" s="41"/>
      <c r="P69" s="83">
        <f t="shared" si="5"/>
        <v>-1.200000000000002</v>
      </c>
      <c r="R69" s="33"/>
      <c r="T69" s="87">
        <f t="shared" si="0"/>
        <v>14.800000000000008</v>
      </c>
      <c r="V69" s="88">
        <f t="shared" si="1"/>
        <v>-27.880000000000003</v>
      </c>
      <c r="X69" s="89">
        <f t="shared" si="2"/>
        <v>3.8304000000000062</v>
      </c>
      <c r="Z69" s="12"/>
      <c r="AB69" s="90">
        <f t="shared" si="3"/>
        <v>27.176176143234741</v>
      </c>
    </row>
    <row r="70" spans="14:28" x14ac:dyDescent="0.25">
      <c r="N70">
        <f t="shared" si="4"/>
        <v>46</v>
      </c>
      <c r="O70" s="41"/>
      <c r="P70" s="83">
        <f t="shared" si="5"/>
        <v>-1.000000000000002</v>
      </c>
      <c r="R70" s="33"/>
      <c r="T70" s="87">
        <f t="shared" si="0"/>
        <v>14.000000000000007</v>
      </c>
      <c r="V70" s="88">
        <f t="shared" si="1"/>
        <v>-27.500000000000004</v>
      </c>
      <c r="X70" s="89">
        <f t="shared" si="2"/>
        <v>3.1750000000000069</v>
      </c>
      <c r="Z70" s="12"/>
      <c r="AB70" s="90">
        <f t="shared" si="3"/>
        <v>26.974149070059546</v>
      </c>
    </row>
    <row r="71" spans="14:28" x14ac:dyDescent="0.25">
      <c r="N71">
        <f t="shared" si="4"/>
        <v>47</v>
      </c>
      <c r="O71" s="41"/>
      <c r="P71" s="83">
        <f t="shared" si="5"/>
        <v>-0.80000000000000204</v>
      </c>
      <c r="R71" s="33"/>
      <c r="T71" s="87">
        <f t="shared" si="0"/>
        <v>13.200000000000008</v>
      </c>
      <c r="V71" s="88">
        <f t="shared" si="1"/>
        <v>-27.080000000000005</v>
      </c>
      <c r="X71" s="89">
        <f t="shared" si="2"/>
        <v>2.5216000000000065</v>
      </c>
      <c r="Z71" s="12"/>
      <c r="AB71" s="90">
        <f t="shared" si="3"/>
        <v>26.776122797097749</v>
      </c>
    </row>
    <row r="72" spans="14:28" x14ac:dyDescent="0.25">
      <c r="N72">
        <f t="shared" si="4"/>
        <v>48</v>
      </c>
      <c r="O72" s="41"/>
      <c r="P72" s="83">
        <f t="shared" si="5"/>
        <v>-0.60000000000000209</v>
      </c>
      <c r="R72" s="33"/>
      <c r="T72" s="87">
        <f t="shared" si="0"/>
        <v>12.400000000000009</v>
      </c>
      <c r="V72" s="88">
        <f t="shared" si="1"/>
        <v>-26.620000000000005</v>
      </c>
      <c r="X72" s="89">
        <f t="shared" si="2"/>
        <v>1.8738000000000068</v>
      </c>
      <c r="Z72" s="12"/>
      <c r="AB72" s="90">
        <f t="shared" si="3"/>
        <v>26.581941938526729</v>
      </c>
    </row>
    <row r="73" spans="14:28" x14ac:dyDescent="0.25">
      <c r="N73">
        <f t="shared" si="4"/>
        <v>49</v>
      </c>
      <c r="O73" s="41"/>
      <c r="P73" s="83">
        <f t="shared" si="5"/>
        <v>-0.40000000000000208</v>
      </c>
      <c r="R73" s="33"/>
      <c r="T73" s="87">
        <f t="shared" si="0"/>
        <v>11.600000000000009</v>
      </c>
      <c r="V73" s="88">
        <f t="shared" si="1"/>
        <v>-26.120000000000005</v>
      </c>
      <c r="X73" s="89">
        <f t="shared" si="2"/>
        <v>1.2352000000000065</v>
      </c>
      <c r="Z73" s="12"/>
      <c r="AB73" s="90">
        <f t="shared" si="3"/>
        <v>26.391459988819786</v>
      </c>
    </row>
    <row r="74" spans="14:28" x14ac:dyDescent="0.25">
      <c r="N74">
        <f t="shared" si="4"/>
        <v>50</v>
      </c>
      <c r="O74" s="41"/>
      <c r="P74" s="83">
        <f t="shared" si="5"/>
        <v>-0.20000000000000207</v>
      </c>
      <c r="R74" s="33"/>
      <c r="T74" s="87">
        <f t="shared" si="0"/>
        <v>10.800000000000008</v>
      </c>
      <c r="V74" s="88">
        <f t="shared" si="1"/>
        <v>-25.580000000000005</v>
      </c>
      <c r="X74" s="89">
        <f t="shared" si="2"/>
        <v>0.60940000000000638</v>
      </c>
      <c r="Z74" s="12"/>
      <c r="AB74" s="90">
        <f t="shared" si="3"/>
        <v>26.204538658698265</v>
      </c>
    </row>
    <row r="75" spans="14:28" x14ac:dyDescent="0.25">
      <c r="N75">
        <f t="shared" si="4"/>
        <v>51</v>
      </c>
      <c r="O75" s="41"/>
      <c r="P75" s="83">
        <f t="shared" si="5"/>
        <v>-2.0539125955565396E-15</v>
      </c>
      <c r="R75" s="33"/>
      <c r="T75" s="87">
        <f t="shared" si="0"/>
        <v>10.000000000000009</v>
      </c>
      <c r="V75" s="88">
        <f t="shared" si="1"/>
        <v>-25.000000000000007</v>
      </c>
      <c r="X75" s="89">
        <f t="shared" si="2"/>
        <v>6.1617377866696196E-15</v>
      </c>
      <c r="Z75" s="12"/>
      <c r="AB75" s="90">
        <f t="shared" si="3"/>
        <v>26.021047272016297</v>
      </c>
    </row>
    <row r="76" spans="14:28" x14ac:dyDescent="0.25">
      <c r="N76">
        <f t="shared" si="4"/>
        <v>52</v>
      </c>
      <c r="O76" s="41"/>
      <c r="P76" s="83">
        <f t="shared" si="5"/>
        <v>0.19999999999999796</v>
      </c>
      <c r="R76" s="33"/>
      <c r="T76" s="87">
        <f t="shared" si="0"/>
        <v>9.2000000000000082</v>
      </c>
      <c r="V76" s="88">
        <f t="shared" si="1"/>
        <v>-24.380000000000006</v>
      </c>
      <c r="X76" s="89">
        <f t="shared" si="2"/>
        <v>-0.58939999999999415</v>
      </c>
      <c r="Z76" s="12"/>
      <c r="AB76" s="90">
        <f t="shared" si="3"/>
        <v>25.840862216989514</v>
      </c>
    </row>
    <row r="77" spans="14:28" x14ac:dyDescent="0.25">
      <c r="N77">
        <f t="shared" si="4"/>
        <v>53</v>
      </c>
      <c r="O77" s="41"/>
      <c r="P77" s="83">
        <f t="shared" si="5"/>
        <v>0.39999999999999797</v>
      </c>
      <c r="R77" s="33"/>
      <c r="T77" s="87">
        <f t="shared" si="0"/>
        <v>8.4000000000000075</v>
      </c>
      <c r="V77" s="88">
        <f t="shared" si="1"/>
        <v>-23.720000000000006</v>
      </c>
      <c r="X77" s="89">
        <f t="shared" si="2"/>
        <v>-1.1551999999999945</v>
      </c>
      <c r="Z77" s="12"/>
      <c r="AB77" s="90">
        <f t="shared" si="3"/>
        <v>25.663866445995502</v>
      </c>
    </row>
    <row r="78" spans="14:28" x14ac:dyDescent="0.25">
      <c r="N78">
        <f t="shared" si="4"/>
        <v>54</v>
      </c>
      <c r="O78" s="41"/>
      <c r="P78" s="83">
        <f t="shared" si="5"/>
        <v>0.59999999999999798</v>
      </c>
      <c r="R78" s="33"/>
      <c r="T78" s="87">
        <f t="shared" si="0"/>
        <v>7.6000000000000085</v>
      </c>
      <c r="V78" s="88">
        <f t="shared" si="1"/>
        <v>-23.020000000000007</v>
      </c>
      <c r="X78" s="89">
        <f t="shared" si="2"/>
        <v>-1.6937999999999949</v>
      </c>
      <c r="Z78" s="12"/>
      <c r="AB78" s="90">
        <f t="shared" si="3"/>
        <v>25.489949018876814</v>
      </c>
    </row>
    <row r="79" spans="14:28" x14ac:dyDescent="0.25">
      <c r="N79">
        <f t="shared" si="4"/>
        <v>55</v>
      </c>
      <c r="O79" s="41"/>
      <c r="P79" s="83">
        <f t="shared" si="5"/>
        <v>0.79999999999999805</v>
      </c>
      <c r="R79" s="33"/>
      <c r="T79" s="87">
        <f t="shared" si="0"/>
        <v>6.8000000000000078</v>
      </c>
      <c r="V79" s="88">
        <f t="shared" si="1"/>
        <v>-22.280000000000008</v>
      </c>
      <c r="X79" s="89">
        <f t="shared" si="2"/>
        <v>-2.2015999999999951</v>
      </c>
      <c r="Z79" s="12"/>
      <c r="AB79" s="90">
        <f t="shared" si="3"/>
        <v>25.319004685283812</v>
      </c>
    </row>
    <row r="80" spans="14:28" x14ac:dyDescent="0.25">
      <c r="N80">
        <f t="shared" si="4"/>
        <v>56</v>
      </c>
      <c r="O80" s="41"/>
      <c r="P80" s="83">
        <f t="shared" si="5"/>
        <v>0.999999999999998</v>
      </c>
      <c r="R80" s="33"/>
      <c r="T80" s="87">
        <f t="shared" si="0"/>
        <v>6.000000000000008</v>
      </c>
      <c r="V80" s="88">
        <f t="shared" si="1"/>
        <v>-21.500000000000007</v>
      </c>
      <c r="X80" s="89">
        <f t="shared" si="2"/>
        <v>-2.6749999999999954</v>
      </c>
      <c r="Z80" s="12"/>
      <c r="AB80" s="90">
        <f t="shared" si="3"/>
        <v>25.150933502119997</v>
      </c>
    </row>
    <row r="81" spans="14:28" x14ac:dyDescent="0.25">
      <c r="N81">
        <f t="shared" si="4"/>
        <v>57</v>
      </c>
      <c r="O81" s="41"/>
      <c r="P81" s="83">
        <f t="shared" si="5"/>
        <v>1.199999999999998</v>
      </c>
      <c r="R81" s="33"/>
      <c r="T81" s="87">
        <f t="shared" si="0"/>
        <v>5.2000000000000082</v>
      </c>
      <c r="V81" s="88">
        <f t="shared" si="1"/>
        <v>-20.680000000000007</v>
      </c>
      <c r="X81" s="89">
        <f t="shared" si="2"/>
        <v>-3.1103999999999958</v>
      </c>
      <c r="Z81" s="12"/>
      <c r="AB81" s="90">
        <f t="shared" si="3"/>
        <v>24.985640482607891</v>
      </c>
    </row>
    <row r="82" spans="14:28" x14ac:dyDescent="0.25">
      <c r="N82">
        <f t="shared" si="4"/>
        <v>58</v>
      </c>
      <c r="O82" s="41"/>
      <c r="P82" s="83">
        <f t="shared" si="5"/>
        <v>1.3999999999999979</v>
      </c>
      <c r="R82" s="33"/>
      <c r="T82" s="87">
        <f t="shared" si="0"/>
        <v>4.4000000000000083</v>
      </c>
      <c r="V82" s="88">
        <f t="shared" si="1"/>
        <v>-19.820000000000007</v>
      </c>
      <c r="X82" s="89">
        <f t="shared" si="2"/>
        <v>-3.5041999999999964</v>
      </c>
      <c r="Z82" s="12"/>
      <c r="AB82" s="90">
        <f t="shared" si="3"/>
        <v>24.823035273890088</v>
      </c>
    </row>
    <row r="83" spans="14:28" x14ac:dyDescent="0.25">
      <c r="N83">
        <f t="shared" si="4"/>
        <v>59</v>
      </c>
      <c r="O83" s="41"/>
      <c r="P83" s="83">
        <f t="shared" si="5"/>
        <v>1.5999999999999979</v>
      </c>
      <c r="R83" s="33"/>
      <c r="T83" s="87">
        <f t="shared" si="0"/>
        <v>3.6000000000000085</v>
      </c>
      <c r="V83" s="88">
        <f t="shared" si="1"/>
        <v>-18.920000000000009</v>
      </c>
      <c r="X83" s="89">
        <f t="shared" si="2"/>
        <v>-3.8527999999999967</v>
      </c>
      <c r="Z83" s="12"/>
      <c r="AB83" s="90">
        <f t="shared" si="3"/>
        <v>24.663031860425679</v>
      </c>
    </row>
    <row r="84" spans="14:28" x14ac:dyDescent="0.25">
      <c r="N84">
        <f t="shared" si="4"/>
        <v>60</v>
      </c>
      <c r="O84" s="41"/>
      <c r="P84" s="83">
        <f t="shared" si="5"/>
        <v>1.7999999999999978</v>
      </c>
      <c r="R84" s="33"/>
      <c r="T84" s="87">
        <f t="shared" si="0"/>
        <v>2.8000000000000087</v>
      </c>
      <c r="V84" s="88">
        <f t="shared" si="1"/>
        <v>-17.980000000000011</v>
      </c>
      <c r="X84" s="89">
        <f t="shared" si="2"/>
        <v>-4.152599999999997</v>
      </c>
      <c r="Z84" s="12"/>
      <c r="AB84" s="90">
        <f t="shared" si="3"/>
        <v>24.505548290744287</v>
      </c>
    </row>
    <row r="85" spans="14:28" x14ac:dyDescent="0.25">
      <c r="N85">
        <f t="shared" si="4"/>
        <v>61</v>
      </c>
      <c r="O85" s="41"/>
      <c r="P85" s="83">
        <f t="shared" si="5"/>
        <v>1.9999999999999978</v>
      </c>
      <c r="R85" s="33"/>
      <c r="T85" s="87">
        <f t="shared" si="0"/>
        <v>2.0000000000000089</v>
      </c>
      <c r="V85" s="88">
        <f t="shared" si="1"/>
        <v>-17.000000000000011</v>
      </c>
      <c r="X85" s="89">
        <f t="shared" si="2"/>
        <v>-4.3999999999999968</v>
      </c>
      <c r="Z85" s="12"/>
      <c r="AB85" s="90">
        <f t="shared" si="3"/>
        <v>24.350506425384634</v>
      </c>
    </row>
    <row r="86" spans="14:28" x14ac:dyDescent="0.25">
      <c r="N86">
        <f t="shared" si="4"/>
        <v>62</v>
      </c>
      <c r="O86" s="41"/>
      <c r="P86" s="83">
        <f t="shared" si="5"/>
        <v>2.199999999999998</v>
      </c>
      <c r="R86" s="33"/>
      <c r="T86" s="87">
        <f t="shared" si="0"/>
        <v>1.2000000000000082</v>
      </c>
      <c r="V86" s="88">
        <f t="shared" si="1"/>
        <v>-15.980000000000011</v>
      </c>
      <c r="X86" s="89">
        <f t="shared" si="2"/>
        <v>-4.5913999999999984</v>
      </c>
      <c r="Z86" s="12"/>
      <c r="AB86" s="90">
        <f t="shared" si="3"/>
        <v>24.197831704076748</v>
      </c>
    </row>
    <row r="87" spans="14:28" x14ac:dyDescent="0.25">
      <c r="N87">
        <f t="shared" si="4"/>
        <v>63</v>
      </c>
      <c r="O87" s="41"/>
      <c r="P87" s="83">
        <f t="shared" si="5"/>
        <v>2.3999999999999981</v>
      </c>
      <c r="R87" s="33"/>
      <c r="T87" s="87">
        <f t="shared" si="0"/>
        <v>0.40000000000000746</v>
      </c>
      <c r="V87" s="88">
        <f t="shared" si="1"/>
        <v>-14.920000000000011</v>
      </c>
      <c r="X87" s="89">
        <f t="shared" si="2"/>
        <v>-4.7231999999999985</v>
      </c>
      <c r="Z87" s="12"/>
      <c r="AB87" s="90">
        <f t="shared" si="3"/>
        <v>24.047452930431344</v>
      </c>
    </row>
    <row r="88" spans="14:28" x14ac:dyDescent="0.25">
      <c r="N88">
        <f t="shared" si="4"/>
        <v>64</v>
      </c>
      <c r="O88" s="41"/>
      <c r="P88" s="83">
        <f t="shared" si="5"/>
        <v>2.5999999999999983</v>
      </c>
      <c r="R88" s="33"/>
      <c r="T88" s="87">
        <f t="shared" si="0"/>
        <v>-0.39999999999999325</v>
      </c>
      <c r="V88" s="88">
        <f t="shared" si="1"/>
        <v>-13.820000000000009</v>
      </c>
      <c r="X88" s="89">
        <f t="shared" si="2"/>
        <v>-4.7918000000000003</v>
      </c>
      <c r="Z88" s="12"/>
      <c r="AB88" s="90">
        <f t="shared" si="3"/>
        <v>23.899302072579939</v>
      </c>
    </row>
    <row r="89" spans="14:28" x14ac:dyDescent="0.25">
      <c r="N89">
        <f t="shared" si="4"/>
        <v>65</v>
      </c>
      <c r="O89" s="41"/>
      <c r="P89" s="83">
        <f t="shared" si="5"/>
        <v>2.7999999999999985</v>
      </c>
      <c r="R89" s="33"/>
      <c r="T89" s="87">
        <f t="shared" si="0"/>
        <v>-1.199999999999994</v>
      </c>
      <c r="V89" s="88">
        <f t="shared" si="1"/>
        <v>-12.680000000000009</v>
      </c>
      <c r="X89" s="89">
        <f t="shared" si="2"/>
        <v>-4.7935999999999996</v>
      </c>
      <c r="Z89" s="12"/>
      <c r="AB89" s="90">
        <f t="shared" si="3"/>
        <v>23.753314078368412</v>
      </c>
    </row>
    <row r="90" spans="14:28" x14ac:dyDescent="0.25">
      <c r="N90">
        <f t="shared" si="4"/>
        <v>66</v>
      </c>
      <c r="O90" s="41"/>
      <c r="P90" s="83">
        <f t="shared" si="5"/>
        <v>2.9999999999999987</v>
      </c>
      <c r="R90" s="33"/>
      <c r="T90" s="87">
        <f t="shared" ref="T90:T125" si="6">$G$9*P90+$H$9</f>
        <v>-1.9999999999999947</v>
      </c>
      <c r="V90" s="88">
        <f t="shared" ref="V90:V125" si="7">$G$11*P90^2+$H$11*P90+$I$11</f>
        <v>-11.500000000000007</v>
      </c>
      <c r="X90" s="89">
        <f t="shared" ref="X90:X125" si="8">$G$13*P90^3+$H$13*P90^2+$I$13*P90+$J$13</f>
        <v>-4.7250000000000005</v>
      </c>
      <c r="Z90" s="12"/>
      <c r="AB90" s="90">
        <f t="shared" ref="AB90:AB125" si="9">$G$17*LN($H$17*P90+$I$17)+$J$17</f>
        <v>23.609426703847415</v>
      </c>
    </row>
    <row r="91" spans="14:28" x14ac:dyDescent="0.25">
      <c r="N91">
        <f t="shared" ref="N91:N125" si="10">N90+1</f>
        <v>67</v>
      </c>
      <c r="O91" s="41"/>
      <c r="P91" s="83">
        <f t="shared" ref="P91:P125" si="11">P90+0.2</f>
        <v>3.1999999999999988</v>
      </c>
      <c r="R91" s="33"/>
      <c r="T91" s="87">
        <f t="shared" si="6"/>
        <v>-2.7999999999999954</v>
      </c>
      <c r="V91" s="88">
        <f t="shared" si="7"/>
        <v>-10.280000000000008</v>
      </c>
      <c r="X91" s="89">
        <f t="shared" si="8"/>
        <v>-4.5824000000000007</v>
      </c>
      <c r="Z91" s="12"/>
      <c r="AB91" s="90">
        <f t="shared" si="9"/>
        <v>23.46758035392785</v>
      </c>
    </row>
    <row r="92" spans="14:28" x14ac:dyDescent="0.25">
      <c r="N92">
        <f t="shared" si="10"/>
        <v>68</v>
      </c>
      <c r="O92" s="41"/>
      <c r="P92" s="83">
        <f t="shared" si="11"/>
        <v>3.399999999999999</v>
      </c>
      <c r="R92" s="33"/>
      <c r="T92" s="87">
        <f t="shared" si="6"/>
        <v>-3.5999999999999961</v>
      </c>
      <c r="V92" s="88">
        <f t="shared" si="7"/>
        <v>-9.0200000000000067</v>
      </c>
      <c r="X92" s="89">
        <f t="shared" si="8"/>
        <v>-4.3622000000000014</v>
      </c>
      <c r="Z92" s="12"/>
      <c r="AB92" s="90">
        <f t="shared" si="9"/>
        <v>23.327717934180452</v>
      </c>
    </row>
    <row r="93" spans="14:28" x14ac:dyDescent="0.25">
      <c r="N93">
        <f t="shared" si="10"/>
        <v>69</v>
      </c>
      <c r="O93" s="41"/>
      <c r="P93" s="83">
        <f t="shared" si="11"/>
        <v>3.5999999999999992</v>
      </c>
      <c r="R93" s="33"/>
      <c r="T93" s="87">
        <f t="shared" si="6"/>
        <v>-4.3999999999999968</v>
      </c>
      <c r="V93" s="88">
        <f t="shared" si="7"/>
        <v>-7.720000000000006</v>
      </c>
      <c r="X93" s="89">
        <f t="shared" si="8"/>
        <v>-4.0608000000000004</v>
      </c>
      <c r="Z93" s="12"/>
      <c r="AB93" s="90">
        <f t="shared" si="9"/>
        <v>23.18978471285709</v>
      </c>
    </row>
    <row r="94" spans="14:28" x14ac:dyDescent="0.25">
      <c r="N94">
        <f t="shared" si="10"/>
        <v>70</v>
      </c>
      <c r="O94" s="41"/>
      <c r="P94" s="83">
        <f t="shared" si="11"/>
        <v>3.7999999999999994</v>
      </c>
      <c r="R94" s="33"/>
      <c r="T94" s="87">
        <f t="shared" si="6"/>
        <v>-5.1999999999999975</v>
      </c>
      <c r="V94" s="88">
        <f t="shared" si="7"/>
        <v>-6.3800000000000026</v>
      </c>
      <c r="X94" s="89">
        <f t="shared" si="8"/>
        <v>-3.6746000000000016</v>
      </c>
      <c r="Z94" s="12"/>
      <c r="AB94" s="90">
        <f t="shared" si="9"/>
        <v>23.053728192299307</v>
      </c>
    </row>
    <row r="95" spans="14:28" x14ac:dyDescent="0.25">
      <c r="N95">
        <f t="shared" si="10"/>
        <v>71</v>
      </c>
      <c r="O95" s="41"/>
      <c r="P95" s="83">
        <f t="shared" si="11"/>
        <v>3.9999999999999996</v>
      </c>
      <c r="R95" s="33"/>
      <c r="T95" s="87">
        <f t="shared" si="6"/>
        <v>-5.9999999999999982</v>
      </c>
      <c r="V95" s="88">
        <f t="shared" si="7"/>
        <v>-5.0000000000000036</v>
      </c>
      <c r="X95" s="89">
        <f t="shared" si="8"/>
        <v>-3.2000000000000011</v>
      </c>
      <c r="Z95" s="12"/>
      <c r="AB95" s="90">
        <f t="shared" si="9"/>
        <v>22.919497988977898</v>
      </c>
    </row>
    <row r="96" spans="14:28" x14ac:dyDescent="0.25">
      <c r="N96">
        <f t="shared" si="10"/>
        <v>72</v>
      </c>
      <c r="O96" s="41"/>
      <c r="P96" s="83">
        <f t="shared" si="11"/>
        <v>4.1999999999999993</v>
      </c>
      <c r="R96" s="33"/>
      <c r="T96" s="87">
        <f t="shared" si="6"/>
        <v>-6.7999999999999972</v>
      </c>
      <c r="V96" s="88">
        <f t="shared" si="7"/>
        <v>-3.5800000000000054</v>
      </c>
      <c r="X96" s="89">
        <f t="shared" si="8"/>
        <v>-2.6334000000000017</v>
      </c>
      <c r="Z96" s="12"/>
      <c r="AB96" s="90">
        <f t="shared" si="9"/>
        <v>22.787045721477696</v>
      </c>
    </row>
    <row r="97" spans="14:28" x14ac:dyDescent="0.25">
      <c r="N97">
        <f t="shared" si="10"/>
        <v>73</v>
      </c>
      <c r="O97" s="41"/>
      <c r="P97" s="83">
        <f t="shared" si="11"/>
        <v>4.3999999999999995</v>
      </c>
      <c r="R97" s="33"/>
      <c r="T97" s="87">
        <f t="shared" si="6"/>
        <v>-7.5999999999999979</v>
      </c>
      <c r="V97" s="88">
        <f t="shared" si="7"/>
        <v>-2.1200000000000045</v>
      </c>
      <c r="X97" s="89">
        <f t="shared" si="8"/>
        <v>-1.9712000000000032</v>
      </c>
      <c r="Z97" s="12"/>
      <c r="AB97" s="90">
        <f t="shared" si="9"/>
        <v>22.656324905804169</v>
      </c>
    </row>
    <row r="98" spans="14:28" x14ac:dyDescent="0.25">
      <c r="N98">
        <f t="shared" si="10"/>
        <v>74</v>
      </c>
      <c r="O98" s="41"/>
      <c r="P98" s="83">
        <f t="shared" si="11"/>
        <v>4.5999999999999996</v>
      </c>
      <c r="R98" s="33"/>
      <c r="T98" s="87">
        <f t="shared" si="6"/>
        <v>-8.3999999999999986</v>
      </c>
      <c r="V98" s="88">
        <f t="shared" si="7"/>
        <v>-0.62000000000000455</v>
      </c>
      <c r="X98" s="89">
        <f t="shared" si="8"/>
        <v>-1.2098000000000031</v>
      </c>
      <c r="Z98" s="12"/>
      <c r="AB98" s="90">
        <f t="shared" si="9"/>
        <v>22.527290857445088</v>
      </c>
    </row>
    <row r="99" spans="14:28" x14ac:dyDescent="0.25">
      <c r="N99">
        <f t="shared" si="10"/>
        <v>75</v>
      </c>
      <c r="O99" s="41"/>
      <c r="P99" s="83">
        <f t="shared" si="11"/>
        <v>4.8</v>
      </c>
      <c r="R99" s="33"/>
      <c r="T99" s="87">
        <f t="shared" si="6"/>
        <v>-9.1999999999999993</v>
      </c>
      <c r="V99" s="88">
        <f t="shared" si="7"/>
        <v>0.91999999999999815</v>
      </c>
      <c r="X99" s="89">
        <f t="shared" si="8"/>
        <v>-0.34559999999999924</v>
      </c>
      <c r="Z99" s="12"/>
      <c r="AB99" s="90">
        <f t="shared" si="9"/>
        <v>22.39990059967079</v>
      </c>
    </row>
    <row r="100" spans="14:28" x14ac:dyDescent="0.25">
      <c r="N100">
        <f t="shared" si="10"/>
        <v>76</v>
      </c>
      <c r="O100" s="41"/>
      <c r="P100" s="83">
        <f t="shared" si="11"/>
        <v>5</v>
      </c>
      <c r="R100" s="33"/>
      <c r="T100" s="87">
        <f t="shared" si="6"/>
        <v>-10</v>
      </c>
      <c r="V100" s="88">
        <f t="shared" si="7"/>
        <v>2.5</v>
      </c>
      <c r="X100" s="89">
        <f t="shared" si="8"/>
        <v>0.625</v>
      </c>
      <c r="Z100" s="12"/>
      <c r="AB100" s="90">
        <f t="shared" si="9"/>
        <v>22.274112777602188</v>
      </c>
    </row>
    <row r="101" spans="14:28" x14ac:dyDescent="0.25">
      <c r="N101">
        <f t="shared" si="10"/>
        <v>77</v>
      </c>
      <c r="O101" s="41"/>
      <c r="P101" s="83">
        <f t="shared" si="11"/>
        <v>5.2</v>
      </c>
      <c r="R101" s="33"/>
      <c r="T101" s="87">
        <f t="shared" si="6"/>
        <v>-10.8</v>
      </c>
      <c r="V101" s="88">
        <f t="shared" si="7"/>
        <v>4.1200000000000045</v>
      </c>
      <c r="X101" s="89">
        <f t="shared" si="8"/>
        <v>1.7056000000000004</v>
      </c>
      <c r="Z101" s="12"/>
      <c r="AB101" s="90">
        <f t="shared" si="9"/>
        <v>22.149887577616617</v>
      </c>
    </row>
    <row r="102" spans="14:28" x14ac:dyDescent="0.25">
      <c r="N102">
        <f t="shared" si="10"/>
        <v>78</v>
      </c>
      <c r="O102" s="41"/>
      <c r="P102" s="83">
        <f t="shared" si="11"/>
        <v>5.4</v>
      </c>
      <c r="R102" s="33"/>
      <c r="T102" s="87">
        <f t="shared" si="6"/>
        <v>-11.600000000000001</v>
      </c>
      <c r="V102" s="88">
        <f t="shared" si="7"/>
        <v>5.7800000000000047</v>
      </c>
      <c r="X102" s="89">
        <f t="shared" si="8"/>
        <v>2.899799999999999</v>
      </c>
      <c r="Z102" s="12"/>
      <c r="AB102" s="90">
        <f t="shared" si="9"/>
        <v>22.027186651698472</v>
      </c>
    </row>
    <row r="103" spans="14:28" x14ac:dyDescent="0.25">
      <c r="N103">
        <f t="shared" si="10"/>
        <v>79</v>
      </c>
      <c r="O103" s="41"/>
      <c r="P103" s="83">
        <f t="shared" si="11"/>
        <v>5.6000000000000005</v>
      </c>
      <c r="R103" s="33"/>
      <c r="T103" s="87">
        <f t="shared" si="6"/>
        <v>-12.400000000000002</v>
      </c>
      <c r="V103" s="88">
        <f t="shared" si="7"/>
        <v>7.480000000000004</v>
      </c>
      <c r="X103" s="89">
        <f t="shared" si="8"/>
        <v>4.2112000000000016</v>
      </c>
      <c r="Z103" s="12"/>
      <c r="AB103" s="90">
        <f t="shared" si="9"/>
        <v>21.905973046375024</v>
      </c>
    </row>
    <row r="104" spans="14:28" x14ac:dyDescent="0.25">
      <c r="N104">
        <f t="shared" si="10"/>
        <v>80</v>
      </c>
      <c r="O104" s="41"/>
      <c r="P104" s="83">
        <f t="shared" si="11"/>
        <v>5.8000000000000007</v>
      </c>
      <c r="R104" s="33"/>
      <c r="T104" s="87">
        <f t="shared" si="6"/>
        <v>-13.200000000000003</v>
      </c>
      <c r="V104" s="88">
        <f t="shared" si="7"/>
        <v>9.220000000000006</v>
      </c>
      <c r="X104" s="89">
        <f t="shared" si="8"/>
        <v>5.6434000000000033</v>
      </c>
      <c r="Z104" s="12"/>
      <c r="AB104" s="90">
        <f t="shared" si="9"/>
        <v>21.786211135907866</v>
      </c>
    </row>
    <row r="105" spans="14:28" x14ac:dyDescent="0.25">
      <c r="N105">
        <f t="shared" si="10"/>
        <v>81</v>
      </c>
      <c r="O105" s="41"/>
      <c r="P105" s="83">
        <f t="shared" si="11"/>
        <v>6.0000000000000009</v>
      </c>
      <c r="R105" s="33"/>
      <c r="T105" s="87">
        <f t="shared" si="6"/>
        <v>-14.000000000000004</v>
      </c>
      <c r="V105" s="88">
        <f t="shared" si="7"/>
        <v>11.000000000000014</v>
      </c>
      <c r="X105" s="89">
        <f t="shared" si="8"/>
        <v>7.2000000000000064</v>
      </c>
      <c r="Z105" s="12"/>
      <c r="AB105" s="90">
        <f t="shared" si="9"/>
        <v>21.66786655943784</v>
      </c>
    </row>
    <row r="106" spans="14:28" x14ac:dyDescent="0.25">
      <c r="N106">
        <f t="shared" si="10"/>
        <v>82</v>
      </c>
      <c r="O106" s="41"/>
      <c r="P106" s="83">
        <f t="shared" si="11"/>
        <v>6.2000000000000011</v>
      </c>
      <c r="R106" s="33"/>
      <c r="T106" s="87">
        <f t="shared" si="6"/>
        <v>-14.800000000000004</v>
      </c>
      <c r="V106" s="88">
        <f t="shared" si="7"/>
        <v>12.820000000000007</v>
      </c>
      <c r="X106" s="89">
        <f t="shared" si="8"/>
        <v>8.8846000000000096</v>
      </c>
      <c r="Z106" s="12"/>
      <c r="AB106" s="90">
        <f t="shared" si="9"/>
        <v>21.550906161805923</v>
      </c>
    </row>
    <row r="107" spans="14:28" x14ac:dyDescent="0.25">
      <c r="N107">
        <f t="shared" si="10"/>
        <v>83</v>
      </c>
      <c r="O107" s="41"/>
      <c r="P107" s="83">
        <f t="shared" si="11"/>
        <v>6.4000000000000012</v>
      </c>
      <c r="R107" s="33"/>
      <c r="T107" s="87">
        <f t="shared" si="6"/>
        <v>-15.600000000000005</v>
      </c>
      <c r="V107" s="88">
        <f t="shared" si="7"/>
        <v>14.680000000000007</v>
      </c>
      <c r="X107" s="89">
        <f t="shared" si="8"/>
        <v>10.700800000000008</v>
      </c>
      <c r="Z107" s="12"/>
      <c r="AB107" s="90">
        <f t="shared" si="9"/>
        <v>21.435297937795163</v>
      </c>
    </row>
    <row r="108" spans="14:28" x14ac:dyDescent="0.25">
      <c r="N108">
        <f t="shared" si="10"/>
        <v>84</v>
      </c>
      <c r="O108" s="41"/>
      <c r="P108" s="83">
        <f t="shared" si="11"/>
        <v>6.6000000000000014</v>
      </c>
      <c r="R108" s="33"/>
      <c r="T108" s="87">
        <f t="shared" si="6"/>
        <v>-16.400000000000006</v>
      </c>
      <c r="V108" s="88">
        <f t="shared" si="7"/>
        <v>16.580000000000013</v>
      </c>
      <c r="X108" s="89">
        <f t="shared" si="8"/>
        <v>12.652200000000015</v>
      </c>
      <c r="Z108" s="12"/>
      <c r="AB108" s="90">
        <f t="shared" si="9"/>
        <v>21.321010979558935</v>
      </c>
    </row>
    <row r="109" spans="14:28" x14ac:dyDescent="0.25">
      <c r="N109">
        <f t="shared" si="10"/>
        <v>85</v>
      </c>
      <c r="O109" s="41"/>
      <c r="P109" s="83">
        <f t="shared" si="11"/>
        <v>6.8000000000000016</v>
      </c>
      <c r="R109" s="33"/>
      <c r="T109" s="87">
        <f t="shared" si="6"/>
        <v>-17.200000000000006</v>
      </c>
      <c r="V109" s="88">
        <f t="shared" si="7"/>
        <v>18.520000000000017</v>
      </c>
      <c r="X109" s="89">
        <f t="shared" si="8"/>
        <v>14.742400000000018</v>
      </c>
      <c r="Z109" s="12"/>
      <c r="AB109" s="90">
        <f t="shared" si="9"/>
        <v>21.208015427019603</v>
      </c>
    </row>
    <row r="110" spans="14:28" x14ac:dyDescent="0.25">
      <c r="N110">
        <f t="shared" si="10"/>
        <v>86</v>
      </c>
      <c r="O110" s="41"/>
      <c r="P110" s="83">
        <f t="shared" si="11"/>
        <v>7.0000000000000018</v>
      </c>
      <c r="R110" s="33"/>
      <c r="T110" s="87">
        <f t="shared" si="6"/>
        <v>-18.000000000000007</v>
      </c>
      <c r="V110" s="88">
        <f t="shared" si="7"/>
        <v>20.500000000000021</v>
      </c>
      <c r="X110" s="89">
        <f t="shared" si="8"/>
        <v>16.975000000000016</v>
      </c>
      <c r="Z110" s="12"/>
      <c r="AB110" s="90">
        <f t="shared" si="9"/>
        <v>21.096282421038353</v>
      </c>
    </row>
    <row r="111" spans="14:28" x14ac:dyDescent="0.25">
      <c r="N111">
        <f t="shared" si="10"/>
        <v>87</v>
      </c>
      <c r="O111" s="41"/>
      <c r="P111" s="83">
        <f t="shared" si="11"/>
        <v>7.200000000000002</v>
      </c>
      <c r="R111" s="33"/>
      <c r="T111" s="87">
        <f t="shared" si="6"/>
        <v>-18.800000000000008</v>
      </c>
      <c r="V111" s="88">
        <f t="shared" si="7"/>
        <v>22.520000000000017</v>
      </c>
      <c r="X111" s="89">
        <f t="shared" si="8"/>
        <v>19.353600000000018</v>
      </c>
      <c r="Z111" s="12"/>
      <c r="AB111" s="90">
        <f t="shared" si="9"/>
        <v>20.985784059172502</v>
      </c>
    </row>
    <row r="112" spans="14:28" x14ac:dyDescent="0.25">
      <c r="N112">
        <f t="shared" si="10"/>
        <v>88</v>
      </c>
      <c r="O112" s="41"/>
      <c r="P112" s="83">
        <f t="shared" si="11"/>
        <v>7.4000000000000021</v>
      </c>
      <c r="R112" s="33"/>
      <c r="T112" s="87">
        <f t="shared" si="6"/>
        <v>-19.600000000000009</v>
      </c>
      <c r="V112" s="88">
        <f t="shared" si="7"/>
        <v>24.580000000000027</v>
      </c>
      <c r="X112" s="89">
        <f t="shared" si="8"/>
        <v>21.88180000000003</v>
      </c>
      <c r="Z112" s="12"/>
      <c r="AB112" s="90">
        <f t="shared" si="9"/>
        <v>20.876493353850599</v>
      </c>
    </row>
    <row r="113" spans="14:28" x14ac:dyDescent="0.25">
      <c r="N113">
        <f t="shared" si="10"/>
        <v>89</v>
      </c>
      <c r="O113" s="41"/>
      <c r="P113" s="83">
        <f t="shared" si="11"/>
        <v>7.6000000000000023</v>
      </c>
      <c r="R113" s="33"/>
      <c r="T113" s="87">
        <f t="shared" si="6"/>
        <v>-20.400000000000009</v>
      </c>
      <c r="V113" s="88">
        <f t="shared" si="7"/>
        <v>26.680000000000021</v>
      </c>
      <c r="X113" s="89">
        <f t="shared" si="8"/>
        <v>24.563200000000027</v>
      </c>
      <c r="Z113" s="12"/>
      <c r="AB113" s="90">
        <f t="shared" si="9"/>
        <v>20.768384192808441</v>
      </c>
    </row>
    <row r="114" spans="14:28" x14ac:dyDescent="0.25">
      <c r="N114">
        <f t="shared" si="10"/>
        <v>90</v>
      </c>
      <c r="O114" s="41"/>
      <c r="P114" s="83">
        <f t="shared" si="11"/>
        <v>7.8000000000000025</v>
      </c>
      <c r="R114" s="33"/>
      <c r="T114" s="87">
        <f t="shared" si="6"/>
        <v>-21.20000000000001</v>
      </c>
      <c r="V114" s="88">
        <f t="shared" si="7"/>
        <v>28.820000000000022</v>
      </c>
      <c r="X114" s="89">
        <f t="shared" si="8"/>
        <v>27.401400000000038</v>
      </c>
      <c r="Z114" s="12"/>
      <c r="AB114" s="90">
        <f t="shared" si="9"/>
        <v>20.661431301640963</v>
      </c>
    </row>
    <row r="115" spans="14:28" x14ac:dyDescent="0.25">
      <c r="N115">
        <f t="shared" si="10"/>
        <v>91</v>
      </c>
      <c r="O115" s="41"/>
      <c r="P115" s="83">
        <f t="shared" si="11"/>
        <v>8.0000000000000018</v>
      </c>
      <c r="R115" s="33"/>
      <c r="T115" s="87">
        <f t="shared" si="6"/>
        <v>-22.000000000000007</v>
      </c>
      <c r="V115" s="88">
        <f t="shared" si="7"/>
        <v>31.000000000000021</v>
      </c>
      <c r="X115" s="89">
        <f t="shared" si="8"/>
        <v>30.400000000000027</v>
      </c>
      <c r="Z115" s="12"/>
      <c r="AB115" s="90">
        <f t="shared" si="9"/>
        <v>20.555610208335597</v>
      </c>
    </row>
    <row r="116" spans="14:28" x14ac:dyDescent="0.25">
      <c r="N116">
        <f t="shared" si="10"/>
        <v>92</v>
      </c>
      <c r="O116" s="41"/>
      <c r="P116" s="83">
        <f t="shared" si="11"/>
        <v>8.2000000000000011</v>
      </c>
      <c r="R116" s="33"/>
      <c r="T116" s="87">
        <f t="shared" si="6"/>
        <v>-22.800000000000004</v>
      </c>
      <c r="V116" s="88">
        <f t="shared" si="7"/>
        <v>33.220000000000013</v>
      </c>
      <c r="X116" s="89">
        <f t="shared" si="8"/>
        <v>33.562600000000025</v>
      </c>
      <c r="Z116" s="12"/>
      <c r="AB116" s="90">
        <f t="shared" si="9"/>
        <v>20.450897209662639</v>
      </c>
    </row>
    <row r="117" spans="14:28" x14ac:dyDescent="0.25">
      <c r="N117">
        <f t="shared" si="10"/>
        <v>93</v>
      </c>
      <c r="O117" s="41"/>
      <c r="P117" s="83">
        <f t="shared" si="11"/>
        <v>8.4</v>
      </c>
      <c r="R117" s="33"/>
      <c r="T117" s="87">
        <f t="shared" si="6"/>
        <v>-23.6</v>
      </c>
      <c r="V117" s="88">
        <f t="shared" si="7"/>
        <v>35.480000000000004</v>
      </c>
      <c r="X117" s="89">
        <f t="shared" si="8"/>
        <v>36.892800000000001</v>
      </c>
      <c r="Z117" s="12"/>
      <c r="AB117" s="90">
        <f t="shared" si="9"/>
        <v>20.347269339307175</v>
      </c>
    </row>
    <row r="118" spans="14:28" x14ac:dyDescent="0.25">
      <c r="N118">
        <f t="shared" si="10"/>
        <v>94</v>
      </c>
      <c r="O118" s="41"/>
      <c r="P118" s="83">
        <f t="shared" si="11"/>
        <v>8.6</v>
      </c>
      <c r="R118" s="33"/>
      <c r="T118" s="87">
        <f t="shared" si="6"/>
        <v>-24.4</v>
      </c>
      <c r="V118" s="88">
        <f t="shared" si="7"/>
        <v>37.779999999999994</v>
      </c>
      <c r="X118" s="89">
        <f t="shared" si="8"/>
        <v>40.394199999999998</v>
      </c>
      <c r="Z118" s="12"/>
      <c r="AB118" s="90">
        <f t="shared" si="9"/>
        <v>20.244704337635284</v>
      </c>
    </row>
    <row r="119" spans="14:28" x14ac:dyDescent="0.25">
      <c r="N119">
        <f t="shared" si="10"/>
        <v>95</v>
      </c>
      <c r="O119" s="41"/>
      <c r="P119" s="83">
        <f t="shared" si="11"/>
        <v>8.7999999999999989</v>
      </c>
      <c r="R119" s="33"/>
      <c r="T119" s="87">
        <f t="shared" si="6"/>
        <v>-25.199999999999996</v>
      </c>
      <c r="V119" s="88">
        <f t="shared" si="7"/>
        <v>40.11999999999999</v>
      </c>
      <c r="X119" s="89">
        <f t="shared" si="8"/>
        <v>44.070399999999971</v>
      </c>
      <c r="Z119" s="12"/>
      <c r="AB119" s="90">
        <f t="shared" si="9"/>
        <v>20.143180622995107</v>
      </c>
    </row>
    <row r="120" spans="14:28" x14ac:dyDescent="0.25">
      <c r="N120">
        <f t="shared" si="10"/>
        <v>96</v>
      </c>
      <c r="O120" s="41"/>
      <c r="P120" s="83">
        <f t="shared" si="11"/>
        <v>8.9999999999999982</v>
      </c>
      <c r="R120" s="33"/>
      <c r="T120" s="87">
        <f t="shared" si="6"/>
        <v>-25.999999999999993</v>
      </c>
      <c r="V120" s="88">
        <f t="shared" si="7"/>
        <v>42.499999999999972</v>
      </c>
      <c r="X120" s="89">
        <f t="shared" si="8"/>
        <v>47.924999999999962</v>
      </c>
      <c r="Z120" s="12"/>
      <c r="AB120" s="90">
        <f t="shared" si="9"/>
        <v>20.042677264460092</v>
      </c>
    </row>
    <row r="121" spans="14:28" x14ac:dyDescent="0.25">
      <c r="N121">
        <f t="shared" si="10"/>
        <v>97</v>
      </c>
      <c r="O121" s="41"/>
      <c r="P121" s="83">
        <f t="shared" si="11"/>
        <v>9.1999999999999975</v>
      </c>
      <c r="R121" s="33"/>
      <c r="T121" s="87">
        <f t="shared" si="6"/>
        <v>-26.79999999999999</v>
      </c>
      <c r="V121" s="88">
        <f t="shared" si="7"/>
        <v>44.919999999999973</v>
      </c>
      <c r="X121" s="89">
        <f t="shared" si="8"/>
        <v>51.961599999999947</v>
      </c>
      <c r="Z121" s="12"/>
      <c r="AB121" s="90">
        <f t="shared" si="9"/>
        <v>19.943173955928412</v>
      </c>
    </row>
    <row r="122" spans="14:28" x14ac:dyDescent="0.25">
      <c r="N122">
        <f t="shared" si="10"/>
        <v>98</v>
      </c>
      <c r="O122" s="41"/>
      <c r="P122" s="83">
        <f t="shared" si="11"/>
        <v>9.3999999999999968</v>
      </c>
      <c r="R122" s="33"/>
      <c r="T122" s="87">
        <f t="shared" si="6"/>
        <v>-27.599999999999987</v>
      </c>
      <c r="V122" s="88">
        <f t="shared" si="7"/>
        <v>47.379999999999967</v>
      </c>
      <c r="X122" s="89">
        <f t="shared" si="8"/>
        <v>56.183799999999934</v>
      </c>
      <c r="Z122" s="12"/>
      <c r="AB122" s="90">
        <f t="shared" si="9"/>
        <v>19.844650991498295</v>
      </c>
    </row>
    <row r="123" spans="14:28" x14ac:dyDescent="0.25">
      <c r="N123">
        <f t="shared" si="10"/>
        <v>99</v>
      </c>
      <c r="O123" s="41"/>
      <c r="P123" s="83">
        <f t="shared" si="11"/>
        <v>9.5999999999999961</v>
      </c>
      <c r="R123" s="33"/>
      <c r="T123" s="87">
        <f t="shared" si="6"/>
        <v>-28.399999999999984</v>
      </c>
      <c r="V123" s="88">
        <f t="shared" si="7"/>
        <v>49.879999999999953</v>
      </c>
      <c r="X123" s="89">
        <f t="shared" si="8"/>
        <v>60.595199999999913</v>
      </c>
      <c r="Z123" s="12"/>
      <c r="AA123" s="1"/>
      <c r="AB123" s="90">
        <f t="shared" si="9"/>
        <v>19.747089242044652</v>
      </c>
    </row>
    <row r="124" spans="14:28" x14ac:dyDescent="0.25">
      <c r="N124">
        <f t="shared" si="10"/>
        <v>100</v>
      </c>
      <c r="O124" s="41"/>
      <c r="P124" s="83">
        <f t="shared" si="11"/>
        <v>9.7999999999999954</v>
      </c>
      <c r="R124" s="33"/>
      <c r="T124" s="87">
        <f t="shared" si="6"/>
        <v>-29.199999999999982</v>
      </c>
      <c r="V124" s="88">
        <f t="shared" si="7"/>
        <v>52.419999999999931</v>
      </c>
      <c r="X124" s="89">
        <f t="shared" si="8"/>
        <v>65.199399999999883</v>
      </c>
      <c r="Z124" s="12"/>
      <c r="AA124" s="1"/>
      <c r="AB124" s="90">
        <f t="shared" si="9"/>
        <v>19.650470132927282</v>
      </c>
    </row>
    <row r="125" spans="14:28" x14ac:dyDescent="0.25">
      <c r="N125">
        <f t="shared" si="10"/>
        <v>101</v>
      </c>
      <c r="O125" s="41"/>
      <c r="P125" s="83">
        <f t="shared" si="11"/>
        <v>9.9999999999999947</v>
      </c>
      <c r="R125" s="33"/>
      <c r="T125" s="87">
        <f t="shared" si="6"/>
        <v>-29.999999999999979</v>
      </c>
      <c r="V125" s="88">
        <f t="shared" si="7"/>
        <v>54.999999999999929</v>
      </c>
      <c r="W125" s="1"/>
      <c r="X125" s="89">
        <f t="shared" si="8"/>
        <v>69.999999999999858</v>
      </c>
      <c r="Z125" s="12"/>
      <c r="AA125" s="1"/>
      <c r="AB125" s="90">
        <f t="shared" si="9"/>
        <v>19.554775622765774</v>
      </c>
    </row>
    <row r="126" spans="14:28" x14ac:dyDescent="0.25">
      <c r="T126" s="1"/>
      <c r="V126" s="1"/>
      <c r="X126" s="1"/>
      <c r="Z126" s="1"/>
      <c r="AB126" s="1"/>
    </row>
  </sheetData>
  <mergeCells count="10">
    <mergeCell ref="B2:AB2"/>
    <mergeCell ref="E4:E5"/>
    <mergeCell ref="G4:L4"/>
    <mergeCell ref="E20:F21"/>
    <mergeCell ref="G20:H20"/>
    <mergeCell ref="I20:J20"/>
    <mergeCell ref="K20:L20"/>
    <mergeCell ref="G21:H21"/>
    <mergeCell ref="I21:J21"/>
    <mergeCell ref="K21:L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66B5-B399-41CD-B2A2-011CB2486D0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A627-2EFC-40D7-9F51-0ACBDA9FF86D}">
  <dimension ref="A1"/>
  <sheetViews>
    <sheetView workbookViewId="0">
      <selection activeCell="E16" sqref="E16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CC1DF2-F8D4-4B1C-AA61-5AE9CEA89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82EED4-8B72-4A8A-BDFC-08CFA069D6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68EDE-497E-406E-A856-7BD85C403D29}">
  <ds:schemaRefs>
    <ds:schemaRef ds:uri="http://purl.org/dc/elements/1.1/"/>
    <ds:schemaRef ds:uri="http://www.w3.org/XML/1998/namespace"/>
    <ds:schemaRef ds:uri="http://schemas.microsoft.com/office/2006/metadata/properties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2375818-dcd7-42e4-9660-6b33e030de66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Fonctions Mathématiques</vt:lpstr>
      <vt:lpstr>Fonctions trigonométriques</vt:lpstr>
      <vt:lpstr>Objectifs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Djellout Axel</dc:creator>
  <cp:lastModifiedBy>Djellout Axel</cp:lastModifiedBy>
  <dcterms:created xsi:type="dcterms:W3CDTF">2022-11-04T13:53:44Z</dcterms:created>
  <dcterms:modified xsi:type="dcterms:W3CDTF">2022-11-11T13:21:08Z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