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yoshi\Documents\Projects\NLP\Multi-perspective_question_answering\Models\Mimicking\"/>
    </mc:Choice>
  </mc:AlternateContent>
  <xr:revisionPtr revIDLastSave="0" documentId="13_ncr:1_{3FCE5F34-C8A0-4A07-AFC9-AF7D2CADC08D}" xr6:coauthVersionLast="41" xr6:coauthVersionMax="41" xr10:uidLastSave="{00000000-0000-0000-0000-000000000000}"/>
  <bookViews>
    <workbookView xWindow="-120" yWindow="-120" windowWidth="29040" windowHeight="15840" xr2:uid="{4AB71AFF-8B47-4768-A63B-349D0287CE6C}"/>
  </bookViews>
  <sheets>
    <sheet name="Comparative" sheetId="1" r:id="rId1"/>
    <sheet name="Specific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1" l="1"/>
  <c r="E4" i="1"/>
  <c r="F4" i="1"/>
  <c r="G4" i="1"/>
  <c r="H4" i="1"/>
  <c r="F2" i="1"/>
  <c r="G2" i="1"/>
  <c r="E3" i="1"/>
  <c r="F3" i="1" s="1"/>
  <c r="E2" i="1"/>
  <c r="G3" i="1"/>
  <c r="A3" i="1"/>
  <c r="A2" i="1"/>
  <c r="H2" i="1" l="1"/>
  <c r="H3" i="1"/>
</calcChain>
</file>

<file path=xl/sharedStrings.xml><?xml version="1.0" encoding="utf-8"?>
<sst xmlns="http://schemas.openxmlformats.org/spreadsheetml/2006/main" count="35" uniqueCount="30">
  <si>
    <t>Start</t>
  </si>
  <si>
    <t>End</t>
  </si>
  <si>
    <t>Total</t>
  </si>
  <si>
    <t>Price/Hour</t>
  </si>
  <si>
    <t>DeepLearning</t>
  </si>
  <si>
    <t>Model</t>
  </si>
  <si>
    <t>Virtual Machine</t>
  </si>
  <si>
    <t>Nvidia_DIGITS</t>
  </si>
  <si>
    <t>Mimick</t>
  </si>
  <si>
    <t>VM</t>
  </si>
  <si>
    <t>SO</t>
  </si>
  <si>
    <t>Ubuntu 16.04</t>
  </si>
  <si>
    <t>#CPU</t>
  </si>
  <si>
    <t>#GPU</t>
  </si>
  <si>
    <t>Ubuntu 18.04</t>
  </si>
  <si>
    <t>GPU Model</t>
  </si>
  <si>
    <t>NVIDIA K80</t>
  </si>
  <si>
    <t>NVIDIA Tesla V100</t>
  </si>
  <si>
    <t>5,120 CUDA Cores and 640 Tensor Cores</t>
  </si>
  <si>
    <t>GPU Cores_Tensors</t>
  </si>
  <si>
    <t>2,496 parallel processing cores </t>
  </si>
  <si>
    <t>Used Time</t>
  </si>
  <si>
    <t>Rounded Hours</t>
  </si>
  <si>
    <t>Type</t>
  </si>
  <si>
    <t>p2.xlarge</t>
  </si>
  <si>
    <t>p3.8xlarge</t>
  </si>
  <si>
    <t>p2.8xlarge</t>
  </si>
  <si>
    <t>GPU Memory (GB)</t>
  </si>
  <si>
    <t>RAM (GB)</t>
  </si>
  <si>
    <t>DeepLearning2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</si>
</sst>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73" formatCode="_-[$$-409]* #,##0.00_ ;_-[$$-409]* \-#,##0.00\ ;_-[$$-409]* &quot;-&quot;??_ ;_-@_ "/>
    <numFmt numFmtId="174" formatCode="d/m/yyyy\ h:mm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2" applyAlignment="1">
      <alignment horizontal="center" vertical="center"/>
    </xf>
    <xf numFmtId="173" fontId="0" fillId="0" borderId="0" xfId="0" applyNumberFormat="1"/>
    <xf numFmtId="0" fontId="0" fillId="0" borderId="0" xfId="0"/>
    <xf numFmtId="174" fontId="0" fillId="0" borderId="0" xfId="0" applyNumberFormat="1"/>
    <xf numFmtId="4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3" fontId="0" fillId="0" borderId="0" xfId="1" applyNumberFormat="1" applyFont="1" applyAlignment="1">
      <alignment horizontal="center"/>
    </xf>
    <xf numFmtId="173" fontId="0" fillId="0" borderId="0" xfId="0" applyNumberFormat="1" applyAlignment="1">
      <alignment horizontal="center"/>
    </xf>
  </cellXfs>
  <cellStyles count="3">
    <cellStyle name="Check Cell" xfId="2" builtinId="2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D04E2-5D21-4F1E-888D-62FC0FEDCE2E}">
  <dimension ref="A1:H4"/>
  <sheetViews>
    <sheetView tabSelected="1" workbookViewId="0">
      <selection activeCell="C4" sqref="C4"/>
    </sheetView>
  </sheetViews>
  <sheetFormatPr defaultRowHeight="15" x14ac:dyDescent="0.25"/>
  <cols>
    <col min="1" max="1" width="15.140625" bestFit="1" customWidth="1"/>
    <col min="2" max="2" width="14" customWidth="1"/>
    <col min="3" max="3" width="18.42578125" bestFit="1" customWidth="1"/>
    <col min="4" max="4" width="17.42578125" bestFit="1" customWidth="1"/>
    <col min="5" max="5" width="10.42578125" bestFit="1" customWidth="1"/>
    <col min="6" max="6" width="14.7109375" bestFit="1" customWidth="1"/>
    <col min="7" max="7" width="10.5703125" bestFit="1" customWidth="1"/>
    <col min="8" max="8" width="8.7109375" bestFit="1" customWidth="1"/>
  </cols>
  <sheetData>
    <row r="1" spans="1:8" ht="16.5" thickTop="1" thickBot="1" x14ac:dyDescent="0.3">
      <c r="A1" s="2" t="s">
        <v>6</v>
      </c>
      <c r="B1" s="2" t="s">
        <v>5</v>
      </c>
      <c r="C1" s="2" t="s">
        <v>0</v>
      </c>
      <c r="D1" s="2" t="s">
        <v>1</v>
      </c>
      <c r="E1" s="2" t="s">
        <v>21</v>
      </c>
      <c r="F1" s="2" t="s">
        <v>22</v>
      </c>
      <c r="G1" s="2" t="s">
        <v>3</v>
      </c>
      <c r="H1" s="2" t="s">
        <v>2</v>
      </c>
    </row>
    <row r="2" spans="1:8" ht="15.75" thickTop="1" x14ac:dyDescent="0.25">
      <c r="A2" t="str">
        <f>Specifications!A2</f>
        <v>DeepLearning</v>
      </c>
      <c r="B2" t="s">
        <v>8</v>
      </c>
      <c r="C2" s="5">
        <v>43545.533333333333</v>
      </c>
      <c r="D2" s="5">
        <v>43546.048611111109</v>
      </c>
      <c r="E2" s="6">
        <f>(D2-C2)</f>
        <v>0.51527777777664596</v>
      </c>
      <c r="F2" s="7">
        <f>CEILING(E2*24,1)</f>
        <v>13</v>
      </c>
      <c r="G2" s="8">
        <f>Specifications!J2</f>
        <v>0.9</v>
      </c>
      <c r="H2" s="9">
        <f>G2*F2</f>
        <v>11.700000000000001</v>
      </c>
    </row>
    <row r="3" spans="1:8" x14ac:dyDescent="0.25">
      <c r="A3" t="str">
        <f>Specifications!A3</f>
        <v>Nvidia_DIGITS</v>
      </c>
      <c r="B3" t="s">
        <v>8</v>
      </c>
      <c r="C3" s="5">
        <v>43545.458333333336</v>
      </c>
      <c r="D3" s="5">
        <v>43546.131944444445</v>
      </c>
      <c r="E3" s="6">
        <f>(D3-C3)</f>
        <v>0.67361111110949423</v>
      </c>
      <c r="F3" s="7">
        <f>INT(CEILING(E3*24,1))</f>
        <v>17</v>
      </c>
      <c r="G3" s="9">
        <f>Specifications!J3</f>
        <v>12.24</v>
      </c>
      <c r="H3" s="9">
        <f>PRODUCT(G3,F3)</f>
        <v>208.08</v>
      </c>
    </row>
    <row r="4" spans="1:8" x14ac:dyDescent="0.25">
      <c r="A4" s="4" t="str">
        <f>Specifications!A4</f>
        <v>DeepLearning2</v>
      </c>
      <c r="B4" s="4"/>
      <c r="C4" s="5">
        <v>43545.458333333336</v>
      </c>
      <c r="D4" s="5">
        <v>43546.131944444445</v>
      </c>
      <c r="E4" s="6">
        <f>(D4-C4)</f>
        <v>0.67361111110949423</v>
      </c>
      <c r="F4" s="7">
        <f>INT(CEILING(E4*24,1))</f>
        <v>17</v>
      </c>
      <c r="G4" s="9">
        <f>Specifications!J4</f>
        <v>7.2</v>
      </c>
      <c r="H4" s="9">
        <f>PRODUCT(G4,F4)</f>
        <v>122.4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DF45-7F24-41DF-8132-429CE6BB66ED}">
  <dimension ref="A1:J4"/>
  <sheetViews>
    <sheetView workbookViewId="0">
      <selection activeCell="A5" sqref="A5"/>
    </sheetView>
  </sheetViews>
  <sheetFormatPr defaultRowHeight="15" x14ac:dyDescent="0.25"/>
  <cols>
    <col min="1" max="1" width="14.42578125" bestFit="1" customWidth="1"/>
    <col min="2" max="2" width="13.5703125" style="4" customWidth="1"/>
    <col min="3" max="3" width="12.5703125" bestFit="1" customWidth="1"/>
    <col min="4" max="4" width="9.7109375" style="1" bestFit="1" customWidth="1"/>
    <col min="5" max="5" width="9.140625" style="1"/>
    <col min="6" max="6" width="17.42578125" bestFit="1" customWidth="1"/>
    <col min="7" max="7" width="36.28515625" bestFit="1" customWidth="1"/>
    <col min="8" max="8" width="6" style="7" bestFit="1" customWidth="1"/>
    <col min="9" max="9" width="17.7109375" style="1" bestFit="1" customWidth="1"/>
    <col min="10" max="10" width="10.5703125" style="3" bestFit="1" customWidth="1"/>
  </cols>
  <sheetData>
    <row r="1" spans="1:10" s="4" customFormat="1" ht="16.5" thickTop="1" thickBot="1" x14ac:dyDescent="0.3">
      <c r="A1" s="2" t="s">
        <v>9</v>
      </c>
      <c r="B1" s="2" t="s">
        <v>23</v>
      </c>
      <c r="C1" s="2" t="s">
        <v>10</v>
      </c>
      <c r="D1" s="2" t="s">
        <v>28</v>
      </c>
      <c r="E1" s="2" t="s">
        <v>12</v>
      </c>
      <c r="F1" s="2" t="s">
        <v>15</v>
      </c>
      <c r="G1" s="2" t="s">
        <v>19</v>
      </c>
      <c r="H1" s="2" t="s">
        <v>13</v>
      </c>
      <c r="I1" s="2" t="s">
        <v>27</v>
      </c>
      <c r="J1" s="2" t="s">
        <v>3</v>
      </c>
    </row>
    <row r="2" spans="1:10" ht="15.75" thickTop="1" x14ac:dyDescent="0.25">
      <c r="A2" t="s">
        <v>4</v>
      </c>
      <c r="B2" s="4" t="s">
        <v>25</v>
      </c>
      <c r="C2" s="4" t="s">
        <v>14</v>
      </c>
      <c r="D2" s="1">
        <v>61</v>
      </c>
      <c r="E2" s="1">
        <v>4</v>
      </c>
      <c r="F2" t="s">
        <v>16</v>
      </c>
      <c r="G2" t="s">
        <v>20</v>
      </c>
      <c r="H2" s="7">
        <v>1</v>
      </c>
      <c r="I2" s="1">
        <v>12</v>
      </c>
      <c r="J2" s="9">
        <v>0.9</v>
      </c>
    </row>
    <row r="3" spans="1:10" x14ac:dyDescent="0.25">
      <c r="A3" t="s">
        <v>7</v>
      </c>
      <c r="B3" s="4" t="s">
        <v>24</v>
      </c>
      <c r="C3" s="4" t="s">
        <v>11</v>
      </c>
      <c r="D3" s="1">
        <v>244</v>
      </c>
      <c r="E3" s="1">
        <v>32</v>
      </c>
      <c r="F3" t="s">
        <v>17</v>
      </c>
      <c r="G3" t="s">
        <v>18</v>
      </c>
      <c r="H3" s="7">
        <v>4</v>
      </c>
      <c r="I3" s="1">
        <v>64</v>
      </c>
      <c r="J3" s="9">
        <v>12.24</v>
      </c>
    </row>
    <row r="4" spans="1:10" x14ac:dyDescent="0.25">
      <c r="A4" t="s">
        <v>29</v>
      </c>
      <c r="B4" s="4" t="s">
        <v>26</v>
      </c>
      <c r="C4" s="4" t="s">
        <v>14</v>
      </c>
      <c r="D4" s="1">
        <v>488</v>
      </c>
      <c r="E4" s="1">
        <v>32</v>
      </c>
      <c r="F4" s="4" t="s">
        <v>16</v>
      </c>
      <c r="G4" s="4" t="s">
        <v>20</v>
      </c>
      <c r="H4" s="7">
        <v>8</v>
      </c>
      <c r="I4" s="1">
        <v>96</v>
      </c>
      <c r="J4" s="3">
        <v>7.2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</vt:lpstr>
      <vt:lpstr>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Yoshio Martinez</dc:creator>
  <cp:lastModifiedBy>Yoshio Martinez</cp:lastModifiedBy>
  <dcterms:created xsi:type="dcterms:W3CDTF">2019-03-21T18:43:49Z</dcterms:created>
  <dcterms:modified xsi:type="dcterms:W3CDTF">2019-03-25T18:46:22Z</dcterms:modified>
</cp:coreProperties>
</file>