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H76" i="1" s="1"/>
  <c r="G70" i="1"/>
  <c r="H70" i="1" s="1"/>
  <c r="G51" i="1"/>
  <c r="H51" i="1" s="1"/>
  <c r="G104" i="1"/>
  <c r="H104" i="1" s="1"/>
  <c r="G95" i="1"/>
  <c r="H95" i="1" s="1"/>
  <c r="G67" i="1"/>
  <c r="H67" i="1" s="1"/>
  <c r="G105" i="1"/>
  <c r="H105" i="1" s="1"/>
  <c r="G96" i="1"/>
  <c r="H96" i="1" s="1"/>
  <c r="G97" i="1"/>
  <c r="H97" i="1" s="1"/>
  <c r="G102" i="1"/>
  <c r="H102" i="1" s="1"/>
  <c r="G98" i="1"/>
  <c r="H98" i="1" s="1"/>
  <c r="G90" i="1"/>
  <c r="H90" i="1" s="1"/>
  <c r="G68" i="1"/>
  <c r="H68" i="1" s="1"/>
  <c r="G99" i="1"/>
  <c r="H99" i="1" s="1"/>
  <c r="G85" i="1"/>
  <c r="H85" i="1" s="1"/>
  <c r="G82" i="1"/>
  <c r="H82" i="1" s="1"/>
  <c r="G101" i="1"/>
  <c r="H101" i="1" s="1"/>
  <c r="G91" i="1"/>
  <c r="H91" i="1" s="1"/>
  <c r="G84" i="1"/>
  <c r="H84" i="1" s="1"/>
  <c r="G83" i="1"/>
  <c r="H83" i="1" s="1"/>
  <c r="G77" i="1"/>
  <c r="H77" i="1" s="1"/>
  <c r="G86" i="1"/>
  <c r="H86" i="1" s="1"/>
  <c r="G87" i="1"/>
  <c r="H87" i="1" s="1"/>
  <c r="G73" i="1"/>
  <c r="H73" i="1" s="1"/>
  <c r="G72" i="1"/>
  <c r="H72" i="1" s="1"/>
  <c r="G64" i="1"/>
  <c r="H64" i="1" s="1"/>
  <c r="G58" i="1"/>
  <c r="H58" i="1" s="1"/>
  <c r="G52" i="1"/>
  <c r="H52" i="1" s="1"/>
  <c r="G92" i="1"/>
  <c r="H92" i="1" s="1"/>
  <c r="G88" i="1"/>
  <c r="H88" i="1" s="1"/>
  <c r="G78" i="1"/>
  <c r="H78" i="1" s="1"/>
  <c r="G74" i="1"/>
  <c r="H74" i="1" s="1"/>
  <c r="G71" i="1"/>
  <c r="H71" i="1" s="1"/>
  <c r="G65" i="1"/>
  <c r="H65" i="1" s="1"/>
  <c r="G62" i="1"/>
  <c r="H62" i="1" s="1"/>
  <c r="G55" i="1"/>
  <c r="H55" i="1" s="1"/>
  <c r="G53" i="1"/>
  <c r="H53" i="1" s="1"/>
  <c r="G40" i="1"/>
  <c r="H40" i="1" s="1"/>
  <c r="G41" i="1"/>
  <c r="H41" i="1" s="1"/>
  <c r="G36" i="1"/>
  <c r="H36" i="1" s="1"/>
  <c r="G28" i="1"/>
  <c r="H28" i="1" s="1"/>
  <c r="G100" i="1"/>
  <c r="H100" i="1" s="1"/>
  <c r="G93" i="1"/>
  <c r="H93" i="1" s="1"/>
  <c r="G94" i="1"/>
  <c r="H94" i="1" s="1"/>
  <c r="G89" i="1"/>
  <c r="H89" i="1" s="1"/>
  <c r="G80" i="1"/>
  <c r="H80" i="1" s="1"/>
  <c r="G75" i="1"/>
  <c r="H75" i="1" s="1"/>
  <c r="G63" i="1"/>
  <c r="H63" i="1" s="1"/>
  <c r="G59" i="1"/>
  <c r="H59" i="1" s="1"/>
  <c r="G47" i="1"/>
  <c r="H47" i="1" s="1"/>
  <c r="G42" i="1"/>
  <c r="H42" i="1" s="1"/>
  <c r="G37" i="1"/>
  <c r="H37" i="1" s="1"/>
  <c r="G38" i="1"/>
  <c r="H38" i="1" s="1"/>
  <c r="G39" i="1"/>
  <c r="H39" i="1" s="1"/>
  <c r="G60" i="1"/>
  <c r="H60" i="1" s="1"/>
  <c r="G61" i="1"/>
  <c r="H61" i="1" s="1"/>
  <c r="G57" i="1"/>
  <c r="H57" i="1" s="1"/>
  <c r="G54" i="1"/>
  <c r="H54" i="1" s="1"/>
  <c r="G48" i="1"/>
  <c r="H48" i="1" s="1"/>
  <c r="G45" i="1"/>
  <c r="H45" i="1" s="1"/>
  <c r="G46" i="1"/>
  <c r="H46" i="1" s="1"/>
  <c r="G29" i="1"/>
  <c r="H29" i="1" s="1"/>
  <c r="G81" i="1"/>
  <c r="H81" i="1" s="1"/>
  <c r="G66" i="1"/>
  <c r="H66" i="1" s="1"/>
  <c r="G56" i="1"/>
  <c r="H56" i="1" s="1"/>
  <c r="G30" i="1"/>
  <c r="H30" i="1" s="1"/>
  <c r="G20" i="1"/>
  <c r="H20" i="1" s="1"/>
  <c r="G69" i="1"/>
  <c r="H69" i="1" s="1"/>
  <c r="G49" i="1"/>
  <c r="H49" i="1" s="1"/>
  <c r="G43" i="1"/>
  <c r="H43" i="1" s="1"/>
  <c r="G44" i="1"/>
  <c r="H44" i="1" s="1"/>
  <c r="G31" i="1"/>
  <c r="H31" i="1" s="1"/>
  <c r="G32" i="1"/>
  <c r="H32" i="1" s="1"/>
  <c r="G21" i="1"/>
  <c r="H21" i="1" s="1"/>
  <c r="G17" i="1"/>
  <c r="H17" i="1" s="1"/>
  <c r="G12" i="1"/>
  <c r="H12" i="1" s="1"/>
  <c r="G11" i="1"/>
  <c r="H11" i="1" s="1"/>
  <c r="G79" i="1"/>
  <c r="H79" i="1" s="1"/>
  <c r="G33" i="1"/>
  <c r="H33" i="1" s="1"/>
  <c r="G34" i="1"/>
  <c r="H34" i="1" s="1"/>
  <c r="G22" i="1"/>
  <c r="H22" i="1" s="1"/>
  <c r="G23" i="1"/>
  <c r="H23" i="1" s="1"/>
  <c r="G18" i="1"/>
  <c r="H18" i="1" s="1"/>
  <c r="G9" i="1"/>
  <c r="H9" i="1" s="1"/>
  <c r="G50" i="1"/>
  <c r="H50" i="1" s="1"/>
  <c r="G35" i="1"/>
  <c r="H35" i="1" s="1"/>
  <c r="G24" i="1"/>
  <c r="H24" i="1" s="1"/>
  <c r="G16" i="1"/>
  <c r="H16" i="1" s="1"/>
  <c r="G13" i="1"/>
  <c r="H13" i="1" s="1"/>
  <c r="G26" i="1"/>
  <c r="H26" i="1" s="1"/>
  <c r="G25" i="1"/>
  <c r="H25" i="1" s="1"/>
  <c r="G27" i="1"/>
  <c r="H27" i="1" s="1"/>
  <c r="G7" i="1"/>
  <c r="H7" i="1" s="1"/>
  <c r="G14" i="1"/>
  <c r="H14" i="1" s="1"/>
  <c r="G15" i="1"/>
  <c r="H15" i="1" s="1"/>
  <c r="G6" i="1"/>
  <c r="H6" i="1" s="1"/>
  <c r="G19" i="1"/>
  <c r="H19" i="1" s="1"/>
  <c r="G10" i="1"/>
  <c r="H10" i="1" s="1"/>
  <c r="G8" i="1"/>
  <c r="H8" i="1" s="1"/>
  <c r="G103" i="1"/>
  <c r="H103" i="1" s="1"/>
  <c r="J19" i="1" l="1"/>
  <c r="K19" i="1" s="1"/>
  <c r="L19" i="1"/>
  <c r="P19" i="1"/>
  <c r="N19" i="1"/>
  <c r="O19" i="1"/>
  <c r="M19" i="1"/>
  <c r="M50" i="1"/>
  <c r="O50" i="1"/>
  <c r="J50" i="1"/>
  <c r="K50" i="1" s="1"/>
  <c r="L50" i="1"/>
  <c r="P50" i="1"/>
  <c r="N50" i="1"/>
  <c r="O32" i="1"/>
  <c r="M32" i="1"/>
  <c r="N32" i="1"/>
  <c r="P32" i="1"/>
  <c r="J32" i="1"/>
  <c r="K32" i="1" s="1"/>
  <c r="L32" i="1"/>
  <c r="M46" i="1"/>
  <c r="O46" i="1"/>
  <c r="J46" i="1"/>
  <c r="K46" i="1" s="1"/>
  <c r="L46" i="1"/>
  <c r="P46" i="1"/>
  <c r="N46" i="1"/>
  <c r="J59" i="1"/>
  <c r="K59" i="1" s="1"/>
  <c r="L59" i="1"/>
  <c r="P59" i="1"/>
  <c r="M59" i="1"/>
  <c r="N59" i="1"/>
  <c r="O59" i="1"/>
  <c r="N53" i="1"/>
  <c r="J53" i="1"/>
  <c r="K53" i="1" s="1"/>
  <c r="L53" i="1"/>
  <c r="P53" i="1"/>
  <c r="M53" i="1"/>
  <c r="O53" i="1"/>
  <c r="O72" i="1"/>
  <c r="L72" i="1"/>
  <c r="P72" i="1"/>
  <c r="M72" i="1"/>
  <c r="J72" i="1"/>
  <c r="K72" i="1" s="1"/>
  <c r="N72" i="1"/>
  <c r="O68" i="1"/>
  <c r="L68" i="1"/>
  <c r="P68" i="1"/>
  <c r="J68" i="1"/>
  <c r="K68" i="1" s="1"/>
  <c r="M68" i="1"/>
  <c r="N68" i="1"/>
  <c r="J103" i="1"/>
  <c r="K103" i="1" s="1"/>
  <c r="L103" i="1"/>
  <c r="P103" i="1"/>
  <c r="M103" i="1"/>
  <c r="N103" i="1"/>
  <c r="O103" i="1"/>
  <c r="J6" i="1"/>
  <c r="K6" i="1" s="1"/>
  <c r="P6" i="1"/>
  <c r="L6" i="1"/>
  <c r="O6" i="1"/>
  <c r="N6" i="1"/>
  <c r="M6" i="1"/>
  <c r="J27" i="1"/>
  <c r="K27" i="1" s="1"/>
  <c r="L27" i="1"/>
  <c r="P27" i="1"/>
  <c r="N27" i="1"/>
  <c r="O27" i="1"/>
  <c r="M27" i="1"/>
  <c r="O16" i="1"/>
  <c r="M16" i="1"/>
  <c r="N16" i="1"/>
  <c r="P16" i="1"/>
  <c r="J16" i="1"/>
  <c r="K16" i="1" s="1"/>
  <c r="L16" i="1"/>
  <c r="N9" i="1"/>
  <c r="J9" i="1"/>
  <c r="K9" i="1" s="1"/>
  <c r="L9" i="1"/>
  <c r="P9" i="1"/>
  <c r="M9" i="1"/>
  <c r="O9" i="1"/>
  <c r="M34" i="1"/>
  <c r="O34" i="1"/>
  <c r="J34" i="1"/>
  <c r="K34" i="1" s="1"/>
  <c r="L34" i="1"/>
  <c r="P34" i="1"/>
  <c r="N34" i="1"/>
  <c r="O12" i="1"/>
  <c r="M12" i="1"/>
  <c r="N12" i="1"/>
  <c r="J12" i="1"/>
  <c r="K12" i="1" s="1"/>
  <c r="L12" i="1"/>
  <c r="P12" i="1"/>
  <c r="J31" i="1"/>
  <c r="K31" i="1" s="1"/>
  <c r="L31" i="1"/>
  <c r="P31" i="1"/>
  <c r="N31" i="1"/>
  <c r="O31" i="1"/>
  <c r="M31" i="1"/>
  <c r="J69" i="1"/>
  <c r="K69" i="1" s="1"/>
  <c r="N69" i="1"/>
  <c r="O69" i="1"/>
  <c r="L69" i="1"/>
  <c r="P69" i="1"/>
  <c r="M69" i="1"/>
  <c r="J66" i="1"/>
  <c r="K66" i="1" s="1"/>
  <c r="M66" i="1"/>
  <c r="N66" i="1"/>
  <c r="O66" i="1"/>
  <c r="L66" i="1"/>
  <c r="P66" i="1"/>
  <c r="N45" i="1"/>
  <c r="J45" i="1"/>
  <c r="K45" i="1" s="1"/>
  <c r="L45" i="1"/>
  <c r="P45" i="1"/>
  <c r="M45" i="1"/>
  <c r="O45" i="1"/>
  <c r="J61" i="1"/>
  <c r="K61" i="1" s="1"/>
  <c r="N61" i="1"/>
  <c r="O61" i="1"/>
  <c r="L61" i="1"/>
  <c r="P61" i="1"/>
  <c r="M61" i="1"/>
  <c r="N37" i="1"/>
  <c r="J37" i="1"/>
  <c r="K37" i="1" s="1"/>
  <c r="L37" i="1"/>
  <c r="P37" i="1"/>
  <c r="M37" i="1"/>
  <c r="O37" i="1"/>
  <c r="J63" i="1"/>
  <c r="K63" i="1" s="1"/>
  <c r="L63" i="1"/>
  <c r="P63" i="1"/>
  <c r="M63" i="1"/>
  <c r="N63" i="1"/>
  <c r="O63" i="1"/>
  <c r="J94" i="1"/>
  <c r="K94" i="1" s="1"/>
  <c r="M94" i="1"/>
  <c r="N94" i="1"/>
  <c r="O94" i="1"/>
  <c r="L94" i="1"/>
  <c r="P94" i="1"/>
  <c r="O36" i="1"/>
  <c r="M36" i="1"/>
  <c r="N36" i="1"/>
  <c r="L36" i="1"/>
  <c r="P36" i="1"/>
  <c r="J36" i="1"/>
  <c r="K36" i="1" s="1"/>
  <c r="J55" i="1"/>
  <c r="K55" i="1" s="1"/>
  <c r="L55" i="1"/>
  <c r="P55" i="1"/>
  <c r="M55" i="1"/>
  <c r="N55" i="1"/>
  <c r="O55" i="1"/>
  <c r="J74" i="1"/>
  <c r="K74" i="1" s="1"/>
  <c r="M74" i="1"/>
  <c r="N74" i="1"/>
  <c r="O74" i="1"/>
  <c r="L74" i="1"/>
  <c r="P74" i="1"/>
  <c r="O52" i="1"/>
  <c r="M52" i="1"/>
  <c r="N52" i="1"/>
  <c r="L52" i="1"/>
  <c r="P52" i="1"/>
  <c r="J52" i="1"/>
  <c r="K52" i="1" s="1"/>
  <c r="J73" i="1"/>
  <c r="K73" i="1" s="1"/>
  <c r="N73" i="1"/>
  <c r="O73" i="1"/>
  <c r="L73" i="1"/>
  <c r="P73" i="1"/>
  <c r="M73" i="1"/>
  <c r="J83" i="1"/>
  <c r="K83" i="1" s="1"/>
  <c r="L83" i="1"/>
  <c r="P83" i="1"/>
  <c r="M83" i="1"/>
  <c r="N83" i="1"/>
  <c r="O83" i="1"/>
  <c r="J82" i="1"/>
  <c r="K82" i="1" s="1"/>
  <c r="M82" i="1"/>
  <c r="N82" i="1"/>
  <c r="O82" i="1"/>
  <c r="P82" i="1"/>
  <c r="L82" i="1"/>
  <c r="J90" i="1"/>
  <c r="K90" i="1" s="1"/>
  <c r="M90" i="1"/>
  <c r="N90" i="1"/>
  <c r="O90" i="1"/>
  <c r="L90" i="1"/>
  <c r="P90" i="1"/>
  <c r="O96" i="1"/>
  <c r="J96" i="1"/>
  <c r="K96" i="1" s="1"/>
  <c r="L96" i="1"/>
  <c r="P96" i="1"/>
  <c r="M96" i="1"/>
  <c r="N96" i="1"/>
  <c r="O104" i="1"/>
  <c r="L104" i="1"/>
  <c r="P104" i="1"/>
  <c r="M104" i="1"/>
  <c r="J104" i="1"/>
  <c r="K104" i="1" s="1"/>
  <c r="N104" i="1"/>
  <c r="J7" i="1"/>
  <c r="K7" i="1" s="1"/>
  <c r="L7" i="1"/>
  <c r="P7" i="1"/>
  <c r="N7" i="1"/>
  <c r="O7" i="1"/>
  <c r="M7" i="1"/>
  <c r="M22" i="1"/>
  <c r="O22" i="1"/>
  <c r="J22" i="1"/>
  <c r="K22" i="1" s="1"/>
  <c r="L22" i="1"/>
  <c r="P22" i="1"/>
  <c r="N22" i="1"/>
  <c r="N49" i="1"/>
  <c r="J49" i="1"/>
  <c r="K49" i="1" s="1"/>
  <c r="L49" i="1"/>
  <c r="P49" i="1"/>
  <c r="M49" i="1"/>
  <c r="O49" i="1"/>
  <c r="M38" i="1"/>
  <c r="O38" i="1"/>
  <c r="J38" i="1"/>
  <c r="K38" i="1" s="1"/>
  <c r="L38" i="1"/>
  <c r="P38" i="1"/>
  <c r="N38" i="1"/>
  <c r="J89" i="1"/>
  <c r="K89" i="1" s="1"/>
  <c r="N89" i="1"/>
  <c r="O89" i="1"/>
  <c r="L89" i="1"/>
  <c r="P89" i="1"/>
  <c r="M89" i="1"/>
  <c r="J71" i="1"/>
  <c r="K71" i="1" s="1"/>
  <c r="L71" i="1"/>
  <c r="P71" i="1"/>
  <c r="M71" i="1"/>
  <c r="N71" i="1"/>
  <c r="O71" i="1"/>
  <c r="J101" i="1"/>
  <c r="K101" i="1" s="1"/>
  <c r="N101" i="1"/>
  <c r="O101" i="1"/>
  <c r="L101" i="1"/>
  <c r="P101" i="1"/>
  <c r="M101" i="1"/>
  <c r="J97" i="1"/>
  <c r="K97" i="1" s="1"/>
  <c r="N97" i="1"/>
  <c r="O97" i="1"/>
  <c r="L97" i="1"/>
  <c r="P97" i="1"/>
  <c r="M97" i="1"/>
  <c r="O8" i="1"/>
  <c r="J8" i="1"/>
  <c r="K8" i="1" s="1"/>
  <c r="M8" i="1"/>
  <c r="N8" i="1"/>
  <c r="L8" i="1"/>
  <c r="P8" i="1"/>
  <c r="J15" i="1"/>
  <c r="K15" i="1" s="1"/>
  <c r="L15" i="1"/>
  <c r="P15" i="1"/>
  <c r="N15" i="1"/>
  <c r="O15" i="1"/>
  <c r="M15" i="1"/>
  <c r="N25" i="1"/>
  <c r="J25" i="1"/>
  <c r="K25" i="1" s="1"/>
  <c r="L25" i="1"/>
  <c r="P25" i="1"/>
  <c r="M25" i="1"/>
  <c r="O25" i="1"/>
  <c r="O24" i="1"/>
  <c r="M24" i="1"/>
  <c r="N24" i="1"/>
  <c r="L24" i="1"/>
  <c r="P24" i="1"/>
  <c r="J24" i="1"/>
  <c r="K24" i="1" s="1"/>
  <c r="M18" i="1"/>
  <c r="O18" i="1"/>
  <c r="J18" i="1"/>
  <c r="K18" i="1" s="1"/>
  <c r="L18" i="1"/>
  <c r="P18" i="1"/>
  <c r="N18" i="1"/>
  <c r="N33" i="1"/>
  <c r="J33" i="1"/>
  <c r="K33" i="1" s="1"/>
  <c r="L33" i="1"/>
  <c r="P33" i="1"/>
  <c r="M33" i="1"/>
  <c r="O33" i="1"/>
  <c r="N17" i="1"/>
  <c r="J17" i="1"/>
  <c r="K17" i="1" s="1"/>
  <c r="L17" i="1"/>
  <c r="P17" i="1"/>
  <c r="M17" i="1"/>
  <c r="O17" i="1"/>
  <c r="O44" i="1"/>
  <c r="M44" i="1"/>
  <c r="N44" i="1"/>
  <c r="J44" i="1"/>
  <c r="K44" i="1" s="1"/>
  <c r="L44" i="1"/>
  <c r="P44" i="1"/>
  <c r="O20" i="1"/>
  <c r="M20" i="1"/>
  <c r="N20" i="1"/>
  <c r="L20" i="1"/>
  <c r="P20" i="1"/>
  <c r="J20" i="1"/>
  <c r="K20" i="1" s="1"/>
  <c r="J81" i="1"/>
  <c r="K81" i="1" s="1"/>
  <c r="N81" i="1"/>
  <c r="O81" i="1"/>
  <c r="L81" i="1"/>
  <c r="P81" i="1"/>
  <c r="M81" i="1"/>
  <c r="O48" i="1"/>
  <c r="M48" i="1"/>
  <c r="N48" i="1"/>
  <c r="P48" i="1"/>
  <c r="J48" i="1"/>
  <c r="K48" i="1" s="1"/>
  <c r="L48" i="1"/>
  <c r="J60" i="1"/>
  <c r="K60" i="1" s="1"/>
  <c r="O60" i="1"/>
  <c r="L60" i="1"/>
  <c r="P60" i="1"/>
  <c r="M60" i="1"/>
  <c r="N60" i="1"/>
  <c r="M42" i="1"/>
  <c r="O42" i="1"/>
  <c r="J42" i="1"/>
  <c r="K42" i="1" s="1"/>
  <c r="L42" i="1"/>
  <c r="P42" i="1"/>
  <c r="N42" i="1"/>
  <c r="J75" i="1"/>
  <c r="K75" i="1" s="1"/>
  <c r="L75" i="1"/>
  <c r="P75" i="1"/>
  <c r="M75" i="1"/>
  <c r="N75" i="1"/>
  <c r="O75" i="1"/>
  <c r="J93" i="1"/>
  <c r="K93" i="1" s="1"/>
  <c r="N93" i="1"/>
  <c r="O93" i="1"/>
  <c r="L93" i="1"/>
  <c r="P93" i="1"/>
  <c r="M93" i="1"/>
  <c r="N41" i="1"/>
  <c r="J41" i="1"/>
  <c r="K41" i="1" s="1"/>
  <c r="L41" i="1"/>
  <c r="P41" i="1"/>
  <c r="M41" i="1"/>
  <c r="O41" i="1"/>
  <c r="J62" i="1"/>
  <c r="K62" i="1" s="1"/>
  <c r="M62" i="1"/>
  <c r="N62" i="1"/>
  <c r="O62" i="1"/>
  <c r="L62" i="1"/>
  <c r="P62" i="1"/>
  <c r="J78" i="1"/>
  <c r="K78" i="1" s="1"/>
  <c r="M78" i="1"/>
  <c r="N78" i="1"/>
  <c r="O78" i="1"/>
  <c r="L78" i="1"/>
  <c r="P78" i="1"/>
  <c r="J58" i="1"/>
  <c r="K58" i="1" s="1"/>
  <c r="M58" i="1"/>
  <c r="N58" i="1"/>
  <c r="O58" i="1"/>
  <c r="L58" i="1"/>
  <c r="P58" i="1"/>
  <c r="J87" i="1"/>
  <c r="K87" i="1" s="1"/>
  <c r="L87" i="1"/>
  <c r="P87" i="1"/>
  <c r="M87" i="1"/>
  <c r="N87" i="1"/>
  <c r="O87" i="1"/>
  <c r="O84" i="1"/>
  <c r="L84" i="1"/>
  <c r="P84" i="1"/>
  <c r="J84" i="1"/>
  <c r="K84" i="1" s="1"/>
  <c r="M84" i="1"/>
  <c r="N84" i="1"/>
  <c r="J85" i="1"/>
  <c r="K85" i="1" s="1"/>
  <c r="N85" i="1"/>
  <c r="O85" i="1"/>
  <c r="L85" i="1"/>
  <c r="P85" i="1"/>
  <c r="M85" i="1"/>
  <c r="J98" i="1"/>
  <c r="K98" i="1" s="1"/>
  <c r="M98" i="1"/>
  <c r="N98" i="1"/>
  <c r="O98" i="1"/>
  <c r="L98" i="1"/>
  <c r="P98" i="1"/>
  <c r="J105" i="1"/>
  <c r="K105" i="1" s="1"/>
  <c r="N105" i="1"/>
  <c r="O105" i="1"/>
  <c r="L105" i="1"/>
  <c r="P105" i="1"/>
  <c r="M105" i="1"/>
  <c r="J51" i="1"/>
  <c r="K51" i="1" s="1"/>
  <c r="L51" i="1"/>
  <c r="P51" i="1"/>
  <c r="N51" i="1"/>
  <c r="O51" i="1"/>
  <c r="M51" i="1"/>
  <c r="N13" i="1"/>
  <c r="J13" i="1"/>
  <c r="K13" i="1" s="1"/>
  <c r="L13" i="1"/>
  <c r="P13" i="1"/>
  <c r="M13" i="1"/>
  <c r="O13" i="1"/>
  <c r="J11" i="1"/>
  <c r="K11" i="1" s="1"/>
  <c r="L11" i="1"/>
  <c r="P11" i="1"/>
  <c r="N11" i="1"/>
  <c r="O11" i="1"/>
  <c r="M11" i="1"/>
  <c r="O56" i="1"/>
  <c r="L56" i="1"/>
  <c r="P56" i="1"/>
  <c r="M56" i="1"/>
  <c r="J56" i="1"/>
  <c r="K56" i="1" s="1"/>
  <c r="N56" i="1"/>
  <c r="J57" i="1"/>
  <c r="K57" i="1" s="1"/>
  <c r="N57" i="1"/>
  <c r="O57" i="1"/>
  <c r="L57" i="1"/>
  <c r="P57" i="1"/>
  <c r="M57" i="1"/>
  <c r="O28" i="1"/>
  <c r="M28" i="1"/>
  <c r="N28" i="1"/>
  <c r="J28" i="1"/>
  <c r="K28" i="1" s="1"/>
  <c r="L28" i="1"/>
  <c r="P28" i="1"/>
  <c r="J92" i="1"/>
  <c r="K92" i="1" s="1"/>
  <c r="O92" i="1"/>
  <c r="L92" i="1"/>
  <c r="P92" i="1"/>
  <c r="M92" i="1"/>
  <c r="N92" i="1"/>
  <c r="J77" i="1"/>
  <c r="K77" i="1" s="1"/>
  <c r="N77" i="1"/>
  <c r="O77" i="1"/>
  <c r="L77" i="1"/>
  <c r="P77" i="1"/>
  <c r="M77" i="1"/>
  <c r="J95" i="1"/>
  <c r="K95" i="1" s="1"/>
  <c r="L95" i="1"/>
  <c r="P95" i="1"/>
  <c r="M95" i="1"/>
  <c r="N95" i="1"/>
  <c r="O95" i="1"/>
  <c r="M10" i="1"/>
  <c r="O10" i="1"/>
  <c r="J10" i="1"/>
  <c r="K10" i="1" s="1"/>
  <c r="L10" i="1"/>
  <c r="P10" i="1"/>
  <c r="N10" i="1"/>
  <c r="M14" i="1"/>
  <c r="O14" i="1"/>
  <c r="J14" i="1"/>
  <c r="K14" i="1" s="1"/>
  <c r="L14" i="1"/>
  <c r="P14" i="1"/>
  <c r="N14" i="1"/>
  <c r="M26" i="1"/>
  <c r="O26" i="1"/>
  <c r="J26" i="1"/>
  <c r="K26" i="1" s="1"/>
  <c r="L26" i="1"/>
  <c r="P26" i="1"/>
  <c r="N26" i="1"/>
  <c r="J35" i="1"/>
  <c r="K35" i="1" s="1"/>
  <c r="L35" i="1"/>
  <c r="P35" i="1"/>
  <c r="N35" i="1"/>
  <c r="O35" i="1"/>
  <c r="M35" i="1"/>
  <c r="J23" i="1"/>
  <c r="K23" i="1" s="1"/>
  <c r="L23" i="1"/>
  <c r="P23" i="1"/>
  <c r="N23" i="1"/>
  <c r="O23" i="1"/>
  <c r="M23" i="1"/>
  <c r="J79" i="1"/>
  <c r="K79" i="1" s="1"/>
  <c r="L79" i="1"/>
  <c r="P79" i="1"/>
  <c r="M79" i="1"/>
  <c r="N79" i="1"/>
  <c r="O79" i="1"/>
  <c r="N21" i="1"/>
  <c r="J21" i="1"/>
  <c r="K21" i="1" s="1"/>
  <c r="L21" i="1"/>
  <c r="P21" i="1"/>
  <c r="M21" i="1"/>
  <c r="O21" i="1"/>
  <c r="J43" i="1"/>
  <c r="K43" i="1" s="1"/>
  <c r="L43" i="1"/>
  <c r="P43" i="1"/>
  <c r="N43" i="1"/>
  <c r="O43" i="1"/>
  <c r="M43" i="1"/>
  <c r="M30" i="1"/>
  <c r="O30" i="1"/>
  <c r="J30" i="1"/>
  <c r="K30" i="1" s="1"/>
  <c r="L30" i="1"/>
  <c r="P30" i="1"/>
  <c r="N30" i="1"/>
  <c r="N29" i="1"/>
  <c r="J29" i="1"/>
  <c r="K29" i="1" s="1"/>
  <c r="L29" i="1"/>
  <c r="P29" i="1"/>
  <c r="M29" i="1"/>
  <c r="O29" i="1"/>
  <c r="M54" i="1"/>
  <c r="O54" i="1"/>
  <c r="J54" i="1"/>
  <c r="K54" i="1" s="1"/>
  <c r="L54" i="1"/>
  <c r="P54" i="1"/>
  <c r="N54" i="1"/>
  <c r="J39" i="1"/>
  <c r="K39" i="1" s="1"/>
  <c r="L39" i="1"/>
  <c r="P39" i="1"/>
  <c r="N39" i="1"/>
  <c r="O39" i="1"/>
  <c r="M39" i="1"/>
  <c r="J47" i="1"/>
  <c r="K47" i="1" s="1"/>
  <c r="L47" i="1"/>
  <c r="P47" i="1"/>
  <c r="N47" i="1"/>
  <c r="O47" i="1"/>
  <c r="M47" i="1"/>
  <c r="O80" i="1"/>
  <c r="J80" i="1"/>
  <c r="K80" i="1" s="1"/>
  <c r="L80" i="1"/>
  <c r="P80" i="1"/>
  <c r="M80" i="1"/>
  <c r="N80" i="1"/>
  <c r="O100" i="1"/>
  <c r="L100" i="1"/>
  <c r="P100" i="1"/>
  <c r="J100" i="1"/>
  <c r="K100" i="1" s="1"/>
  <c r="M100" i="1"/>
  <c r="N100" i="1"/>
  <c r="O40" i="1"/>
  <c r="M40" i="1"/>
  <c r="N40" i="1"/>
  <c r="L40" i="1"/>
  <c r="P40" i="1"/>
  <c r="J40" i="1"/>
  <c r="K40" i="1" s="1"/>
  <c r="J65" i="1"/>
  <c r="K65" i="1" s="1"/>
  <c r="N65" i="1"/>
  <c r="O65" i="1"/>
  <c r="L65" i="1"/>
  <c r="P65" i="1"/>
  <c r="M65" i="1"/>
  <c r="O88" i="1"/>
  <c r="L88" i="1"/>
  <c r="P88" i="1"/>
  <c r="M88" i="1"/>
  <c r="J88" i="1"/>
  <c r="K88" i="1" s="1"/>
  <c r="N88" i="1"/>
  <c r="O64" i="1"/>
  <c r="J64" i="1"/>
  <c r="K64" i="1" s="1"/>
  <c r="L64" i="1"/>
  <c r="P64" i="1"/>
  <c r="M64" i="1"/>
  <c r="N64" i="1"/>
  <c r="J86" i="1"/>
  <c r="K86" i="1" s="1"/>
  <c r="M86" i="1"/>
  <c r="N86" i="1"/>
  <c r="O86" i="1"/>
  <c r="P86" i="1"/>
  <c r="L86" i="1"/>
  <c r="J91" i="1"/>
  <c r="K91" i="1" s="1"/>
  <c r="L91" i="1"/>
  <c r="P91" i="1"/>
  <c r="M91" i="1"/>
  <c r="N91" i="1"/>
  <c r="O91" i="1"/>
  <c r="J99" i="1"/>
  <c r="K99" i="1" s="1"/>
  <c r="L99" i="1"/>
  <c r="P99" i="1"/>
  <c r="M99" i="1"/>
  <c r="N99" i="1"/>
  <c r="O99" i="1"/>
  <c r="J102" i="1"/>
  <c r="K102" i="1" s="1"/>
  <c r="M102" i="1"/>
  <c r="N102" i="1"/>
  <c r="O102" i="1"/>
  <c r="P102" i="1"/>
  <c r="L102" i="1"/>
  <c r="J67" i="1"/>
  <c r="K67" i="1" s="1"/>
  <c r="L67" i="1"/>
  <c r="P67" i="1"/>
  <c r="M67" i="1"/>
  <c r="N67" i="1"/>
  <c r="O67" i="1"/>
  <c r="J70" i="1"/>
  <c r="K70" i="1" s="1"/>
  <c r="M70" i="1"/>
  <c r="N70" i="1"/>
  <c r="O70" i="1"/>
  <c r="P70" i="1"/>
  <c r="L70" i="1"/>
  <c r="J76" i="1"/>
  <c r="K76" i="1" s="1"/>
  <c r="O76" i="1"/>
  <c r="L76" i="1"/>
  <c r="P76" i="1"/>
  <c r="M76" i="1"/>
  <c r="N76" i="1"/>
  <c r="I100" i="1"/>
  <c r="I64" i="1"/>
  <c r="I55" i="1"/>
  <c r="I7" i="1"/>
  <c r="I22" i="1"/>
  <c r="I49" i="1"/>
  <c r="I57" i="1"/>
  <c r="I28" i="1"/>
  <c r="I92" i="1"/>
  <c r="I101" i="1"/>
  <c r="I95" i="1"/>
  <c r="I6" i="1"/>
  <c r="I27" i="1"/>
  <c r="I16" i="1"/>
  <c r="I9" i="1"/>
  <c r="I34" i="1"/>
  <c r="I12" i="1"/>
  <c r="I31" i="1"/>
  <c r="I69" i="1"/>
  <c r="I66" i="1"/>
  <c r="I45" i="1"/>
  <c r="I61" i="1"/>
  <c r="I37" i="1"/>
  <c r="I63" i="1"/>
  <c r="I94" i="1"/>
  <c r="I36" i="1"/>
  <c r="I74" i="1"/>
  <c r="I52" i="1"/>
  <c r="I73" i="1"/>
  <c r="I83" i="1"/>
  <c r="I82" i="1"/>
  <c r="I90" i="1"/>
  <c r="I96" i="1"/>
  <c r="I104" i="1"/>
  <c r="I13" i="1"/>
  <c r="I11" i="1"/>
  <c r="I56" i="1"/>
  <c r="I38" i="1"/>
  <c r="I89" i="1"/>
  <c r="I71" i="1"/>
  <c r="I77" i="1"/>
  <c r="I97" i="1"/>
  <c r="I103" i="1"/>
  <c r="I8" i="1"/>
  <c r="I15" i="1"/>
  <c r="I25" i="1"/>
  <c r="I24" i="1"/>
  <c r="I18" i="1"/>
  <c r="I33" i="1"/>
  <c r="I17" i="1"/>
  <c r="I44" i="1"/>
  <c r="I20" i="1"/>
  <c r="I81" i="1"/>
  <c r="I48" i="1"/>
  <c r="I60" i="1"/>
  <c r="I42" i="1"/>
  <c r="I75" i="1"/>
  <c r="I93" i="1"/>
  <c r="I41" i="1"/>
  <c r="I62" i="1"/>
  <c r="I78" i="1"/>
  <c r="I58" i="1"/>
  <c r="I87" i="1"/>
  <c r="I84" i="1"/>
  <c r="I85" i="1"/>
  <c r="I98" i="1"/>
  <c r="I105" i="1"/>
  <c r="I51" i="1"/>
  <c r="I19" i="1"/>
  <c r="I50" i="1"/>
  <c r="I32" i="1"/>
  <c r="I46" i="1"/>
  <c r="I59" i="1"/>
  <c r="I53" i="1"/>
  <c r="I72" i="1"/>
  <c r="I68" i="1"/>
  <c r="I76" i="1"/>
  <c r="I10" i="1"/>
  <c r="I14" i="1"/>
  <c r="I26" i="1"/>
  <c r="I35" i="1"/>
  <c r="I23" i="1"/>
  <c r="I79" i="1"/>
  <c r="I21" i="1"/>
  <c r="I43" i="1"/>
  <c r="I30" i="1"/>
  <c r="I54" i="1"/>
  <c r="I39" i="1"/>
  <c r="I47" i="1"/>
  <c r="I80" i="1"/>
  <c r="I40" i="1"/>
  <c r="I65" i="1"/>
  <c r="I88" i="1"/>
  <c r="I86" i="1"/>
  <c r="I91" i="1"/>
  <c r="I99" i="1"/>
  <c r="I102" i="1"/>
  <c r="I67" i="1"/>
  <c r="I70" i="1"/>
  <c r="I29" i="1"/>
  <c r="F36" i="1"/>
  <c r="F45" i="1"/>
  <c r="F47" i="1"/>
  <c r="F35" i="1"/>
  <c r="F15" i="1"/>
  <c r="F49" i="1"/>
  <c r="F31" i="1"/>
  <c r="F52" i="1"/>
  <c r="F37" i="1"/>
  <c r="F13" i="1"/>
  <c r="F43" i="1"/>
  <c r="F40" i="1"/>
  <c r="F55" i="1"/>
  <c r="F6" i="1"/>
  <c r="F8" i="1"/>
  <c r="F14" i="1"/>
  <c r="F23" i="1"/>
  <c r="F7" i="1"/>
  <c r="F26" i="1"/>
  <c r="F11" i="1"/>
  <c r="F24" i="1"/>
  <c r="F50" i="1"/>
  <c r="F20" i="1"/>
  <c r="F44" i="1"/>
  <c r="F28" i="1"/>
  <c r="F32" i="1"/>
  <c r="F18" i="1"/>
  <c r="F17" i="1"/>
  <c r="F46" i="1"/>
  <c r="F42" i="1"/>
  <c r="F12" i="1"/>
  <c r="F19" i="1"/>
  <c r="F10" i="1"/>
  <c r="F38" i="1"/>
  <c r="F29" i="1"/>
  <c r="F9" i="1"/>
  <c r="F39" i="1"/>
  <c r="F53" i="1"/>
  <c r="F21" i="1"/>
  <c r="F33" i="1"/>
  <c r="F51" i="1"/>
  <c r="F54" i="1"/>
  <c r="F34" i="1"/>
  <c r="F27" i="1"/>
  <c r="F41" i="1"/>
  <c r="F25" i="1"/>
  <c r="F48" i="1"/>
  <c r="F16" i="1"/>
  <c r="F30" i="1"/>
  <c r="F56" i="1"/>
  <c r="F66" i="1"/>
  <c r="F57" i="1"/>
  <c r="F95" i="1"/>
  <c r="F64" i="1"/>
  <c r="F87" i="1"/>
  <c r="F69" i="1"/>
  <c r="F105" i="1"/>
  <c r="F62" i="1"/>
  <c r="F101" i="1"/>
  <c r="F103" i="1"/>
  <c r="F80" i="1"/>
  <c r="F76" i="1"/>
  <c r="F74" i="1"/>
  <c r="F92" i="1"/>
  <c r="F60" i="1"/>
  <c r="F94" i="1"/>
  <c r="F83" i="1"/>
  <c r="F70" i="1"/>
  <c r="F90" i="1"/>
  <c r="F81" i="1"/>
  <c r="F73" i="1"/>
  <c r="F68" i="1"/>
  <c r="U68" i="1" s="1"/>
  <c r="F72" i="1"/>
  <c r="F65" i="1"/>
  <c r="F63" i="1"/>
  <c r="F58" i="1"/>
  <c r="F59" i="1"/>
  <c r="F78" i="1"/>
  <c r="F85" i="1"/>
  <c r="F97" i="1"/>
  <c r="F96" i="1"/>
  <c r="F84" i="1"/>
  <c r="F77" i="1"/>
  <c r="U77" i="1" s="1"/>
  <c r="F100" i="1"/>
  <c r="F79" i="1"/>
  <c r="F61" i="1"/>
  <c r="F67" i="1"/>
  <c r="F93" i="1"/>
  <c r="F98" i="1"/>
  <c r="F99" i="1"/>
  <c r="F75" i="1"/>
  <c r="F82" i="1"/>
  <c r="F104" i="1"/>
  <c r="F91" i="1"/>
  <c r="F89" i="1"/>
  <c r="F88" i="1"/>
  <c r="F71" i="1"/>
  <c r="F102" i="1"/>
  <c r="F86" i="1"/>
  <c r="F22" i="1"/>
  <c r="U86" i="1" l="1"/>
  <c r="S89" i="1"/>
  <c r="T75" i="1"/>
  <c r="S85" i="1"/>
  <c r="S87" i="1"/>
  <c r="S66" i="1"/>
  <c r="S48" i="1"/>
  <c r="U21" i="1"/>
  <c r="R21" i="1"/>
  <c r="R29" i="1"/>
  <c r="T29" i="1"/>
  <c r="R12" i="1"/>
  <c r="U18" i="1"/>
  <c r="Q18" i="1"/>
  <c r="U20" i="1"/>
  <c r="T26" i="1"/>
  <c r="U8" i="1"/>
  <c r="S8" i="1"/>
  <c r="U43" i="1"/>
  <c r="U47" i="1"/>
  <c r="Q47" i="1"/>
  <c r="S77" i="1"/>
  <c r="R99" i="1"/>
  <c r="T61" i="1"/>
  <c r="T84" i="1"/>
  <c r="T78" i="1"/>
  <c r="S65" i="1"/>
  <c r="T65" i="1"/>
  <c r="T81" i="1"/>
  <c r="T94" i="1"/>
  <c r="U62" i="1"/>
  <c r="S62" i="1"/>
  <c r="S64" i="1"/>
  <c r="R56" i="1"/>
  <c r="S54" i="1"/>
  <c r="T54" i="1"/>
  <c r="S53" i="1"/>
  <c r="T42" i="1"/>
  <c r="R32" i="1"/>
  <c r="T32" i="1"/>
  <c r="U50" i="1"/>
  <c r="S50" i="1"/>
  <c r="S7" i="1"/>
  <c r="T6" i="1"/>
  <c r="T13" i="1"/>
  <c r="T45" i="1"/>
  <c r="R68" i="1"/>
  <c r="R92" i="1"/>
  <c r="R38" i="1"/>
  <c r="T79" i="1"/>
  <c r="T96" i="1"/>
  <c r="R90" i="1"/>
  <c r="R60" i="1"/>
  <c r="R80" i="1"/>
  <c r="R105" i="1"/>
  <c r="R41" i="1"/>
  <c r="R51" i="1"/>
  <c r="R39" i="1"/>
  <c r="T28" i="1"/>
  <c r="T24" i="1"/>
  <c r="T55" i="1"/>
  <c r="T37" i="1"/>
  <c r="T15" i="1"/>
  <c r="Q68" i="1"/>
  <c r="Q92" i="1"/>
  <c r="T102" i="1"/>
  <c r="T22" i="1"/>
  <c r="T88" i="1"/>
  <c r="T82" i="1"/>
  <c r="T93" i="1"/>
  <c r="S100" i="1"/>
  <c r="T100" i="1"/>
  <c r="T58" i="1"/>
  <c r="R70" i="1"/>
  <c r="S103" i="1"/>
  <c r="T103" i="1"/>
  <c r="Q16" i="1"/>
  <c r="Q33" i="1"/>
  <c r="Q19" i="1"/>
  <c r="T19" i="1"/>
  <c r="Q17" i="1"/>
  <c r="Q44" i="1"/>
  <c r="T44" i="1"/>
  <c r="Q14" i="1"/>
  <c r="S14" i="1"/>
  <c r="Q40" i="1"/>
  <c r="T40" i="1"/>
  <c r="Q52" i="1"/>
  <c r="R35" i="1"/>
  <c r="T76" i="1"/>
  <c r="R28" i="1"/>
  <c r="R57" i="1"/>
  <c r="U40" i="1"/>
  <c r="T70" i="1"/>
  <c r="S70" i="1"/>
  <c r="R40" i="1"/>
  <c r="Q67" i="1"/>
  <c r="Q73" i="1"/>
  <c r="T73" i="1"/>
  <c r="U73" i="1"/>
  <c r="R73" i="1"/>
  <c r="S73" i="1"/>
  <c r="Q87" i="1"/>
  <c r="U87" i="1"/>
  <c r="Q34" i="1"/>
  <c r="S34" i="1"/>
  <c r="T34" i="1"/>
  <c r="U34" i="1"/>
  <c r="R34" i="1"/>
  <c r="Q91" i="1"/>
  <c r="Q84" i="1"/>
  <c r="Q81" i="1"/>
  <c r="R81" i="1"/>
  <c r="S81" i="1"/>
  <c r="Q94" i="1"/>
  <c r="U94" i="1"/>
  <c r="S94" i="1"/>
  <c r="R94" i="1"/>
  <c r="Q64" i="1"/>
  <c r="Q25" i="1"/>
  <c r="U25" i="1"/>
  <c r="R25" i="1"/>
  <c r="Q42" i="1"/>
  <c r="R42" i="1"/>
  <c r="U42" i="1"/>
  <c r="Q71" i="1"/>
  <c r="U71" i="1"/>
  <c r="S71" i="1"/>
  <c r="R71" i="1"/>
  <c r="T71" i="1"/>
  <c r="Q104" i="1"/>
  <c r="S104" i="1"/>
  <c r="T104" i="1"/>
  <c r="U104" i="1"/>
  <c r="R104" i="1"/>
  <c r="Q98" i="1"/>
  <c r="Q79" i="1"/>
  <c r="Q96" i="1"/>
  <c r="U96" i="1"/>
  <c r="S96" i="1"/>
  <c r="R96" i="1"/>
  <c r="Q59" i="1"/>
  <c r="Q72" i="1"/>
  <c r="Q90" i="1"/>
  <c r="U90" i="1"/>
  <c r="S90" i="1"/>
  <c r="T90" i="1"/>
  <c r="Q60" i="1"/>
  <c r="S60" i="1"/>
  <c r="U60" i="1"/>
  <c r="Q80" i="1"/>
  <c r="Q105" i="1"/>
  <c r="Q95" i="1"/>
  <c r="R95" i="1"/>
  <c r="S95" i="1"/>
  <c r="T95" i="1"/>
  <c r="U95" i="1"/>
  <c r="Q30" i="1"/>
  <c r="Q41" i="1"/>
  <c r="S41" i="1"/>
  <c r="Q51" i="1"/>
  <c r="Q39" i="1"/>
  <c r="Q10" i="1"/>
  <c r="Q46" i="1"/>
  <c r="Q28" i="1"/>
  <c r="S28" i="1"/>
  <c r="U28" i="1"/>
  <c r="Q24" i="1"/>
  <c r="U24" i="1"/>
  <c r="Q23" i="1"/>
  <c r="Q37" i="1"/>
  <c r="R37" i="1"/>
  <c r="U37" i="1"/>
  <c r="S37" i="1"/>
  <c r="Q15" i="1"/>
  <c r="S15" i="1"/>
  <c r="R15" i="1"/>
  <c r="Q36" i="1"/>
  <c r="U36" i="1"/>
  <c r="R36" i="1"/>
  <c r="S36" i="1"/>
  <c r="T36" i="1"/>
  <c r="R67" i="1"/>
  <c r="U99" i="1"/>
  <c r="R91" i="1"/>
  <c r="S86" i="1"/>
  <c r="T64" i="1"/>
  <c r="U65" i="1"/>
  <c r="R47" i="1"/>
  <c r="S39" i="1"/>
  <c r="U30" i="1"/>
  <c r="R43" i="1"/>
  <c r="S79" i="1"/>
  <c r="S23" i="1"/>
  <c r="U26" i="1"/>
  <c r="R10" i="1"/>
  <c r="S72" i="1"/>
  <c r="U53" i="1"/>
  <c r="T59" i="1"/>
  <c r="S46" i="1"/>
  <c r="S51" i="1"/>
  <c r="S105" i="1"/>
  <c r="R98" i="1"/>
  <c r="T85" i="1"/>
  <c r="U84" i="1"/>
  <c r="R87" i="1"/>
  <c r="R62" i="1"/>
  <c r="T41" i="1"/>
  <c r="R20" i="1"/>
  <c r="S18" i="1"/>
  <c r="R24" i="1"/>
  <c r="Q89" i="1"/>
  <c r="R89" i="1"/>
  <c r="T89" i="1"/>
  <c r="U89" i="1"/>
  <c r="Q63" i="1"/>
  <c r="U63" i="1"/>
  <c r="R63" i="1"/>
  <c r="S63" i="1"/>
  <c r="T63" i="1"/>
  <c r="Q74" i="1"/>
  <c r="R74" i="1"/>
  <c r="S74" i="1"/>
  <c r="T74" i="1"/>
  <c r="U74" i="1"/>
  <c r="Q21" i="1"/>
  <c r="Q102" i="1"/>
  <c r="Q61" i="1"/>
  <c r="S61" i="1"/>
  <c r="U61" i="1"/>
  <c r="R61" i="1"/>
  <c r="Q78" i="1"/>
  <c r="R78" i="1"/>
  <c r="S78" i="1"/>
  <c r="Q76" i="1"/>
  <c r="Q56" i="1"/>
  <c r="T56" i="1"/>
  <c r="U56" i="1"/>
  <c r="S56" i="1"/>
  <c r="Q54" i="1"/>
  <c r="Q38" i="1"/>
  <c r="U38" i="1"/>
  <c r="S38" i="1"/>
  <c r="T38" i="1"/>
  <c r="Q50" i="1"/>
  <c r="Q7" i="1"/>
  <c r="U7" i="1"/>
  <c r="R7" i="1"/>
  <c r="T7" i="1"/>
  <c r="Q13" i="1"/>
  <c r="S13" i="1"/>
  <c r="R13" i="1"/>
  <c r="U13" i="1"/>
  <c r="Q49" i="1"/>
  <c r="U49" i="1"/>
  <c r="R49" i="1"/>
  <c r="S49" i="1"/>
  <c r="T49" i="1"/>
  <c r="T67" i="1"/>
  <c r="Q22" i="1"/>
  <c r="U22" i="1"/>
  <c r="R22" i="1"/>
  <c r="S22" i="1"/>
  <c r="Q88" i="1"/>
  <c r="Q82" i="1"/>
  <c r="R82" i="1"/>
  <c r="S82" i="1"/>
  <c r="U82" i="1"/>
  <c r="Q93" i="1"/>
  <c r="U93" i="1"/>
  <c r="R93" i="1"/>
  <c r="Q100" i="1"/>
  <c r="Q97" i="1"/>
  <c r="U97" i="1"/>
  <c r="R97" i="1"/>
  <c r="Q58" i="1"/>
  <c r="U58" i="1"/>
  <c r="R58" i="1"/>
  <c r="Q70" i="1"/>
  <c r="T92" i="1"/>
  <c r="U92" i="1"/>
  <c r="S92" i="1"/>
  <c r="Q103" i="1"/>
  <c r="U103" i="1"/>
  <c r="Q69" i="1"/>
  <c r="S69" i="1"/>
  <c r="R69" i="1"/>
  <c r="T69" i="1"/>
  <c r="U69" i="1"/>
  <c r="Q57" i="1"/>
  <c r="T57" i="1"/>
  <c r="S57" i="1"/>
  <c r="U57" i="1"/>
  <c r="S16" i="1"/>
  <c r="T16" i="1"/>
  <c r="U16" i="1"/>
  <c r="R16" i="1"/>
  <c r="Q27" i="1"/>
  <c r="T27" i="1"/>
  <c r="U27" i="1"/>
  <c r="S27" i="1"/>
  <c r="R27" i="1"/>
  <c r="T33" i="1"/>
  <c r="U33" i="1"/>
  <c r="Q9" i="1"/>
  <c r="R9" i="1"/>
  <c r="S9" i="1"/>
  <c r="T9" i="1"/>
  <c r="U9" i="1"/>
  <c r="U17" i="1"/>
  <c r="R17" i="1"/>
  <c r="R44" i="1"/>
  <c r="S44" i="1"/>
  <c r="Q11" i="1"/>
  <c r="U11" i="1"/>
  <c r="R11" i="1"/>
  <c r="S11" i="1"/>
  <c r="T11" i="1"/>
  <c r="S52" i="1"/>
  <c r="T52" i="1"/>
  <c r="U52" i="1"/>
  <c r="R52" i="1"/>
  <c r="Q35" i="1"/>
  <c r="U70" i="1"/>
  <c r="S67" i="1"/>
  <c r="S102" i="1"/>
  <c r="T99" i="1"/>
  <c r="U91" i="1"/>
  <c r="R86" i="1"/>
  <c r="R88" i="1"/>
  <c r="S40" i="1"/>
  <c r="R100" i="1"/>
  <c r="S80" i="1"/>
  <c r="T30" i="1"/>
  <c r="T21" i="1"/>
  <c r="U79" i="1"/>
  <c r="R23" i="1"/>
  <c r="U35" i="1"/>
  <c r="U14" i="1"/>
  <c r="S10" i="1"/>
  <c r="R76" i="1"/>
  <c r="T68" i="1"/>
  <c r="U72" i="1"/>
  <c r="T53" i="1"/>
  <c r="S59" i="1"/>
  <c r="U46" i="1"/>
  <c r="S32" i="1"/>
  <c r="T50" i="1"/>
  <c r="R19" i="1"/>
  <c r="U105" i="1"/>
  <c r="S98" i="1"/>
  <c r="S42" i="1"/>
  <c r="R33" i="1"/>
  <c r="T77" i="1"/>
  <c r="Q75" i="1"/>
  <c r="S75" i="1"/>
  <c r="R75" i="1"/>
  <c r="Q85" i="1"/>
  <c r="Q101" i="1"/>
  <c r="R101" i="1"/>
  <c r="T101" i="1"/>
  <c r="U101" i="1"/>
  <c r="S101" i="1"/>
  <c r="Q48" i="1"/>
  <c r="T48" i="1"/>
  <c r="Q29" i="1"/>
  <c r="Q12" i="1"/>
  <c r="T12" i="1"/>
  <c r="U12" i="1"/>
  <c r="S12" i="1"/>
  <c r="R18" i="1"/>
  <c r="T18" i="1"/>
  <c r="Q20" i="1"/>
  <c r="S20" i="1"/>
  <c r="T20" i="1"/>
  <c r="Q26" i="1"/>
  <c r="Q8" i="1"/>
  <c r="R8" i="1"/>
  <c r="T8" i="1"/>
  <c r="Q43" i="1"/>
  <c r="Q31" i="1"/>
  <c r="U31" i="1"/>
  <c r="R31" i="1"/>
  <c r="S31" i="1"/>
  <c r="T31" i="1"/>
  <c r="U67" i="1"/>
  <c r="R102" i="1"/>
  <c r="T91" i="1"/>
  <c r="R64" i="1"/>
  <c r="S88" i="1"/>
  <c r="U100" i="1"/>
  <c r="U80" i="1"/>
  <c r="T47" i="1"/>
  <c r="U39" i="1"/>
  <c r="U54" i="1"/>
  <c r="S29" i="1"/>
  <c r="S30" i="1"/>
  <c r="T43" i="1"/>
  <c r="U23" i="1"/>
  <c r="T35" i="1"/>
  <c r="R26" i="1"/>
  <c r="T14" i="1"/>
  <c r="U10" i="1"/>
  <c r="S76" i="1"/>
  <c r="S68" i="1"/>
  <c r="T72" i="1"/>
  <c r="R59" i="1"/>
  <c r="R46" i="1"/>
  <c r="S19" i="1"/>
  <c r="U51" i="1"/>
  <c r="T105" i="1"/>
  <c r="U98" i="1"/>
  <c r="R85" i="1"/>
  <c r="R84" i="1"/>
  <c r="T87" i="1"/>
  <c r="U78" i="1"/>
  <c r="U75" i="1"/>
  <c r="U48" i="1"/>
  <c r="U81" i="1"/>
  <c r="T17" i="1"/>
  <c r="S33" i="1"/>
  <c r="T25" i="1"/>
  <c r="U15" i="1"/>
  <c r="T97" i="1"/>
  <c r="Q86" i="1"/>
  <c r="Q77" i="1"/>
  <c r="R77" i="1"/>
  <c r="Q83" i="1"/>
  <c r="R83" i="1"/>
  <c r="T83" i="1"/>
  <c r="U83" i="1"/>
  <c r="S83" i="1"/>
  <c r="Q66" i="1"/>
  <c r="U66" i="1"/>
  <c r="R66" i="1"/>
  <c r="T66" i="1"/>
  <c r="Q99" i="1"/>
  <c r="Q65" i="1"/>
  <c r="Q62" i="1"/>
  <c r="T62" i="1"/>
  <c r="Q53" i="1"/>
  <c r="Q32" i="1"/>
  <c r="Q6" i="1"/>
  <c r="U6" i="1"/>
  <c r="R6" i="1"/>
  <c r="S6" i="1"/>
  <c r="Q45" i="1"/>
  <c r="R45" i="1"/>
  <c r="S45" i="1"/>
  <c r="U45" i="1"/>
  <c r="U102" i="1"/>
  <c r="S99" i="1"/>
  <c r="S91" i="1"/>
  <c r="T86" i="1"/>
  <c r="U64" i="1"/>
  <c r="U88" i="1"/>
  <c r="R65" i="1"/>
  <c r="T80" i="1"/>
  <c r="S47" i="1"/>
  <c r="T39" i="1"/>
  <c r="R54" i="1"/>
  <c r="U29" i="1"/>
  <c r="R30" i="1"/>
  <c r="S43" i="1"/>
  <c r="S21" i="1"/>
  <c r="R79" i="1"/>
  <c r="T23" i="1"/>
  <c r="S35" i="1"/>
  <c r="S26" i="1"/>
  <c r="R14" i="1"/>
  <c r="T10" i="1"/>
  <c r="U76" i="1"/>
  <c r="R72" i="1"/>
  <c r="R53" i="1"/>
  <c r="U59" i="1"/>
  <c r="T46" i="1"/>
  <c r="U32" i="1"/>
  <c r="R50" i="1"/>
  <c r="U19" i="1"/>
  <c r="T51" i="1"/>
  <c r="T98" i="1"/>
  <c r="U85" i="1"/>
  <c r="S84" i="1"/>
  <c r="S58" i="1"/>
  <c r="U41" i="1"/>
  <c r="S93" i="1"/>
  <c r="T60" i="1"/>
  <c r="R48" i="1"/>
  <c r="U44" i="1"/>
  <c r="S17" i="1"/>
  <c r="S24" i="1"/>
  <c r="S25" i="1"/>
  <c r="R103" i="1"/>
  <c r="S97" i="1"/>
  <c r="U55" i="1"/>
  <c r="Q55" i="1"/>
  <c r="S55" i="1"/>
  <c r="R55" i="1"/>
</calcChain>
</file>

<file path=xl/sharedStrings.xml><?xml version="1.0" encoding="utf-8"?>
<sst xmlns="http://schemas.openxmlformats.org/spreadsheetml/2006/main" count="127" uniqueCount="29">
  <si>
    <t>Iris-setosa</t>
  </si>
  <si>
    <t>Iris-versicolor</t>
  </si>
  <si>
    <t>class</t>
  </si>
  <si>
    <t>x1</t>
  </si>
  <si>
    <t>x2</t>
  </si>
  <si>
    <t>x3</t>
  </si>
  <si>
    <t>x4</t>
  </si>
  <si>
    <t>bias</t>
  </si>
  <si>
    <t>alpha</t>
  </si>
  <si>
    <t>sigmoid(h)</t>
  </si>
  <si>
    <t>name</t>
  </si>
  <si>
    <t>prediction class</t>
  </si>
  <si>
    <t>error</t>
  </si>
  <si>
    <t>delta(teta)2</t>
  </si>
  <si>
    <t>delta(teta)3</t>
  </si>
  <si>
    <t>delta(teta)4</t>
  </si>
  <si>
    <t>delta(bias)</t>
  </si>
  <si>
    <t>teta1'</t>
  </si>
  <si>
    <t>teta2'</t>
  </si>
  <si>
    <t>bias'</t>
  </si>
  <si>
    <t>teta3'</t>
  </si>
  <si>
    <t>teta4'</t>
  </si>
  <si>
    <t>teta1</t>
  </si>
  <si>
    <t>teta2</t>
  </si>
  <si>
    <t>teta3</t>
  </si>
  <si>
    <t>teta4</t>
  </si>
  <si>
    <t>h</t>
  </si>
  <si>
    <t>LOSS</t>
  </si>
  <si>
    <t>delta(teta)1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</si>
</sst>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6" formatCode="0.000"/>
    <numFmt numFmtId="169" formatCode="#,##0.0"/>
    <numFmt numFmtId="170" formatCode="#,##0.000"/>
    <numFmt numFmtId="171" formatCode="#,##0.00000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22"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U155" totalsRowShown="0" dataDxfId="1">
  <autoFilter ref="A5:U155"/>
  <sortState ref="A6:T155">
    <sortCondition ref="E5:E155"/>
  </sortState>
  <tableColumns count="21">
    <tableColumn id="1" name="x1" dataDxfId="21"/>
    <tableColumn id="2" name="x2" dataDxfId="20"/>
    <tableColumn id="3" name="x3" dataDxfId="19"/>
    <tableColumn id="4" name="x4" dataDxfId="18"/>
    <tableColumn id="5" name="name" dataDxfId="17"/>
    <tableColumn id="6" name="class" dataDxfId="16">
      <calculatedColumnFormula>IF(E6="Iris-setosa",0,IF(E6="Iris-versicolor",1,IF(E6="Iris-virginica",2,NULL)))</calculatedColumnFormula>
    </tableColumn>
    <tableColumn id="7" name="h" dataDxfId="15">
      <calculatedColumnFormula>($A$2*Table1[[#This Row],[x1]])+($B$2*Table1[[#This Row],[x2]])+($C$2*Table1[[#This Row],[x3]])+($D$2*Table1[[#This Row],[x4]])+$E$2</calculatedColumnFormula>
    </tableColumn>
    <tableColumn id="8" name="sigmoid(h)" dataDxfId="14">
      <calculatedColumnFormula>1/(1+EXP(-Table1[[#This Row],[h]]))</calculatedColumnFormula>
    </tableColumn>
    <tableColumn id="9" name="prediction class" dataDxfId="0"/>
    <tableColumn id="10" name="error" dataDxfId="13"/>
    <tableColumn id="18" name="LOSS" dataDxfId="12"/>
    <tableColumn id="11" name="delta(teta)1" dataDxfId="11"/>
    <tableColumn id="12" name="delta(teta)2" dataDxfId="10"/>
    <tableColumn id="13" name="delta(teta)3" dataDxfId="9"/>
    <tableColumn id="14" name="delta(teta)4" dataDxfId="8"/>
    <tableColumn id="15" name="delta(bias)" dataDxfId="7"/>
    <tableColumn id="16" name="teta1'" dataDxfId="6"/>
    <tableColumn id="17" name="teta2'" dataDxfId="5"/>
    <tableColumn id="19" name="teta3'" dataDxfId="4"/>
    <tableColumn id="20" name="teta4'" dataDxfId="3"/>
    <tableColumn id="21" name="bias'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topLeftCell="F86" zoomScaleNormal="100" workbookViewId="0">
      <selection activeCell="K8" sqref="K8"/>
    </sheetView>
  </sheetViews>
  <sheetFormatPr defaultRowHeight="15" x14ac:dyDescent="0.25"/>
  <cols>
    <col min="1" max="3" width="9.140625" style="1"/>
    <col min="4" max="4" width="9.5703125" style="1" customWidth="1"/>
    <col min="5" max="5" width="12.7109375" customWidth="1"/>
    <col min="6" max="6" width="7.7109375" style="1" customWidth="1"/>
    <col min="7" max="7" width="8.42578125" style="4" bestFit="1" customWidth="1"/>
    <col min="8" max="8" width="12.85546875" bestFit="1" customWidth="1"/>
    <col min="9" max="9" width="5.140625" style="1" customWidth="1"/>
    <col min="10" max="10" width="11.28515625" bestFit="1" customWidth="1"/>
    <col min="11" max="11" width="10.5703125" bestFit="1" customWidth="1"/>
    <col min="12" max="15" width="13.85546875" bestFit="1" customWidth="1"/>
    <col min="16" max="16" width="11.85546875" customWidth="1"/>
    <col min="17" max="17" width="11.28515625" bestFit="1" customWidth="1"/>
    <col min="18" max="19" width="10.5703125" bestFit="1" customWidth="1"/>
    <col min="20" max="20" width="11.28515625" bestFit="1" customWidth="1"/>
    <col min="21" max="21" width="10.5703125" bestFit="1" customWidth="1"/>
  </cols>
  <sheetData>
    <row r="1" spans="1:21" x14ac:dyDescent="0.25">
      <c r="A1" s="1" t="s">
        <v>22</v>
      </c>
      <c r="B1" s="1" t="s">
        <v>23</v>
      </c>
      <c r="C1" s="1" t="s">
        <v>24</v>
      </c>
      <c r="D1" s="1" t="s">
        <v>25</v>
      </c>
      <c r="E1" t="s">
        <v>7</v>
      </c>
      <c r="F1" s="1" t="s">
        <v>8</v>
      </c>
      <c r="N1" s="2"/>
    </row>
    <row r="2" spans="1:21" x14ac:dyDescent="0.25">
      <c r="A2" s="3">
        <v>-0.5</v>
      </c>
      <c r="B2" s="3">
        <v>0.3</v>
      </c>
      <c r="C2" s="3">
        <v>0.8</v>
      </c>
      <c r="D2" s="3">
        <v>-0.8</v>
      </c>
      <c r="E2" s="3">
        <v>0.1</v>
      </c>
      <c r="F2" s="3">
        <v>0.1</v>
      </c>
    </row>
    <row r="5" spans="1:21" x14ac:dyDescent="0.25">
      <c r="A5" s="1" t="s">
        <v>3</v>
      </c>
      <c r="B5" s="1" t="s">
        <v>4</v>
      </c>
      <c r="C5" s="1" t="s">
        <v>5</v>
      </c>
      <c r="D5" s="1" t="s">
        <v>6</v>
      </c>
      <c r="E5" t="s">
        <v>10</v>
      </c>
      <c r="F5" s="1" t="s">
        <v>2</v>
      </c>
      <c r="G5" s="4" t="s">
        <v>26</v>
      </c>
      <c r="H5" t="s">
        <v>9</v>
      </c>
      <c r="I5" s="1" t="s">
        <v>11</v>
      </c>
      <c r="J5" t="s">
        <v>12</v>
      </c>
      <c r="K5" t="s">
        <v>27</v>
      </c>
      <c r="L5" t="s">
        <v>28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20</v>
      </c>
      <c r="T5" t="s">
        <v>21</v>
      </c>
      <c r="U5" t="s">
        <v>19</v>
      </c>
    </row>
    <row r="6" spans="1:21" x14ac:dyDescent="0.25">
      <c r="A6" s="5">
        <v>5.0999999999999996</v>
      </c>
      <c r="B6" s="5">
        <v>3.5</v>
      </c>
      <c r="C6" s="5">
        <v>1.4</v>
      </c>
      <c r="D6" s="5">
        <v>0.2</v>
      </c>
      <c r="E6" s="2" t="s">
        <v>0</v>
      </c>
      <c r="F6" s="2">
        <f>IF(E6="Iris-setosa",0,IF(E6="Iris-versicolor",1,IF(E6="Iris-virginica",2,NULL)))</f>
        <v>0</v>
      </c>
      <c r="G6" s="6">
        <f>($A$2*Table1[[#This Row],[x1]])+($B$2*Table1[[#This Row],[x2]])+($C$2*Table1[[#This Row],[x3]])+($D$2*Table1[[#This Row],[x4]])+$E$2</f>
        <v>-0.43999999999999995</v>
      </c>
      <c r="H6" s="7">
        <f>1/(1+EXP(-Table1[[#This Row],[h]]))</f>
        <v>0.39174096925348562</v>
      </c>
      <c r="I6" s="1">
        <f>IF(Table1[[#This Row],[sigmoid(h)]]&lt;0.5,0,1)</f>
        <v>0</v>
      </c>
      <c r="J6" s="7">
        <f>(Table1[[#This Row],[sigmoid(h)]]-Table1[[#This Row],[class]])</f>
        <v>0.39174096925348562</v>
      </c>
      <c r="K6" s="7">
        <f>Table1[[#This Row],[error]]^2</f>
        <v>0.15346098699166036</v>
      </c>
      <c r="L6" s="7">
        <f>2*(Table1[[#This Row],[class]]-Table1[[#This Row],[sigmoid(h)]])*(1-Table1[[#This Row],[sigmoid(h)]])*Table1[[#This Row],[sigmoid(h)]]*Table1[[#This Row],[x1]]</f>
        <v>-0.95210911829049782</v>
      </c>
      <c r="M6" s="7">
        <f>2*(Table1[[#This Row],[class]]-Table1[[#This Row],[sigmoid(h)]])*(1-Table1[[#This Row],[sigmoid(h)]])*Table1[[#This Row],[sigmoid(h)]]*Table1[[#This Row],[x2]]</f>
        <v>-0.65340821843465546</v>
      </c>
      <c r="N6" s="7">
        <f>2*(Table1[[#This Row],[class]]-Table1[[#This Row],[sigmoid(h)]])*(1-Table1[[#This Row],[sigmoid(h)]])*Table1[[#This Row],[sigmoid(h)]]*Table1[[#This Row],[x3]]</f>
        <v>-0.26136328737386216</v>
      </c>
      <c r="O6" s="7">
        <f>2*(Table1[[#This Row],[class]]-Table1[[#This Row],[sigmoid(h)]])*(1-Table1[[#This Row],[sigmoid(h)]])*Table1[[#This Row],[sigmoid(h)]]*Table1[[#This Row],[x4]]</f>
        <v>-3.7337612481980309E-2</v>
      </c>
      <c r="P6" s="7">
        <f>2*(Table1[[#This Row],[class]]-Table1[[#This Row],[sigmoid(h)]])*(1-Table1[[#This Row],[sigmoid(h)]])*Table1[[#This Row],[sigmoid(h)]]*$E$2</f>
        <v>-1.8668806240990155E-2</v>
      </c>
      <c r="Q6" s="7">
        <f>A$2+($F$2*Table1[[#This Row],[delta(teta)1]])</f>
        <v>-0.59521091182904984</v>
      </c>
      <c r="R6" s="7">
        <f>B$2+($F$2*Table1[[#This Row],[delta(teta)2]])</f>
        <v>0.23465917815653442</v>
      </c>
      <c r="S6" s="7">
        <f>C$2+($F$2*Table1[[#This Row],[delta(teta)3]])</f>
        <v>0.77386367126261379</v>
      </c>
      <c r="T6" s="7">
        <f>D$2+($F$2*Table1[[#This Row],[delta(teta)4]])</f>
        <v>-0.80373376124819806</v>
      </c>
      <c r="U6" s="7">
        <f>E$2+($F$2*Table1[[#This Row],[delta(bias)]])</f>
        <v>9.8133119375900996E-2</v>
      </c>
    </row>
    <row r="7" spans="1:21" x14ac:dyDescent="0.25">
      <c r="A7" s="5">
        <v>4.9000000000000004</v>
      </c>
      <c r="B7" s="5">
        <v>3</v>
      </c>
      <c r="C7" s="5">
        <v>1.4</v>
      </c>
      <c r="D7" s="5">
        <v>0.2</v>
      </c>
      <c r="E7" s="2" t="s">
        <v>0</v>
      </c>
      <c r="F7" s="2">
        <f>IF(E7="Iris-setosa",0,IF(E7="Iris-versicolor",1,IF(E7="Iris-virginica",2,NULL)))</f>
        <v>0</v>
      </c>
      <c r="G7" s="6">
        <f>($A$2*Table1[[#This Row],[x1]])+($B$2*Table1[[#This Row],[x2]])+($C$2*Table1[[#This Row],[x3]])+($D$2*Table1[[#This Row],[x4]])+$E$2</f>
        <v>-0.49000000000000044</v>
      </c>
      <c r="H7" s="7">
        <f>1/(1+EXP(-Table1[[#This Row],[h]]))</f>
        <v>0.37989356765690979</v>
      </c>
      <c r="I7" s="1">
        <f>IF(Table1[[#This Row],[sigmoid(h)]]&lt;0.5,0,1)</f>
        <v>0</v>
      </c>
      <c r="J7" s="7">
        <f>(Table1[[#This Row],[sigmoid(h)]]-Table1[[#This Row],[class]])</f>
        <v>0.37989356765690979</v>
      </c>
      <c r="K7" s="7">
        <f>Table1[[#This Row],[error]]^2</f>
        <v>0.1443191227470951</v>
      </c>
      <c r="L7" s="7">
        <f>2*(Table1[[#This Row],[class]]-Table1[[#This Row],[sigmoid(h)]])*(1-Table1[[#This Row],[sigmoid(h)]])*Table1[[#This Row],[sigmoid(h)]]*Table1[[#This Row],[x1]]</f>
        <v>-0.87703351999073964</v>
      </c>
      <c r="M7" s="7">
        <f>2*(Table1[[#This Row],[class]]-Table1[[#This Row],[sigmoid(h)]])*(1-Table1[[#This Row],[sigmoid(h)]])*Table1[[#This Row],[sigmoid(h)]]*Table1[[#This Row],[x2]]</f>
        <v>-0.53695929795351405</v>
      </c>
      <c r="N7" s="7">
        <f>2*(Table1[[#This Row],[class]]-Table1[[#This Row],[sigmoid(h)]])*(1-Table1[[#This Row],[sigmoid(h)]])*Table1[[#This Row],[sigmoid(h)]]*Table1[[#This Row],[x3]]</f>
        <v>-0.25058100571163988</v>
      </c>
      <c r="O7" s="7">
        <f>2*(Table1[[#This Row],[class]]-Table1[[#This Row],[sigmoid(h)]])*(1-Table1[[#This Row],[sigmoid(h)]])*Table1[[#This Row],[sigmoid(h)]]*Table1[[#This Row],[x4]]</f>
        <v>-3.5797286530234271E-2</v>
      </c>
      <c r="P7" s="7">
        <f>2*(Table1[[#This Row],[class]]-Table1[[#This Row],[sigmoid(h)]])*(1-Table1[[#This Row],[sigmoid(h)]])*Table1[[#This Row],[sigmoid(h)]]*$E$2</f>
        <v>-1.7898643265117135E-2</v>
      </c>
      <c r="Q7" s="7">
        <f>A$2+($F$2*Table1[[#This Row],[delta(teta)1]])</f>
        <v>-0.58770335199907398</v>
      </c>
      <c r="R7" s="7">
        <f>B$2+($F$2*Table1[[#This Row],[delta(teta)2]])</f>
        <v>0.24630407020464859</v>
      </c>
      <c r="S7" s="7">
        <f>C$2+($F$2*Table1[[#This Row],[delta(teta)3]])</f>
        <v>0.77494189942883607</v>
      </c>
      <c r="T7" s="7">
        <f>D$2+($F$2*Table1[[#This Row],[delta(teta)4]])</f>
        <v>-0.80357972865302352</v>
      </c>
      <c r="U7" s="7">
        <f>E$2+($F$2*Table1[[#This Row],[delta(bias)]])</f>
        <v>9.8210135673488297E-2</v>
      </c>
    </row>
    <row r="8" spans="1:21" x14ac:dyDescent="0.25">
      <c r="A8" s="5">
        <v>4.7</v>
      </c>
      <c r="B8" s="5">
        <v>3.2</v>
      </c>
      <c r="C8" s="5">
        <v>1.3</v>
      </c>
      <c r="D8" s="5">
        <v>0.2</v>
      </c>
      <c r="E8" s="2" t="s">
        <v>0</v>
      </c>
      <c r="F8" s="2">
        <f>IF(E8="Iris-setosa",0,IF(E8="Iris-versicolor",1,IF(E8="Iris-virginica",2,NULL)))</f>
        <v>0</v>
      </c>
      <c r="G8" s="6">
        <f>($A$2*Table1[[#This Row],[x1]])+($B$2*Table1[[#This Row],[x2]])+($C$2*Table1[[#This Row],[x3]])+($D$2*Table1[[#This Row],[x4]])+$E$2</f>
        <v>-0.41000000000000014</v>
      </c>
      <c r="H8" s="7">
        <f>1/(1+EXP(-Table1[[#This Row],[h]]))</f>
        <v>0.39891212115163022</v>
      </c>
      <c r="I8" s="1">
        <f>IF(Table1[[#This Row],[sigmoid(h)]]&lt;0.5,0,1)</f>
        <v>0</v>
      </c>
      <c r="J8" s="7">
        <f>(Table1[[#This Row],[sigmoid(h)]]-Table1[[#This Row],[class]])</f>
        <v>0.39891212115163022</v>
      </c>
      <c r="K8" s="7">
        <f>Table1[[#This Row],[error]]^2</f>
        <v>0.1591308804016929</v>
      </c>
      <c r="L8" s="7">
        <f>2*(Table1[[#This Row],[class]]-Table1[[#This Row],[sigmoid(h)]])*(1-Table1[[#This Row],[sigmoid(h)]])*Table1[[#This Row],[sigmoid(h)]]*Table1[[#This Row],[x1]]</f>
        <v>-0.89912544758331581</v>
      </c>
      <c r="M8" s="7">
        <f>2*(Table1[[#This Row],[class]]-Table1[[#This Row],[sigmoid(h)]])*(1-Table1[[#This Row],[sigmoid(h)]])*Table1[[#This Row],[sigmoid(h)]]*Table1[[#This Row],[x2]]</f>
        <v>-0.61217051750353413</v>
      </c>
      <c r="N8" s="7">
        <f>2*(Table1[[#This Row],[class]]-Table1[[#This Row],[sigmoid(h)]])*(1-Table1[[#This Row],[sigmoid(h)]])*Table1[[#This Row],[sigmoid(h)]]*Table1[[#This Row],[x3]]</f>
        <v>-0.24869427273581074</v>
      </c>
      <c r="O8" s="7">
        <f>2*(Table1[[#This Row],[class]]-Table1[[#This Row],[sigmoid(h)]])*(1-Table1[[#This Row],[sigmoid(h)]])*Table1[[#This Row],[sigmoid(h)]]*Table1[[#This Row],[x4]]</f>
        <v>-3.8260657343970883E-2</v>
      </c>
      <c r="P8" s="7">
        <f>2*(Table1[[#This Row],[class]]-Table1[[#This Row],[sigmoid(h)]])*(1-Table1[[#This Row],[sigmoid(h)]])*Table1[[#This Row],[sigmoid(h)]]*$E$2</f>
        <v>-1.9130328671985442E-2</v>
      </c>
      <c r="Q8" s="7">
        <f>A$2+($F$2*Table1[[#This Row],[delta(teta)1]])</f>
        <v>-0.58991254475833155</v>
      </c>
      <c r="R8" s="7">
        <f>B$2+($F$2*Table1[[#This Row],[delta(teta)2]])</f>
        <v>0.23878294824964658</v>
      </c>
      <c r="S8" s="7">
        <f>C$2+($F$2*Table1[[#This Row],[delta(teta)3]])</f>
        <v>0.77513057272641894</v>
      </c>
      <c r="T8" s="7">
        <f>D$2+($F$2*Table1[[#This Row],[delta(teta)4]])</f>
        <v>-0.80382606573439719</v>
      </c>
      <c r="U8" s="7">
        <f>E$2+($F$2*Table1[[#This Row],[delta(bias)]])</f>
        <v>9.8086967132801461E-2</v>
      </c>
    </row>
    <row r="9" spans="1:21" x14ac:dyDescent="0.25">
      <c r="A9" s="5">
        <v>4.5999999999999996</v>
      </c>
      <c r="B9" s="5">
        <v>3.1</v>
      </c>
      <c r="C9" s="5">
        <v>1.5</v>
      </c>
      <c r="D9" s="5">
        <v>0.2</v>
      </c>
      <c r="E9" s="2" t="s">
        <v>0</v>
      </c>
      <c r="F9" s="2">
        <f>IF(E9="Iris-setosa",0,IF(E9="Iris-versicolor",1,IF(E9="Iris-virginica",2,NULL)))</f>
        <v>0</v>
      </c>
      <c r="G9" s="6">
        <f>($A$2*Table1[[#This Row],[x1]])+($B$2*Table1[[#This Row],[x2]])+($C$2*Table1[[#This Row],[x3]])+($D$2*Table1[[#This Row],[x4]])+$E$2</f>
        <v>-0.22999999999999973</v>
      </c>
      <c r="H9" s="7">
        <f>1/(1+EXP(-Table1[[#This Row],[h]]))</f>
        <v>0.44275214540144447</v>
      </c>
      <c r="I9" s="1">
        <f>IF(Table1[[#This Row],[sigmoid(h)]]&lt;0.5,0,1)</f>
        <v>0</v>
      </c>
      <c r="J9" s="7">
        <f>(Table1[[#This Row],[sigmoid(h)]]-Table1[[#This Row],[class]])</f>
        <v>0.44275214540144447</v>
      </c>
      <c r="K9" s="7">
        <f>Table1[[#This Row],[error]]^2</f>
        <v>0.19602946225758183</v>
      </c>
      <c r="L9" s="7">
        <f>2*(Table1[[#This Row],[class]]-Table1[[#This Row],[sigmoid(h)]])*(1-Table1[[#This Row],[sigmoid(h)]])*Table1[[#This Row],[sigmoid(h)]]*Table1[[#This Row],[x1]]</f>
        <v>-1.0049803749865429</v>
      </c>
      <c r="M9" s="7">
        <f>2*(Table1[[#This Row],[class]]-Table1[[#This Row],[sigmoid(h)]])*(1-Table1[[#This Row],[sigmoid(h)]])*Table1[[#This Row],[sigmoid(h)]]*Table1[[#This Row],[x2]]</f>
        <v>-0.67726938314310514</v>
      </c>
      <c r="N9" s="7">
        <f>2*(Table1[[#This Row],[class]]-Table1[[#This Row],[sigmoid(h)]])*(1-Table1[[#This Row],[sigmoid(h)]])*Table1[[#This Row],[sigmoid(h)]]*Table1[[#This Row],[x3]]</f>
        <v>-0.32771099184343794</v>
      </c>
      <c r="O9" s="7">
        <f>2*(Table1[[#This Row],[class]]-Table1[[#This Row],[sigmoid(h)]])*(1-Table1[[#This Row],[sigmoid(h)]])*Table1[[#This Row],[sigmoid(h)]]*Table1[[#This Row],[x4]]</f>
        <v>-4.3694798912458394E-2</v>
      </c>
      <c r="P9" s="7">
        <f>2*(Table1[[#This Row],[class]]-Table1[[#This Row],[sigmoid(h)]])*(1-Table1[[#This Row],[sigmoid(h)]])*Table1[[#This Row],[sigmoid(h)]]*$E$2</f>
        <v>-2.1847399456229197E-2</v>
      </c>
      <c r="Q9" s="7">
        <f>A$2+($F$2*Table1[[#This Row],[delta(teta)1]])</f>
        <v>-0.60049803749865427</v>
      </c>
      <c r="R9" s="7">
        <f>B$2+($F$2*Table1[[#This Row],[delta(teta)2]])</f>
        <v>0.23227306168568945</v>
      </c>
      <c r="S9" s="7">
        <f>C$2+($F$2*Table1[[#This Row],[delta(teta)3]])</f>
        <v>0.7672289008156562</v>
      </c>
      <c r="T9" s="7">
        <f>D$2+($F$2*Table1[[#This Row],[delta(teta)4]])</f>
        <v>-0.80436947989124585</v>
      </c>
      <c r="U9" s="7">
        <f>E$2+($F$2*Table1[[#This Row],[delta(bias)]])</f>
        <v>9.7815260054377087E-2</v>
      </c>
    </row>
    <row r="10" spans="1:21" x14ac:dyDescent="0.25">
      <c r="A10" s="5">
        <v>5</v>
      </c>
      <c r="B10" s="5">
        <v>3.6</v>
      </c>
      <c r="C10" s="5">
        <v>1.4</v>
      </c>
      <c r="D10" s="5">
        <v>0.2</v>
      </c>
      <c r="E10" s="2" t="s">
        <v>0</v>
      </c>
      <c r="F10" s="2">
        <f>IF(E10="Iris-setosa",0,IF(E10="Iris-versicolor",1,IF(E10="Iris-virginica",2,NULL)))</f>
        <v>0</v>
      </c>
      <c r="G10" s="6">
        <f>($A$2*Table1[[#This Row],[x1]])+($B$2*Table1[[#This Row],[x2]])+($C$2*Table1[[#This Row],[x3]])+($D$2*Table1[[#This Row],[x4]])+$E$2</f>
        <v>-0.3600000000000001</v>
      </c>
      <c r="H10" s="7">
        <f>1/(1+EXP(-Table1[[#This Row],[h]]))</f>
        <v>0.41095956594133487</v>
      </c>
      <c r="I10" s="1">
        <f>IF(Table1[[#This Row],[sigmoid(h)]]&lt;0.5,0,1)</f>
        <v>0</v>
      </c>
      <c r="J10" s="7">
        <f>(Table1[[#This Row],[sigmoid(h)]]-Table1[[#This Row],[class]])</f>
        <v>0.41095956594133487</v>
      </c>
      <c r="K10" s="7">
        <f>Table1[[#This Row],[error]]^2</f>
        <v>0.16888776483869036</v>
      </c>
      <c r="L10" s="7">
        <f>2*(Table1[[#This Row],[class]]-Table1[[#This Row],[sigmoid(h)]])*(1-Table1[[#This Row],[sigmoid(h)]])*Table1[[#This Row],[sigmoid(h)]]*Table1[[#This Row],[x1]]</f>
        <v>-0.99481722307779941</v>
      </c>
      <c r="M10" s="7">
        <f>2*(Table1[[#This Row],[class]]-Table1[[#This Row],[sigmoid(h)]])*(1-Table1[[#This Row],[sigmoid(h)]])*Table1[[#This Row],[sigmoid(h)]]*Table1[[#This Row],[x2]]</f>
        <v>-0.7162684006160156</v>
      </c>
      <c r="N10" s="7">
        <f>2*(Table1[[#This Row],[class]]-Table1[[#This Row],[sigmoid(h)]])*(1-Table1[[#This Row],[sigmoid(h)]])*Table1[[#This Row],[sigmoid(h)]]*Table1[[#This Row],[x3]]</f>
        <v>-0.27854882246178381</v>
      </c>
      <c r="O10" s="7">
        <f>2*(Table1[[#This Row],[class]]-Table1[[#This Row],[sigmoid(h)]])*(1-Table1[[#This Row],[sigmoid(h)]])*Table1[[#This Row],[sigmoid(h)]]*Table1[[#This Row],[x4]]</f>
        <v>-3.9792688923111975E-2</v>
      </c>
      <c r="P10" s="7">
        <f>2*(Table1[[#This Row],[class]]-Table1[[#This Row],[sigmoid(h)]])*(1-Table1[[#This Row],[sigmoid(h)]])*Table1[[#This Row],[sigmoid(h)]]*$E$2</f>
        <v>-1.9896344461555988E-2</v>
      </c>
      <c r="Q10" s="7">
        <f>A$2+($F$2*Table1[[#This Row],[delta(teta)1]])</f>
        <v>-0.59948172230777996</v>
      </c>
      <c r="R10" s="7">
        <f>B$2+($F$2*Table1[[#This Row],[delta(teta)2]])</f>
        <v>0.22837315993839841</v>
      </c>
      <c r="S10" s="7">
        <f>C$2+($F$2*Table1[[#This Row],[delta(teta)3]])</f>
        <v>0.77214511775382166</v>
      </c>
      <c r="T10" s="7">
        <f>D$2+($F$2*Table1[[#This Row],[delta(teta)4]])</f>
        <v>-0.80397926889231119</v>
      </c>
      <c r="U10" s="7">
        <f>E$2+($F$2*Table1[[#This Row],[delta(bias)]])</f>
        <v>9.8010365553844403E-2</v>
      </c>
    </row>
    <row r="11" spans="1:21" x14ac:dyDescent="0.25">
      <c r="A11" s="5">
        <v>5.4</v>
      </c>
      <c r="B11" s="5">
        <v>3.9</v>
      </c>
      <c r="C11" s="5">
        <v>1.7</v>
      </c>
      <c r="D11" s="5">
        <v>0.4</v>
      </c>
      <c r="E11" s="2" t="s">
        <v>0</v>
      </c>
      <c r="F11" s="2">
        <f>IF(E11="Iris-setosa",0,IF(E11="Iris-versicolor",1,IF(E11="Iris-virginica",2,NULL)))</f>
        <v>0</v>
      </c>
      <c r="G11" s="6">
        <f>($A$2*Table1[[#This Row],[x1]])+($B$2*Table1[[#This Row],[x2]])+($C$2*Table1[[#This Row],[x3]])+($D$2*Table1[[#This Row],[x4]])+$E$2</f>
        <v>-0.39000000000000024</v>
      </c>
      <c r="H11" s="7">
        <f>1/(1+EXP(-Table1[[#This Row],[h]]))</f>
        <v>0.4037173007032121</v>
      </c>
      <c r="I11" s="1">
        <f>IF(Table1[[#This Row],[sigmoid(h)]]&lt;0.5,0,1)</f>
        <v>0</v>
      </c>
      <c r="J11" s="7">
        <f>(Table1[[#This Row],[sigmoid(h)]]-Table1[[#This Row],[class]])</f>
        <v>0.4037173007032121</v>
      </c>
      <c r="K11" s="7">
        <f>Table1[[#This Row],[error]]^2</f>
        <v>0.16298765888708777</v>
      </c>
      <c r="L11" s="7">
        <f>2*(Table1[[#This Row],[class]]-Table1[[#This Row],[sigmoid(h)]])*(1-Table1[[#This Row],[sigmoid(h)]])*Table1[[#This Row],[sigmoid(h)]]*Table1[[#This Row],[x1]]</f>
        <v>-1.0496165888871736</v>
      </c>
      <c r="M11" s="7">
        <f>2*(Table1[[#This Row],[class]]-Table1[[#This Row],[sigmoid(h)]])*(1-Table1[[#This Row],[sigmoid(h)]])*Table1[[#This Row],[sigmoid(h)]]*Table1[[#This Row],[x2]]</f>
        <v>-0.75805642530740303</v>
      </c>
      <c r="N11" s="7">
        <f>2*(Table1[[#This Row],[class]]-Table1[[#This Row],[sigmoid(h)]])*(1-Table1[[#This Row],[sigmoid(h)]])*Table1[[#This Row],[sigmoid(h)]]*Table1[[#This Row],[x3]]</f>
        <v>-0.33043485205707313</v>
      </c>
      <c r="O11" s="7">
        <f>2*(Table1[[#This Row],[class]]-Table1[[#This Row],[sigmoid(h)]])*(1-Table1[[#This Row],[sigmoid(h)]])*Table1[[#This Row],[sigmoid(h)]]*Table1[[#This Row],[x4]]</f>
        <v>-7.7749376954605445E-2</v>
      </c>
      <c r="P11" s="7">
        <f>2*(Table1[[#This Row],[class]]-Table1[[#This Row],[sigmoid(h)]])*(1-Table1[[#This Row],[sigmoid(h)]])*Table1[[#This Row],[sigmoid(h)]]*$E$2</f>
        <v>-1.9437344238651361E-2</v>
      </c>
      <c r="Q11" s="7">
        <f>A$2+($F$2*Table1[[#This Row],[delta(teta)1]])</f>
        <v>-0.60496165888871734</v>
      </c>
      <c r="R11" s="7">
        <f>B$2+($F$2*Table1[[#This Row],[delta(teta)2]])</f>
        <v>0.2241943574692597</v>
      </c>
      <c r="S11" s="7">
        <f>C$2+($F$2*Table1[[#This Row],[delta(teta)3]])</f>
        <v>0.76695651479429272</v>
      </c>
      <c r="T11" s="7">
        <f>D$2+($F$2*Table1[[#This Row],[delta(teta)4]])</f>
        <v>-0.8077749376954606</v>
      </c>
      <c r="U11" s="7">
        <f>E$2+($F$2*Table1[[#This Row],[delta(bias)]])</f>
        <v>9.8056265576134866E-2</v>
      </c>
    </row>
    <row r="12" spans="1:21" x14ac:dyDescent="0.25">
      <c r="A12" s="5">
        <v>4.5999999999999996</v>
      </c>
      <c r="B12" s="5">
        <v>3.4</v>
      </c>
      <c r="C12" s="5">
        <v>1.4</v>
      </c>
      <c r="D12" s="5">
        <v>0.3</v>
      </c>
      <c r="E12" s="2" t="s">
        <v>0</v>
      </c>
      <c r="F12" s="2">
        <f>IF(E12="Iris-setosa",0,IF(E12="Iris-versicolor",1,IF(E12="Iris-virginica",2,NULL)))</f>
        <v>0</v>
      </c>
      <c r="G12" s="6">
        <f>($A$2*Table1[[#This Row],[x1]])+($B$2*Table1[[#This Row],[x2]])+($C$2*Table1[[#This Row],[x3]])+($D$2*Table1[[#This Row],[x4]])+$E$2</f>
        <v>-0.29999999999999993</v>
      </c>
      <c r="H12" s="7">
        <f>1/(1+EXP(-Table1[[#This Row],[h]]))</f>
        <v>0.42555748318834108</v>
      </c>
      <c r="I12" s="1">
        <f>IF(Table1[[#This Row],[sigmoid(h)]]&lt;0.5,0,1)</f>
        <v>0</v>
      </c>
      <c r="J12" s="7">
        <f>(Table1[[#This Row],[sigmoid(h)]]-Table1[[#This Row],[class]])</f>
        <v>0.42555748318834108</v>
      </c>
      <c r="K12" s="7">
        <f>Table1[[#This Row],[error]]^2</f>
        <v>0.18109917149759519</v>
      </c>
      <c r="L12" s="7">
        <f>2*(Table1[[#This Row],[class]]-Table1[[#This Row],[sigmoid(h)]])*(1-Table1[[#This Row],[sigmoid(h)]])*Table1[[#This Row],[sigmoid(h)]]*Table1[[#This Row],[x1]]</f>
        <v>-0.95708578758178031</v>
      </c>
      <c r="M12" s="7">
        <f>2*(Table1[[#This Row],[class]]-Table1[[#This Row],[sigmoid(h)]])*(1-Table1[[#This Row],[sigmoid(h)]])*Table1[[#This Row],[sigmoid(h)]]*Table1[[#This Row],[x2]]</f>
        <v>-0.70741123429957686</v>
      </c>
      <c r="N12" s="7">
        <f>2*(Table1[[#This Row],[class]]-Table1[[#This Row],[sigmoid(h)]])*(1-Table1[[#This Row],[sigmoid(h)]])*Table1[[#This Row],[sigmoid(h)]]*Table1[[#This Row],[x3]]</f>
        <v>-0.29128697882923749</v>
      </c>
      <c r="O12" s="7">
        <f>2*(Table1[[#This Row],[class]]-Table1[[#This Row],[sigmoid(h)]])*(1-Table1[[#This Row],[sigmoid(h)]])*Table1[[#This Row],[sigmoid(h)]]*Table1[[#This Row],[x4]]</f>
        <v>-6.2418638320550897E-2</v>
      </c>
      <c r="P12" s="7">
        <f>2*(Table1[[#This Row],[class]]-Table1[[#This Row],[sigmoid(h)]])*(1-Table1[[#This Row],[sigmoid(h)]])*Table1[[#This Row],[sigmoid(h)]]*$E$2</f>
        <v>-2.0806212773516967E-2</v>
      </c>
      <c r="Q12" s="7">
        <f>A$2+($F$2*Table1[[#This Row],[delta(teta)1]])</f>
        <v>-0.59570857875817806</v>
      </c>
      <c r="R12" s="7">
        <f>B$2+($F$2*Table1[[#This Row],[delta(teta)2]])</f>
        <v>0.22925887657004229</v>
      </c>
      <c r="S12" s="7">
        <f>C$2+($F$2*Table1[[#This Row],[delta(teta)3]])</f>
        <v>0.77087130211707633</v>
      </c>
      <c r="T12" s="7">
        <f>D$2+($F$2*Table1[[#This Row],[delta(teta)4]])</f>
        <v>-0.80624186383205509</v>
      </c>
      <c r="U12" s="7">
        <f>E$2+($F$2*Table1[[#This Row],[delta(bias)]])</f>
        <v>9.7919378722648304E-2</v>
      </c>
    </row>
    <row r="13" spans="1:21" x14ac:dyDescent="0.25">
      <c r="A13" s="5">
        <v>5</v>
      </c>
      <c r="B13" s="5">
        <v>3.4</v>
      </c>
      <c r="C13" s="5">
        <v>1.5</v>
      </c>
      <c r="D13" s="5">
        <v>0.2</v>
      </c>
      <c r="E13" s="2" t="s">
        <v>0</v>
      </c>
      <c r="F13" s="2">
        <f>IF(E13="Iris-setosa",0,IF(E13="Iris-versicolor",1,IF(E13="Iris-virginica",2,NULL)))</f>
        <v>0</v>
      </c>
      <c r="G13" s="6">
        <f>($A$2*Table1[[#This Row],[x1]])+($B$2*Table1[[#This Row],[x2]])+($C$2*Table1[[#This Row],[x3]])+($D$2*Table1[[#This Row],[x4]])+$E$2</f>
        <v>-0.33999999999999986</v>
      </c>
      <c r="H13" s="7">
        <f>1/(1+EXP(-Table1[[#This Row],[h]]))</f>
        <v>0.4158094770645927</v>
      </c>
      <c r="I13" s="1">
        <f>IF(Table1[[#This Row],[sigmoid(h)]]&lt;0.5,0,1)</f>
        <v>0</v>
      </c>
      <c r="J13" s="7">
        <f>(Table1[[#This Row],[sigmoid(h)]]-Table1[[#This Row],[class]])</f>
        <v>0.4158094770645927</v>
      </c>
      <c r="K13" s="7">
        <f>Table1[[#This Row],[error]]^2</f>
        <v>0.17289752121673005</v>
      </c>
      <c r="L13" s="7">
        <f>2*(Table1[[#This Row],[class]]-Table1[[#This Row],[sigmoid(h)]])*(1-Table1[[#This Row],[sigmoid(h)]])*Table1[[#This Row],[sigmoid(h)]]*Table1[[#This Row],[x1]]</f>
        <v>-1.010050933338372</v>
      </c>
      <c r="M13" s="7">
        <f>2*(Table1[[#This Row],[class]]-Table1[[#This Row],[sigmoid(h)]])*(1-Table1[[#This Row],[sigmoid(h)]])*Table1[[#This Row],[sigmoid(h)]]*Table1[[#This Row],[x2]]</f>
        <v>-0.68683463467009298</v>
      </c>
      <c r="N13" s="7">
        <f>2*(Table1[[#This Row],[class]]-Table1[[#This Row],[sigmoid(h)]])*(1-Table1[[#This Row],[sigmoid(h)]])*Table1[[#This Row],[sigmoid(h)]]*Table1[[#This Row],[x3]]</f>
        <v>-0.30301528000151157</v>
      </c>
      <c r="O13" s="7">
        <f>2*(Table1[[#This Row],[class]]-Table1[[#This Row],[sigmoid(h)]])*(1-Table1[[#This Row],[sigmoid(h)]])*Table1[[#This Row],[sigmoid(h)]]*Table1[[#This Row],[x4]]</f>
        <v>-4.0402037333534882E-2</v>
      </c>
      <c r="P13" s="7">
        <f>2*(Table1[[#This Row],[class]]-Table1[[#This Row],[sigmoid(h)]])*(1-Table1[[#This Row],[sigmoid(h)]])*Table1[[#This Row],[sigmoid(h)]]*$E$2</f>
        <v>-2.0201018666767441E-2</v>
      </c>
      <c r="Q13" s="7">
        <f>A$2+($F$2*Table1[[#This Row],[delta(teta)1]])</f>
        <v>-0.60100509333383723</v>
      </c>
      <c r="R13" s="7">
        <f>B$2+($F$2*Table1[[#This Row],[delta(teta)2]])</f>
        <v>0.23131653653299067</v>
      </c>
      <c r="S13" s="7">
        <f>C$2+($F$2*Table1[[#This Row],[delta(teta)3]])</f>
        <v>0.76969847199984887</v>
      </c>
      <c r="T13" s="7">
        <f>D$2+($F$2*Table1[[#This Row],[delta(teta)4]])</f>
        <v>-0.8040402037333535</v>
      </c>
      <c r="U13" s="7">
        <f>E$2+($F$2*Table1[[#This Row],[delta(bias)]])</f>
        <v>9.7979898133323265E-2</v>
      </c>
    </row>
    <row r="14" spans="1:21" x14ac:dyDescent="0.25">
      <c r="A14" s="5">
        <v>4.4000000000000004</v>
      </c>
      <c r="B14" s="5">
        <v>2.9</v>
      </c>
      <c r="C14" s="5">
        <v>1.4</v>
      </c>
      <c r="D14" s="5">
        <v>0.2</v>
      </c>
      <c r="E14" s="2" t="s">
        <v>0</v>
      </c>
      <c r="F14" s="2">
        <f>IF(E14="Iris-setosa",0,IF(E14="Iris-versicolor",1,IF(E14="Iris-virginica",2,NULL)))</f>
        <v>0</v>
      </c>
      <c r="G14" s="6">
        <f>($A$2*Table1[[#This Row],[x1]])+($B$2*Table1[[#This Row],[x2]])+($C$2*Table1[[#This Row],[x3]])+($D$2*Table1[[#This Row],[x4]])+$E$2</f>
        <v>-0.27000000000000024</v>
      </c>
      <c r="H14" s="7">
        <f>1/(1+EXP(-Table1[[#This Row],[h]]))</f>
        <v>0.43290709503454555</v>
      </c>
      <c r="I14" s="1">
        <f>IF(Table1[[#This Row],[sigmoid(h)]]&lt;0.5,0,1)</f>
        <v>0</v>
      </c>
      <c r="J14" s="7">
        <f>(Table1[[#This Row],[sigmoid(h)]]-Table1[[#This Row],[class]])</f>
        <v>0.43290709503454555</v>
      </c>
      <c r="K14" s="7">
        <f>Table1[[#This Row],[error]]^2</f>
        <v>0.18740855293124906</v>
      </c>
      <c r="L14" s="7">
        <f>2*(Table1[[#This Row],[class]]-Table1[[#This Row],[sigmoid(h)]])*(1-Table1[[#This Row],[sigmoid(h)]])*Table1[[#This Row],[sigmoid(h)]]*Table1[[#This Row],[x1]]</f>
        <v>-0.93524693413495685</v>
      </c>
      <c r="M14" s="7">
        <f>2*(Table1[[#This Row],[class]]-Table1[[#This Row],[sigmoid(h)]])*(1-Table1[[#This Row],[sigmoid(h)]])*Table1[[#This Row],[sigmoid(h)]]*Table1[[#This Row],[x2]]</f>
        <v>-0.61641275204349422</v>
      </c>
      <c r="N14" s="7">
        <f>2*(Table1[[#This Row],[class]]-Table1[[#This Row],[sigmoid(h)]])*(1-Table1[[#This Row],[sigmoid(h)]])*Table1[[#This Row],[sigmoid(h)]]*Table1[[#This Row],[x3]]</f>
        <v>-0.29757856995203169</v>
      </c>
      <c r="O14" s="7">
        <f>2*(Table1[[#This Row],[class]]-Table1[[#This Row],[sigmoid(h)]])*(1-Table1[[#This Row],[sigmoid(h)]])*Table1[[#This Row],[sigmoid(h)]]*Table1[[#This Row],[x4]]</f>
        <v>-4.251122427886167E-2</v>
      </c>
      <c r="P14" s="7">
        <f>2*(Table1[[#This Row],[class]]-Table1[[#This Row],[sigmoid(h)]])*(1-Table1[[#This Row],[sigmoid(h)]])*Table1[[#This Row],[sigmoid(h)]]*$E$2</f>
        <v>-2.1255612139430835E-2</v>
      </c>
      <c r="Q14" s="7">
        <f>A$2+($F$2*Table1[[#This Row],[delta(teta)1]])</f>
        <v>-0.59352469341349567</v>
      </c>
      <c r="R14" s="7">
        <f>B$2+($F$2*Table1[[#This Row],[delta(teta)2]])</f>
        <v>0.23835872479565057</v>
      </c>
      <c r="S14" s="7">
        <f>C$2+($F$2*Table1[[#This Row],[delta(teta)3]])</f>
        <v>0.77024214300479688</v>
      </c>
      <c r="T14" s="7">
        <f>D$2+($F$2*Table1[[#This Row],[delta(teta)4]])</f>
        <v>-0.80425112242788621</v>
      </c>
      <c r="U14" s="7">
        <f>E$2+($F$2*Table1[[#This Row],[delta(bias)]])</f>
        <v>9.7874438786056922E-2</v>
      </c>
    </row>
    <row r="15" spans="1:21" x14ac:dyDescent="0.25">
      <c r="A15" s="5">
        <v>4.9000000000000004</v>
      </c>
      <c r="B15" s="5">
        <v>3.1</v>
      </c>
      <c r="C15" s="5">
        <v>1.5</v>
      </c>
      <c r="D15" s="5">
        <v>0.1</v>
      </c>
      <c r="E15" s="2" t="s">
        <v>0</v>
      </c>
      <c r="F15" s="2">
        <f>IF(E15="Iris-setosa",0,IF(E15="Iris-versicolor",1,IF(E15="Iris-virginica",2,NULL)))</f>
        <v>0</v>
      </c>
      <c r="G15" s="6">
        <f>($A$2*Table1[[#This Row],[x1]])+($B$2*Table1[[#This Row],[x2]])+($C$2*Table1[[#This Row],[x3]])+($D$2*Table1[[#This Row],[x4]])+$E$2</f>
        <v>-0.30000000000000004</v>
      </c>
      <c r="H15" s="7">
        <f>1/(1+EXP(-Table1[[#This Row],[h]]))</f>
        <v>0.42555748318834102</v>
      </c>
      <c r="I15" s="1">
        <f>IF(Table1[[#This Row],[sigmoid(h)]]&lt;0.5,0,1)</f>
        <v>0</v>
      </c>
      <c r="J15" s="7">
        <f>(Table1[[#This Row],[sigmoid(h)]]-Table1[[#This Row],[class]])</f>
        <v>0.42555748318834102</v>
      </c>
      <c r="K15" s="7">
        <f>Table1[[#This Row],[error]]^2</f>
        <v>0.18109917149759516</v>
      </c>
      <c r="L15" s="7">
        <f>2*(Table1[[#This Row],[class]]-Table1[[#This Row],[sigmoid(h)]])*(1-Table1[[#This Row],[sigmoid(h)]])*Table1[[#This Row],[sigmoid(h)]]*Table1[[#This Row],[x1]]</f>
        <v>-1.0195044259023314</v>
      </c>
      <c r="M15" s="7">
        <f>2*(Table1[[#This Row],[class]]-Table1[[#This Row],[sigmoid(h)]])*(1-Table1[[#This Row],[sigmoid(h)]])*Table1[[#This Row],[sigmoid(h)]]*Table1[[#This Row],[x2]]</f>
        <v>-0.64499259597902592</v>
      </c>
      <c r="N15" s="7">
        <f>2*(Table1[[#This Row],[class]]-Table1[[#This Row],[sigmoid(h)]])*(1-Table1[[#This Row],[sigmoid(h)]])*Table1[[#This Row],[sigmoid(h)]]*Table1[[#This Row],[x3]]</f>
        <v>-0.31209319160275445</v>
      </c>
      <c r="O15" s="7">
        <f>2*(Table1[[#This Row],[class]]-Table1[[#This Row],[sigmoid(h)]])*(1-Table1[[#This Row],[sigmoid(h)]])*Table1[[#This Row],[sigmoid(h)]]*Table1[[#This Row],[x4]]</f>
        <v>-2.0806212773516963E-2</v>
      </c>
      <c r="P15" s="7">
        <f>2*(Table1[[#This Row],[class]]-Table1[[#This Row],[sigmoid(h)]])*(1-Table1[[#This Row],[sigmoid(h)]])*Table1[[#This Row],[sigmoid(h)]]*$E$2</f>
        <v>-2.0806212773516963E-2</v>
      </c>
      <c r="Q15" s="7">
        <f>A$2+($F$2*Table1[[#This Row],[delta(teta)1]])</f>
        <v>-0.60195044259023311</v>
      </c>
      <c r="R15" s="7">
        <f>B$2+($F$2*Table1[[#This Row],[delta(teta)2]])</f>
        <v>0.2355007404020974</v>
      </c>
      <c r="S15" s="7">
        <f>C$2+($F$2*Table1[[#This Row],[delta(teta)3]])</f>
        <v>0.76879068083972457</v>
      </c>
      <c r="T15" s="7">
        <f>D$2+($F$2*Table1[[#This Row],[delta(teta)4]])</f>
        <v>-0.80208062127735169</v>
      </c>
      <c r="U15" s="7">
        <f>E$2+($F$2*Table1[[#This Row],[delta(bias)]])</f>
        <v>9.7919378722648304E-2</v>
      </c>
    </row>
    <row r="16" spans="1:21" x14ac:dyDescent="0.25">
      <c r="A16" s="5">
        <v>5.4</v>
      </c>
      <c r="B16" s="5">
        <v>3.7</v>
      </c>
      <c r="C16" s="5">
        <v>1.5</v>
      </c>
      <c r="D16" s="5">
        <v>0.2</v>
      </c>
      <c r="E16" s="2" t="s">
        <v>0</v>
      </c>
      <c r="F16" s="2">
        <f>IF(E16="Iris-setosa",0,IF(E16="Iris-versicolor",1,IF(E16="Iris-virginica",2,NULL)))</f>
        <v>0</v>
      </c>
      <c r="G16" s="6">
        <f>($A$2*Table1[[#This Row],[x1]])+($B$2*Table1[[#This Row],[x2]])+($C$2*Table1[[#This Row],[x3]])+($D$2*Table1[[#This Row],[x4]])+$E$2</f>
        <v>-0.44999999999999996</v>
      </c>
      <c r="H16" s="7">
        <f>1/(1+EXP(-Table1[[#This Row],[h]]))</f>
        <v>0.38936076605077802</v>
      </c>
      <c r="I16" s="1">
        <f>IF(Table1[[#This Row],[sigmoid(h)]]&lt;0.5,0,1)</f>
        <v>0</v>
      </c>
      <c r="J16" s="7">
        <f>(Table1[[#This Row],[sigmoid(h)]]-Table1[[#This Row],[class]])</f>
        <v>0.38936076605077802</v>
      </c>
      <c r="K16" s="7">
        <f>Table1[[#This Row],[error]]^2</f>
        <v>0.15160180613964869</v>
      </c>
      <c r="L16" s="7">
        <f>2*(Table1[[#This Row],[class]]-Table1[[#This Row],[sigmoid(h)]])*(1-Table1[[#This Row],[sigmoid(h)]])*Table1[[#This Row],[sigmoid(h)]]*Table1[[#This Row],[x1]]</f>
        <v>-0.9997993162774822</v>
      </c>
      <c r="M16" s="7">
        <f>2*(Table1[[#This Row],[class]]-Table1[[#This Row],[sigmoid(h)]])*(1-Table1[[#This Row],[sigmoid(h)]])*Table1[[#This Row],[sigmoid(h)]]*Table1[[#This Row],[x2]]</f>
        <v>-0.68504767967160818</v>
      </c>
      <c r="N16" s="7">
        <f>2*(Table1[[#This Row],[class]]-Table1[[#This Row],[sigmoid(h)]])*(1-Table1[[#This Row],[sigmoid(h)]])*Table1[[#This Row],[sigmoid(h)]]*Table1[[#This Row],[x3]]</f>
        <v>-0.27772203229930059</v>
      </c>
      <c r="O16" s="7">
        <f>2*(Table1[[#This Row],[class]]-Table1[[#This Row],[sigmoid(h)]])*(1-Table1[[#This Row],[sigmoid(h)]])*Table1[[#This Row],[sigmoid(h)]]*Table1[[#This Row],[x4]]</f>
        <v>-3.7029604306573413E-2</v>
      </c>
      <c r="P16" s="7">
        <f>2*(Table1[[#This Row],[class]]-Table1[[#This Row],[sigmoid(h)]])*(1-Table1[[#This Row],[sigmoid(h)]])*Table1[[#This Row],[sigmoid(h)]]*$E$2</f>
        <v>-1.8514802153286707E-2</v>
      </c>
      <c r="Q16" s="7">
        <f>A$2+($F$2*Table1[[#This Row],[delta(teta)1]])</f>
        <v>-0.59997993162774821</v>
      </c>
      <c r="R16" s="7">
        <f>B$2+($F$2*Table1[[#This Row],[delta(teta)2]])</f>
        <v>0.23149523203283917</v>
      </c>
      <c r="S16" s="7">
        <f>C$2+($F$2*Table1[[#This Row],[delta(teta)3]])</f>
        <v>0.77222779677007003</v>
      </c>
      <c r="T16" s="7">
        <f>D$2+($F$2*Table1[[#This Row],[delta(teta)4]])</f>
        <v>-0.80370296043065736</v>
      </c>
      <c r="U16" s="7">
        <f>E$2+($F$2*Table1[[#This Row],[delta(bias)]])</f>
        <v>9.8148519784671331E-2</v>
      </c>
    </row>
    <row r="17" spans="1:21" x14ac:dyDescent="0.25">
      <c r="A17" s="5">
        <v>4.8</v>
      </c>
      <c r="B17" s="5">
        <v>3.4</v>
      </c>
      <c r="C17" s="5">
        <v>1.6</v>
      </c>
      <c r="D17" s="5">
        <v>0.2</v>
      </c>
      <c r="E17" s="2" t="s">
        <v>0</v>
      </c>
      <c r="F17" s="2">
        <f>IF(E17="Iris-setosa",0,IF(E17="Iris-versicolor",1,IF(E17="Iris-virginica",2,NULL)))</f>
        <v>0</v>
      </c>
      <c r="G17" s="6">
        <f>($A$2*Table1[[#This Row],[x1]])+($B$2*Table1[[#This Row],[x2]])+($C$2*Table1[[#This Row],[x3]])+($D$2*Table1[[#This Row],[x4]])+$E$2</f>
        <v>-0.15999999999999967</v>
      </c>
      <c r="H17" s="7">
        <f>1/(1+EXP(-Table1[[#This Row],[h]]))</f>
        <v>0.46008511544443442</v>
      </c>
      <c r="I17" s="1">
        <f>IF(Table1[[#This Row],[sigmoid(h)]]&lt;0.5,0,1)</f>
        <v>0</v>
      </c>
      <c r="J17" s="7">
        <f>(Table1[[#This Row],[sigmoid(h)]]-Table1[[#This Row],[class]])</f>
        <v>0.46008511544443442</v>
      </c>
      <c r="K17" s="7">
        <f>Table1[[#This Row],[error]]^2</f>
        <v>0.21167831345351856</v>
      </c>
      <c r="L17" s="7">
        <f>2*(Table1[[#This Row],[class]]-Table1[[#This Row],[sigmoid(h)]])*(1-Table1[[#This Row],[sigmoid(h)]])*Table1[[#This Row],[sigmoid(h)]]*Table1[[#This Row],[x1]]</f>
        <v>-1.0971674128432634</v>
      </c>
      <c r="M17" s="7">
        <f>2*(Table1[[#This Row],[class]]-Table1[[#This Row],[sigmoid(h)]])*(1-Table1[[#This Row],[sigmoid(h)]])*Table1[[#This Row],[sigmoid(h)]]*Table1[[#This Row],[x2]]</f>
        <v>-0.77716025076397832</v>
      </c>
      <c r="N17" s="7">
        <f>2*(Table1[[#This Row],[class]]-Table1[[#This Row],[sigmoid(h)]])*(1-Table1[[#This Row],[sigmoid(h)]])*Table1[[#This Row],[sigmoid(h)]]*Table1[[#This Row],[x3]]</f>
        <v>-0.36572247094775451</v>
      </c>
      <c r="O17" s="7">
        <f>2*(Table1[[#This Row],[class]]-Table1[[#This Row],[sigmoid(h)]])*(1-Table1[[#This Row],[sigmoid(h)]])*Table1[[#This Row],[sigmoid(h)]]*Table1[[#This Row],[x4]]</f>
        <v>-4.5715308868469313E-2</v>
      </c>
      <c r="P17" s="7">
        <f>2*(Table1[[#This Row],[class]]-Table1[[#This Row],[sigmoid(h)]])*(1-Table1[[#This Row],[sigmoid(h)]])*Table1[[#This Row],[sigmoid(h)]]*$E$2</f>
        <v>-2.2857654434234657E-2</v>
      </c>
      <c r="Q17" s="7">
        <f>A$2+($F$2*Table1[[#This Row],[delta(teta)1]])</f>
        <v>-0.60971674128432629</v>
      </c>
      <c r="R17" s="7">
        <f>B$2+($F$2*Table1[[#This Row],[delta(teta)2]])</f>
        <v>0.22228397492360213</v>
      </c>
      <c r="S17" s="7">
        <f>C$2+($F$2*Table1[[#This Row],[delta(teta)3]])</f>
        <v>0.76342775290522458</v>
      </c>
      <c r="T17" s="7">
        <f>D$2+($F$2*Table1[[#This Row],[delta(teta)4]])</f>
        <v>-0.80457153088684696</v>
      </c>
      <c r="U17" s="7">
        <f>E$2+($F$2*Table1[[#This Row],[delta(bias)]])</f>
        <v>9.7714234556576546E-2</v>
      </c>
    </row>
    <row r="18" spans="1:21" x14ac:dyDescent="0.25">
      <c r="A18" s="5">
        <v>4.8</v>
      </c>
      <c r="B18" s="5">
        <v>3</v>
      </c>
      <c r="C18" s="5">
        <v>1.4</v>
      </c>
      <c r="D18" s="5">
        <v>0.1</v>
      </c>
      <c r="E18" s="2" t="s">
        <v>0</v>
      </c>
      <c r="F18" s="2">
        <f>IF(E18="Iris-setosa",0,IF(E18="Iris-versicolor",1,IF(E18="Iris-virginica",2,NULL)))</f>
        <v>0</v>
      </c>
      <c r="G18" s="6">
        <f>($A$2*Table1[[#This Row],[x1]])+($B$2*Table1[[#This Row],[x2]])+($C$2*Table1[[#This Row],[x3]])+($D$2*Table1[[#This Row],[x4]])+$E$2</f>
        <v>-0.3600000000000001</v>
      </c>
      <c r="H18" s="7">
        <f>1/(1+EXP(-Table1[[#This Row],[h]]))</f>
        <v>0.41095956594133487</v>
      </c>
      <c r="I18" s="1">
        <f>IF(Table1[[#This Row],[sigmoid(h)]]&lt;0.5,0,1)</f>
        <v>0</v>
      </c>
      <c r="J18" s="7">
        <f>(Table1[[#This Row],[sigmoid(h)]]-Table1[[#This Row],[class]])</f>
        <v>0.41095956594133487</v>
      </c>
      <c r="K18" s="7">
        <f>Table1[[#This Row],[error]]^2</f>
        <v>0.16888776483869036</v>
      </c>
      <c r="L18" s="7">
        <f>2*(Table1[[#This Row],[class]]-Table1[[#This Row],[sigmoid(h)]])*(1-Table1[[#This Row],[sigmoid(h)]])*Table1[[#This Row],[sigmoid(h)]]*Table1[[#This Row],[x1]]</f>
        <v>-0.95502453415468735</v>
      </c>
      <c r="M18" s="7">
        <f>2*(Table1[[#This Row],[class]]-Table1[[#This Row],[sigmoid(h)]])*(1-Table1[[#This Row],[sigmoid(h)]])*Table1[[#This Row],[sigmoid(h)]]*Table1[[#This Row],[x2]]</f>
        <v>-0.59689033384667955</v>
      </c>
      <c r="N18" s="7">
        <f>2*(Table1[[#This Row],[class]]-Table1[[#This Row],[sigmoid(h)]])*(1-Table1[[#This Row],[sigmoid(h)]])*Table1[[#This Row],[sigmoid(h)]]*Table1[[#This Row],[x3]]</f>
        <v>-0.27854882246178381</v>
      </c>
      <c r="O18" s="7">
        <f>2*(Table1[[#This Row],[class]]-Table1[[#This Row],[sigmoid(h)]])*(1-Table1[[#This Row],[sigmoid(h)]])*Table1[[#This Row],[sigmoid(h)]]*Table1[[#This Row],[x4]]</f>
        <v>-1.9896344461555988E-2</v>
      </c>
      <c r="P18" s="7">
        <f>2*(Table1[[#This Row],[class]]-Table1[[#This Row],[sigmoid(h)]])*(1-Table1[[#This Row],[sigmoid(h)]])*Table1[[#This Row],[sigmoid(h)]]*$E$2</f>
        <v>-1.9896344461555988E-2</v>
      </c>
      <c r="Q18" s="7">
        <f>A$2+($F$2*Table1[[#This Row],[delta(teta)1]])</f>
        <v>-0.5955024534154687</v>
      </c>
      <c r="R18" s="7">
        <f>B$2+($F$2*Table1[[#This Row],[delta(teta)2]])</f>
        <v>0.24031096661533202</v>
      </c>
      <c r="S18" s="7">
        <f>C$2+($F$2*Table1[[#This Row],[delta(teta)3]])</f>
        <v>0.77214511775382166</v>
      </c>
      <c r="T18" s="7">
        <f>D$2+($F$2*Table1[[#This Row],[delta(teta)4]])</f>
        <v>-0.80198963444615567</v>
      </c>
      <c r="U18" s="7">
        <f>E$2+($F$2*Table1[[#This Row],[delta(bias)]])</f>
        <v>9.8010365553844403E-2</v>
      </c>
    </row>
    <row r="19" spans="1:21" x14ac:dyDescent="0.25">
      <c r="A19" s="5">
        <v>4.3</v>
      </c>
      <c r="B19" s="5">
        <v>3</v>
      </c>
      <c r="C19" s="5">
        <v>1.1000000000000001</v>
      </c>
      <c r="D19" s="5">
        <v>0.1</v>
      </c>
      <c r="E19" s="2" t="s">
        <v>0</v>
      </c>
      <c r="F19" s="2">
        <f>IF(E19="Iris-setosa",0,IF(E19="Iris-versicolor",1,IF(E19="Iris-virginica",2,NULL)))</f>
        <v>0</v>
      </c>
      <c r="G19" s="6">
        <f>($A$2*Table1[[#This Row],[x1]])+($B$2*Table1[[#This Row],[x2]])+($C$2*Table1[[#This Row],[x3]])+($D$2*Table1[[#This Row],[x4]])+$E$2</f>
        <v>-0.34999999999999987</v>
      </c>
      <c r="H19" s="7">
        <f>1/(1+EXP(-Table1[[#This Row],[h]]))</f>
        <v>0.41338242108266998</v>
      </c>
      <c r="I19" s="1">
        <f>IF(Table1[[#This Row],[sigmoid(h)]]&lt;0.5,0,1)</f>
        <v>0</v>
      </c>
      <c r="J19" s="7">
        <f>(Table1[[#This Row],[sigmoid(h)]]-Table1[[#This Row],[class]])</f>
        <v>0.41338242108266998</v>
      </c>
      <c r="K19" s="7">
        <f>Table1[[#This Row],[error]]^2</f>
        <v>0.17088502606016986</v>
      </c>
      <c r="L19" s="7">
        <f>2*(Table1[[#This Row],[class]]-Table1[[#This Row],[sigmoid(h)]])*(1-Table1[[#This Row],[sigmoid(h)]])*Table1[[#This Row],[sigmoid(h)]]*Table1[[#This Row],[x1]]</f>
        <v>-0.86209977824151862</v>
      </c>
      <c r="M19" s="7">
        <f>2*(Table1[[#This Row],[class]]-Table1[[#This Row],[sigmoid(h)]])*(1-Table1[[#This Row],[sigmoid(h)]])*Table1[[#This Row],[sigmoid(h)]]*Table1[[#This Row],[x2]]</f>
        <v>-0.60146496156385021</v>
      </c>
      <c r="N19" s="7">
        <f>2*(Table1[[#This Row],[class]]-Table1[[#This Row],[sigmoid(h)]])*(1-Table1[[#This Row],[sigmoid(h)]])*Table1[[#This Row],[sigmoid(h)]]*Table1[[#This Row],[x3]]</f>
        <v>-0.22053715257341175</v>
      </c>
      <c r="O19" s="7">
        <f>2*(Table1[[#This Row],[class]]-Table1[[#This Row],[sigmoid(h)]])*(1-Table1[[#This Row],[sigmoid(h)]])*Table1[[#This Row],[sigmoid(h)]]*Table1[[#This Row],[x4]]</f>
        <v>-2.0048832052128342E-2</v>
      </c>
      <c r="P19" s="7">
        <f>2*(Table1[[#This Row],[class]]-Table1[[#This Row],[sigmoid(h)]])*(1-Table1[[#This Row],[sigmoid(h)]])*Table1[[#This Row],[sigmoid(h)]]*$E$2</f>
        <v>-2.0048832052128342E-2</v>
      </c>
      <c r="Q19" s="7">
        <f>A$2+($F$2*Table1[[#This Row],[delta(teta)1]])</f>
        <v>-0.58620997782415185</v>
      </c>
      <c r="R19" s="7">
        <f>B$2+($F$2*Table1[[#This Row],[delta(teta)2]])</f>
        <v>0.23985350384361498</v>
      </c>
      <c r="S19" s="7">
        <f>C$2+($F$2*Table1[[#This Row],[delta(teta)3]])</f>
        <v>0.77794628474265881</v>
      </c>
      <c r="T19" s="7">
        <f>D$2+($F$2*Table1[[#This Row],[delta(teta)4]])</f>
        <v>-0.8020048832052129</v>
      </c>
      <c r="U19" s="7">
        <f>E$2+($F$2*Table1[[#This Row],[delta(bias)]])</f>
        <v>9.7995116794787174E-2</v>
      </c>
    </row>
    <row r="20" spans="1:21" x14ac:dyDescent="0.25">
      <c r="A20" s="5">
        <v>5.8</v>
      </c>
      <c r="B20" s="5">
        <v>4</v>
      </c>
      <c r="C20" s="5">
        <v>1.2</v>
      </c>
      <c r="D20" s="5">
        <v>0.2</v>
      </c>
      <c r="E20" s="2" t="s">
        <v>0</v>
      </c>
      <c r="F20" s="2">
        <f>IF(E20="Iris-setosa",0,IF(E20="Iris-versicolor",1,IF(E20="Iris-virginica",2,NULL)))</f>
        <v>0</v>
      </c>
      <c r="G20" s="6">
        <f>($A$2*Table1[[#This Row],[x1]])+($B$2*Table1[[#This Row],[x2]])+($C$2*Table1[[#This Row],[x3]])+($D$2*Table1[[#This Row],[x4]])+$E$2</f>
        <v>-0.8</v>
      </c>
      <c r="H20" s="7">
        <f>1/(1+EXP(-Table1[[#This Row],[h]]))</f>
        <v>0.31002551887238755</v>
      </c>
      <c r="I20" s="1">
        <f>IF(Table1[[#This Row],[sigmoid(h)]]&lt;0.5,0,1)</f>
        <v>0</v>
      </c>
      <c r="J20" s="7">
        <f>(Table1[[#This Row],[sigmoid(h)]]-Table1[[#This Row],[class]])</f>
        <v>0.31002551887238755</v>
      </c>
      <c r="K20" s="7">
        <f>Table1[[#This Row],[error]]^2</f>
        <v>9.6115822352093136E-2</v>
      </c>
      <c r="L20" s="7">
        <f>2*(Table1[[#This Row],[class]]-Table1[[#This Row],[sigmoid(h)]])*(1-Table1[[#This Row],[sigmoid(h)]])*Table1[[#This Row],[sigmoid(h)]]*Table1[[#This Row],[x1]]</f>
        <v>-0.76928259000425514</v>
      </c>
      <c r="M20" s="7">
        <f>2*(Table1[[#This Row],[class]]-Table1[[#This Row],[sigmoid(h)]])*(1-Table1[[#This Row],[sigmoid(h)]])*Table1[[#This Row],[sigmoid(h)]]*Table1[[#This Row],[x2]]</f>
        <v>-0.53053971724431392</v>
      </c>
      <c r="N20" s="7">
        <f>2*(Table1[[#This Row],[class]]-Table1[[#This Row],[sigmoid(h)]])*(1-Table1[[#This Row],[sigmoid(h)]])*Table1[[#This Row],[sigmoid(h)]]*Table1[[#This Row],[x3]]</f>
        <v>-0.15916191517329417</v>
      </c>
      <c r="O20" s="7">
        <f>2*(Table1[[#This Row],[class]]-Table1[[#This Row],[sigmoid(h)]])*(1-Table1[[#This Row],[sigmoid(h)]])*Table1[[#This Row],[sigmoid(h)]]*Table1[[#This Row],[x4]]</f>
        <v>-2.6526985862215698E-2</v>
      </c>
      <c r="P20" s="7">
        <f>2*(Table1[[#This Row],[class]]-Table1[[#This Row],[sigmoid(h)]])*(1-Table1[[#This Row],[sigmoid(h)]])*Table1[[#This Row],[sigmoid(h)]]*$E$2</f>
        <v>-1.3263492931107849E-2</v>
      </c>
      <c r="Q20" s="7">
        <f>A$2+($F$2*Table1[[#This Row],[delta(teta)1]])</f>
        <v>-0.57692825900042555</v>
      </c>
      <c r="R20" s="7">
        <f>B$2+($F$2*Table1[[#This Row],[delta(teta)2]])</f>
        <v>0.24694602827556861</v>
      </c>
      <c r="S20" s="7">
        <f>C$2+($F$2*Table1[[#This Row],[delta(teta)3]])</f>
        <v>0.78408380848267067</v>
      </c>
      <c r="T20" s="7">
        <f>D$2+($F$2*Table1[[#This Row],[delta(teta)4]])</f>
        <v>-0.80265269858622157</v>
      </c>
      <c r="U20" s="7">
        <f>E$2+($F$2*Table1[[#This Row],[delta(bias)]])</f>
        <v>9.8673650706889215E-2</v>
      </c>
    </row>
    <row r="21" spans="1:21" x14ac:dyDescent="0.25">
      <c r="A21" s="5">
        <v>5.7</v>
      </c>
      <c r="B21" s="5">
        <v>4.4000000000000004</v>
      </c>
      <c r="C21" s="5">
        <v>1.5</v>
      </c>
      <c r="D21" s="5">
        <v>0.4</v>
      </c>
      <c r="E21" s="2" t="s">
        <v>0</v>
      </c>
      <c r="F21" s="2">
        <f>IF(E21="Iris-setosa",0,IF(E21="Iris-versicolor",1,IF(E21="Iris-virginica",2,NULL)))</f>
        <v>0</v>
      </c>
      <c r="G21" s="6">
        <f>($A$2*Table1[[#This Row],[x1]])+($B$2*Table1[[#This Row],[x2]])+($C$2*Table1[[#This Row],[x3]])+($D$2*Table1[[#This Row],[x4]])+$E$2</f>
        <v>-0.54999999999999993</v>
      </c>
      <c r="H21" s="7">
        <f>1/(1+EXP(-Table1[[#This Row],[h]]))</f>
        <v>0.36586440898919936</v>
      </c>
      <c r="I21" s="1">
        <f>IF(Table1[[#This Row],[sigmoid(h)]]&lt;0.5,0,1)</f>
        <v>0</v>
      </c>
      <c r="J21" s="7">
        <f>(Table1[[#This Row],[sigmoid(h)]]-Table1[[#This Row],[class]])</f>
        <v>0.36586440898919936</v>
      </c>
      <c r="K21" s="7">
        <f>Table1[[#This Row],[error]]^2</f>
        <v>0.13385676576501615</v>
      </c>
      <c r="L21" s="7">
        <f>2*(Table1[[#This Row],[class]]-Table1[[#This Row],[sigmoid(h)]])*(1-Table1[[#This Row],[sigmoid(h)]])*Table1[[#This Row],[sigmoid(h)]]*Table1[[#This Row],[x1]]</f>
        <v>-0.96767006766879804</v>
      </c>
      <c r="M21" s="7">
        <f>2*(Table1[[#This Row],[class]]-Table1[[#This Row],[sigmoid(h)]])*(1-Table1[[#This Row],[sigmoid(h)]])*Table1[[#This Row],[sigmoid(h)]]*Table1[[#This Row],[x2]]</f>
        <v>-0.74697338556889681</v>
      </c>
      <c r="N21" s="7">
        <f>2*(Table1[[#This Row],[class]]-Table1[[#This Row],[sigmoid(h)]])*(1-Table1[[#This Row],[sigmoid(h)]])*Table1[[#This Row],[sigmoid(h)]]*Table1[[#This Row],[x3]]</f>
        <v>-0.25465001780757845</v>
      </c>
      <c r="O21" s="7">
        <f>2*(Table1[[#This Row],[class]]-Table1[[#This Row],[sigmoid(h)]])*(1-Table1[[#This Row],[sigmoid(h)]])*Table1[[#This Row],[sigmoid(h)]]*Table1[[#This Row],[x4]]</f>
        <v>-6.7906671415354253E-2</v>
      </c>
      <c r="P21" s="7">
        <f>2*(Table1[[#This Row],[class]]-Table1[[#This Row],[sigmoid(h)]])*(1-Table1[[#This Row],[sigmoid(h)]])*Table1[[#This Row],[sigmoid(h)]]*$E$2</f>
        <v>-1.6976667853838563E-2</v>
      </c>
      <c r="Q21" s="7">
        <f>A$2+($F$2*Table1[[#This Row],[delta(teta)1]])</f>
        <v>-0.59676700676687977</v>
      </c>
      <c r="R21" s="7">
        <f>B$2+($F$2*Table1[[#This Row],[delta(teta)2]])</f>
        <v>0.22530266144311029</v>
      </c>
      <c r="S21" s="7">
        <f>C$2+($F$2*Table1[[#This Row],[delta(teta)3]])</f>
        <v>0.77453499821924221</v>
      </c>
      <c r="T21" s="7">
        <f>D$2+($F$2*Table1[[#This Row],[delta(teta)4]])</f>
        <v>-0.80679066714153547</v>
      </c>
      <c r="U21" s="7">
        <f>E$2+($F$2*Table1[[#This Row],[delta(bias)]])</f>
        <v>9.830233321461615E-2</v>
      </c>
    </row>
    <row r="22" spans="1:21" x14ac:dyDescent="0.25">
      <c r="A22" s="5">
        <v>5.4</v>
      </c>
      <c r="B22" s="5">
        <v>3.9</v>
      </c>
      <c r="C22" s="5">
        <v>1.3</v>
      </c>
      <c r="D22" s="5">
        <v>0.4</v>
      </c>
      <c r="E22" s="2" t="s">
        <v>0</v>
      </c>
      <c r="F22" s="2">
        <f>IF(E22="Iris-setosa",0,IF(E22="Iris-versicolor",1,IF(E22="Iris-virginica",2,NULL)))</f>
        <v>0</v>
      </c>
      <c r="G22" s="6">
        <f>($A$2*Table1[[#This Row],[x1]])+($B$2*Table1[[#This Row],[x2]])+($C$2*Table1[[#This Row],[x3]])+($D$2*Table1[[#This Row],[x4]])+$E$2</f>
        <v>-0.7100000000000003</v>
      </c>
      <c r="H22" s="7">
        <f>1/(1+EXP(-Table1[[#This Row],[h]]))</f>
        <v>0.32959884019113139</v>
      </c>
      <c r="I22" s="1">
        <f>IF(Table1[[#This Row],[sigmoid(h)]]&lt;0.5,0,1)</f>
        <v>0</v>
      </c>
      <c r="J22" s="7">
        <f>(Table1[[#This Row],[sigmoid(h)]]-Table1[[#This Row],[class]])</f>
        <v>0.32959884019113139</v>
      </c>
      <c r="K22" s="7">
        <f>Table1[[#This Row],[error]]^2</f>
        <v>0.10863539545533897</v>
      </c>
      <c r="L22" s="7">
        <f>2*(Table1[[#This Row],[class]]-Table1[[#This Row],[sigmoid(h)]])*(1-Table1[[#This Row],[sigmoid(h)]])*Table1[[#This Row],[sigmoid(h)]]*Table1[[#This Row],[x1]]</f>
        <v>-0.78655638718318688</v>
      </c>
      <c r="M22" s="7">
        <f>2*(Table1[[#This Row],[class]]-Table1[[#This Row],[sigmoid(h)]])*(1-Table1[[#This Row],[sigmoid(h)]])*Table1[[#This Row],[sigmoid(h)]]*Table1[[#This Row],[x2]]</f>
        <v>-0.56806850185452384</v>
      </c>
      <c r="N22" s="7">
        <f>2*(Table1[[#This Row],[class]]-Table1[[#This Row],[sigmoid(h)]])*(1-Table1[[#This Row],[sigmoid(h)]])*Table1[[#This Row],[sigmoid(h)]]*Table1[[#This Row],[x3]]</f>
        <v>-0.18935616728484128</v>
      </c>
      <c r="O22" s="7">
        <f>2*(Table1[[#This Row],[class]]-Table1[[#This Row],[sigmoid(h)]])*(1-Table1[[#This Row],[sigmoid(h)]])*Table1[[#This Row],[sigmoid(h)]]*Table1[[#This Row],[x4]]</f>
        <v>-5.8263436087643478E-2</v>
      </c>
      <c r="P22" s="7">
        <f>2*(Table1[[#This Row],[class]]-Table1[[#This Row],[sigmoid(h)]])*(1-Table1[[#This Row],[sigmoid(h)]])*Table1[[#This Row],[sigmoid(h)]]*$E$2</f>
        <v>-1.4565859021910869E-2</v>
      </c>
      <c r="Q22" s="7">
        <f>A$2+($F$2*Table1[[#This Row],[delta(teta)1]])</f>
        <v>-0.57865563871831871</v>
      </c>
      <c r="R22" s="7">
        <f>B$2+($F$2*Table1[[#This Row],[delta(teta)2]])</f>
        <v>0.24319314981454759</v>
      </c>
      <c r="S22" s="7">
        <f>C$2+($F$2*Table1[[#This Row],[delta(teta)3]])</f>
        <v>0.78106438327151595</v>
      </c>
      <c r="T22" s="7">
        <f>D$2+($F$2*Table1[[#This Row],[delta(teta)4]])</f>
        <v>-0.80582634360876437</v>
      </c>
      <c r="U22" s="7">
        <f>E$2+($F$2*Table1[[#This Row],[delta(bias)]])</f>
        <v>9.8543414097808923E-2</v>
      </c>
    </row>
    <row r="23" spans="1:21" x14ac:dyDescent="0.25">
      <c r="A23" s="5">
        <v>5.0999999999999996</v>
      </c>
      <c r="B23" s="5">
        <v>3.5</v>
      </c>
      <c r="C23" s="5">
        <v>1.4</v>
      </c>
      <c r="D23" s="5">
        <v>0.3</v>
      </c>
      <c r="E23" s="2" t="s">
        <v>0</v>
      </c>
      <c r="F23" s="2">
        <f>IF(E23="Iris-setosa",0,IF(E23="Iris-versicolor",1,IF(E23="Iris-virginica",2,NULL)))</f>
        <v>0</v>
      </c>
      <c r="G23" s="6">
        <f>($A$2*Table1[[#This Row],[x1]])+($B$2*Table1[[#This Row],[x2]])+($C$2*Table1[[#This Row],[x3]])+($D$2*Table1[[#This Row],[x4]])+$E$2</f>
        <v>-0.51999999999999991</v>
      </c>
      <c r="H23" s="7">
        <f>1/(1+EXP(-Table1[[#This Row],[h]]))</f>
        <v>0.37285223368680442</v>
      </c>
      <c r="I23" s="1">
        <f>IF(Table1[[#This Row],[sigmoid(h)]]&lt;0.5,0,1)</f>
        <v>0</v>
      </c>
      <c r="J23" s="7">
        <f>(Table1[[#This Row],[sigmoid(h)]]-Table1[[#This Row],[class]])</f>
        <v>0.37285223368680442</v>
      </c>
      <c r="K23" s="7">
        <f>Table1[[#This Row],[error]]^2</f>
        <v>0.13901878816523941</v>
      </c>
      <c r="L23" s="7">
        <f>2*(Table1[[#This Row],[class]]-Table1[[#This Row],[sigmoid(h)]])*(1-Table1[[#This Row],[sigmoid(h)]])*Table1[[#This Row],[sigmoid(h)]]*Table1[[#This Row],[x1]]</f>
        <v>-0.88929028922865139</v>
      </c>
      <c r="M23" s="7">
        <f>2*(Table1[[#This Row],[class]]-Table1[[#This Row],[sigmoid(h)]])*(1-Table1[[#This Row],[sigmoid(h)]])*Table1[[#This Row],[sigmoid(h)]]*Table1[[#This Row],[x2]]</f>
        <v>-0.61029725731378048</v>
      </c>
      <c r="N23" s="7">
        <f>2*(Table1[[#This Row],[class]]-Table1[[#This Row],[sigmoid(h)]])*(1-Table1[[#This Row],[sigmoid(h)]])*Table1[[#This Row],[sigmoid(h)]]*Table1[[#This Row],[x3]]</f>
        <v>-0.24411890292551217</v>
      </c>
      <c r="O23" s="7">
        <f>2*(Table1[[#This Row],[class]]-Table1[[#This Row],[sigmoid(h)]])*(1-Table1[[#This Row],[sigmoid(h)]])*Table1[[#This Row],[sigmoid(h)]]*Table1[[#This Row],[x4]]</f>
        <v>-5.2311193484038322E-2</v>
      </c>
      <c r="P23" s="7">
        <f>2*(Table1[[#This Row],[class]]-Table1[[#This Row],[sigmoid(h)]])*(1-Table1[[#This Row],[sigmoid(h)]])*Table1[[#This Row],[sigmoid(h)]]*$E$2</f>
        <v>-1.7437064494679442E-2</v>
      </c>
      <c r="Q23" s="7">
        <f>A$2+($F$2*Table1[[#This Row],[delta(teta)1]])</f>
        <v>-0.58892902892286514</v>
      </c>
      <c r="R23" s="7">
        <f>B$2+($F$2*Table1[[#This Row],[delta(teta)2]])</f>
        <v>0.23897027426862194</v>
      </c>
      <c r="S23" s="7">
        <f>C$2+($F$2*Table1[[#This Row],[delta(teta)3]])</f>
        <v>0.77558810970744885</v>
      </c>
      <c r="T23" s="7">
        <f>D$2+($F$2*Table1[[#This Row],[delta(teta)4]])</f>
        <v>-0.80523111934840386</v>
      </c>
      <c r="U23" s="7">
        <f>E$2+($F$2*Table1[[#This Row],[delta(bias)]])</f>
        <v>9.8256293550532059E-2</v>
      </c>
    </row>
    <row r="24" spans="1:21" x14ac:dyDescent="0.25">
      <c r="A24" s="5">
        <v>5.7</v>
      </c>
      <c r="B24" s="5">
        <v>3.8</v>
      </c>
      <c r="C24" s="5">
        <v>1.7</v>
      </c>
      <c r="D24" s="5">
        <v>0.3</v>
      </c>
      <c r="E24" s="2" t="s">
        <v>0</v>
      </c>
      <c r="F24" s="2">
        <f>IF(E24="Iris-setosa",0,IF(E24="Iris-versicolor",1,IF(E24="Iris-virginica",2,NULL)))</f>
        <v>0</v>
      </c>
      <c r="G24" s="6">
        <f>($A$2*Table1[[#This Row],[x1]])+($B$2*Table1[[#This Row],[x2]])+($C$2*Table1[[#This Row],[x3]])+($D$2*Table1[[#This Row],[x4]])+$E$2</f>
        <v>-0.4900000000000001</v>
      </c>
      <c r="H24" s="7">
        <f>1/(1+EXP(-Table1[[#This Row],[h]]))</f>
        <v>0.37989356765690985</v>
      </c>
      <c r="I24" s="1">
        <f>IF(Table1[[#This Row],[sigmoid(h)]]&lt;0.5,0,1)</f>
        <v>0</v>
      </c>
      <c r="J24" s="7">
        <f>(Table1[[#This Row],[sigmoid(h)]]-Table1[[#This Row],[class]])</f>
        <v>0.37989356765690985</v>
      </c>
      <c r="K24" s="7">
        <f>Table1[[#This Row],[error]]^2</f>
        <v>0.14431912274709513</v>
      </c>
      <c r="L24" s="7">
        <f>2*(Table1[[#This Row],[class]]-Table1[[#This Row],[sigmoid(h)]])*(1-Table1[[#This Row],[sigmoid(h)]])*Table1[[#This Row],[sigmoid(h)]]*Table1[[#This Row],[x1]]</f>
        <v>-1.0202226661116769</v>
      </c>
      <c r="M24" s="7">
        <f>2*(Table1[[#This Row],[class]]-Table1[[#This Row],[sigmoid(h)]])*(1-Table1[[#This Row],[sigmoid(h)]])*Table1[[#This Row],[sigmoid(h)]]*Table1[[#This Row],[x2]]</f>
        <v>-0.68014844407445119</v>
      </c>
      <c r="N24" s="7">
        <f>2*(Table1[[#This Row],[class]]-Table1[[#This Row],[sigmoid(h)]])*(1-Table1[[#This Row],[sigmoid(h)]])*Table1[[#This Row],[sigmoid(h)]]*Table1[[#This Row],[x3]]</f>
        <v>-0.30427693550699131</v>
      </c>
      <c r="O24" s="7">
        <f>2*(Table1[[#This Row],[class]]-Table1[[#This Row],[sigmoid(h)]])*(1-Table1[[#This Row],[sigmoid(h)]])*Table1[[#This Row],[sigmoid(h)]]*Table1[[#This Row],[x4]]</f>
        <v>-5.3695929795351406E-2</v>
      </c>
      <c r="P24" s="7">
        <f>2*(Table1[[#This Row],[class]]-Table1[[#This Row],[sigmoid(h)]])*(1-Table1[[#This Row],[sigmoid(h)]])*Table1[[#This Row],[sigmoid(h)]]*$E$2</f>
        <v>-1.7898643265117139E-2</v>
      </c>
      <c r="Q24" s="7">
        <f>A$2+($F$2*Table1[[#This Row],[delta(teta)1]])</f>
        <v>-0.60202226661116764</v>
      </c>
      <c r="R24" s="7">
        <f>B$2+($F$2*Table1[[#This Row],[delta(teta)2]])</f>
        <v>0.23198515559255486</v>
      </c>
      <c r="S24" s="7">
        <f>C$2+($F$2*Table1[[#This Row],[delta(teta)3]])</f>
        <v>0.76957230644930097</v>
      </c>
      <c r="T24" s="7">
        <f>D$2+($F$2*Table1[[#This Row],[delta(teta)4]])</f>
        <v>-0.80536959297953514</v>
      </c>
      <c r="U24" s="7">
        <f>E$2+($F$2*Table1[[#This Row],[delta(bias)]])</f>
        <v>9.8210135673488297E-2</v>
      </c>
    </row>
    <row r="25" spans="1:21" x14ac:dyDescent="0.25">
      <c r="A25" s="5">
        <v>5.0999999999999996</v>
      </c>
      <c r="B25" s="5">
        <v>3.8</v>
      </c>
      <c r="C25" s="5">
        <v>1.5</v>
      </c>
      <c r="D25" s="5">
        <v>0.3</v>
      </c>
      <c r="E25" s="2" t="s">
        <v>0</v>
      </c>
      <c r="F25" s="2">
        <f>IF(E25="Iris-setosa",0,IF(E25="Iris-versicolor",1,IF(E25="Iris-virginica",2,NULL)))</f>
        <v>0</v>
      </c>
      <c r="G25" s="6">
        <f>($A$2*Table1[[#This Row],[x1]])+($B$2*Table1[[#This Row],[x2]])+($C$2*Table1[[#This Row],[x3]])+($D$2*Table1[[#This Row],[x4]])+$E$2</f>
        <v>-0.34999999999999976</v>
      </c>
      <c r="H25" s="7">
        <f>1/(1+EXP(-Table1[[#This Row],[h]]))</f>
        <v>0.41338242108266998</v>
      </c>
      <c r="I25" s="1">
        <f>IF(Table1[[#This Row],[sigmoid(h)]]&lt;0.5,0,1)</f>
        <v>0</v>
      </c>
      <c r="J25" s="7">
        <f>(Table1[[#This Row],[sigmoid(h)]]-Table1[[#This Row],[class]])</f>
        <v>0.41338242108266998</v>
      </c>
      <c r="K25" s="7">
        <f>Table1[[#This Row],[error]]^2</f>
        <v>0.17088502606016986</v>
      </c>
      <c r="L25" s="7">
        <f>2*(Table1[[#This Row],[class]]-Table1[[#This Row],[sigmoid(h)]])*(1-Table1[[#This Row],[sigmoid(h)]])*Table1[[#This Row],[sigmoid(h)]]*Table1[[#This Row],[x1]]</f>
        <v>-1.0224904346585453</v>
      </c>
      <c r="M25" s="7">
        <f>2*(Table1[[#This Row],[class]]-Table1[[#This Row],[sigmoid(h)]])*(1-Table1[[#This Row],[sigmoid(h)]])*Table1[[#This Row],[sigmoid(h)]]*Table1[[#This Row],[x2]]</f>
        <v>-0.76185561798087686</v>
      </c>
      <c r="N25" s="7">
        <f>2*(Table1[[#This Row],[class]]-Table1[[#This Row],[sigmoid(h)]])*(1-Table1[[#This Row],[sigmoid(h)]])*Table1[[#This Row],[sigmoid(h)]]*Table1[[#This Row],[x3]]</f>
        <v>-0.3007324807819251</v>
      </c>
      <c r="O25" s="7">
        <f>2*(Table1[[#This Row],[class]]-Table1[[#This Row],[sigmoid(h)]])*(1-Table1[[#This Row],[sigmoid(h)]])*Table1[[#This Row],[sigmoid(h)]]*Table1[[#This Row],[x4]]</f>
        <v>-6.0146496156385017E-2</v>
      </c>
      <c r="P25" s="7">
        <f>2*(Table1[[#This Row],[class]]-Table1[[#This Row],[sigmoid(h)]])*(1-Table1[[#This Row],[sigmoid(h)]])*Table1[[#This Row],[sigmoid(h)]]*$E$2</f>
        <v>-2.0048832052128342E-2</v>
      </c>
      <c r="Q25" s="7">
        <f>A$2+($F$2*Table1[[#This Row],[delta(teta)1]])</f>
        <v>-0.60224904346585451</v>
      </c>
      <c r="R25" s="7">
        <f>B$2+($F$2*Table1[[#This Row],[delta(teta)2]])</f>
        <v>0.2238144382019123</v>
      </c>
      <c r="S25" s="7">
        <f>C$2+($F$2*Table1[[#This Row],[delta(teta)3]])</f>
        <v>0.76992675192180748</v>
      </c>
      <c r="T25" s="7">
        <f>D$2+($F$2*Table1[[#This Row],[delta(teta)4]])</f>
        <v>-0.80601464961563851</v>
      </c>
      <c r="U25" s="7">
        <f>E$2+($F$2*Table1[[#This Row],[delta(bias)]])</f>
        <v>9.7995116794787174E-2</v>
      </c>
    </row>
    <row r="26" spans="1:21" x14ac:dyDescent="0.25">
      <c r="A26" s="5">
        <v>5.4</v>
      </c>
      <c r="B26" s="5">
        <v>3.4</v>
      </c>
      <c r="C26" s="5">
        <v>1.7</v>
      </c>
      <c r="D26" s="5">
        <v>0.2</v>
      </c>
      <c r="E26" s="2" t="s">
        <v>0</v>
      </c>
      <c r="F26" s="2">
        <f>IF(E26="Iris-setosa",0,IF(E26="Iris-versicolor",1,IF(E26="Iris-virginica",2,NULL)))</f>
        <v>0</v>
      </c>
      <c r="G26" s="6">
        <f>($A$2*Table1[[#This Row],[x1]])+($B$2*Table1[[#This Row],[x2]])+($C$2*Table1[[#This Row],[x3]])+($D$2*Table1[[#This Row],[x4]])+$E$2</f>
        <v>-0.38000000000000012</v>
      </c>
      <c r="H26" s="7">
        <f>1/(1+EXP(-Table1[[#This Row],[h]]))</f>
        <v>0.40612689706585731</v>
      </c>
      <c r="I26" s="1">
        <f>IF(Table1[[#This Row],[sigmoid(h)]]&lt;0.5,0,1)</f>
        <v>0</v>
      </c>
      <c r="J26" s="7">
        <f>(Table1[[#This Row],[sigmoid(h)]]-Table1[[#This Row],[class]])</f>
        <v>0.40612689706585731</v>
      </c>
      <c r="K26" s="7">
        <f>Table1[[#This Row],[error]]^2</f>
        <v>0.16493905652034146</v>
      </c>
      <c r="L26" s="7">
        <f>2*(Table1[[#This Row],[class]]-Table1[[#This Row],[sigmoid(h)]])*(1-Table1[[#This Row],[sigmoid(h)]])*Table1[[#This Row],[sigmoid(h)]]*Table1[[#This Row],[x1]]</f>
        <v>-1.0578909883402634</v>
      </c>
      <c r="M26" s="7">
        <f>2*(Table1[[#This Row],[class]]-Table1[[#This Row],[sigmoid(h)]])*(1-Table1[[#This Row],[sigmoid(h)]])*Table1[[#This Row],[sigmoid(h)]]*Table1[[#This Row],[x2]]</f>
        <v>-0.66607951117720277</v>
      </c>
      <c r="N26" s="7">
        <f>2*(Table1[[#This Row],[class]]-Table1[[#This Row],[sigmoid(h)]])*(1-Table1[[#This Row],[sigmoid(h)]])*Table1[[#This Row],[sigmoid(h)]]*Table1[[#This Row],[x3]]</f>
        <v>-0.33303975558860138</v>
      </c>
      <c r="O26" s="7">
        <f>2*(Table1[[#This Row],[class]]-Table1[[#This Row],[sigmoid(h)]])*(1-Table1[[#This Row],[sigmoid(h)]])*Table1[[#This Row],[sigmoid(h)]]*Table1[[#This Row],[x4]]</f>
        <v>-3.9181147716306049E-2</v>
      </c>
      <c r="P26" s="7">
        <f>2*(Table1[[#This Row],[class]]-Table1[[#This Row],[sigmoid(h)]])*(1-Table1[[#This Row],[sigmoid(h)]])*Table1[[#This Row],[sigmoid(h)]]*$E$2</f>
        <v>-1.9590573858153024E-2</v>
      </c>
      <c r="Q26" s="7">
        <f>A$2+($F$2*Table1[[#This Row],[delta(teta)1]])</f>
        <v>-0.60578909883402632</v>
      </c>
      <c r="R26" s="7">
        <f>B$2+($F$2*Table1[[#This Row],[delta(teta)2]])</f>
        <v>0.23339204888227971</v>
      </c>
      <c r="S26" s="7">
        <f>C$2+($F$2*Table1[[#This Row],[delta(teta)3]])</f>
        <v>0.76669602444113993</v>
      </c>
      <c r="T26" s="7">
        <f>D$2+($F$2*Table1[[#This Row],[delta(teta)4]])</f>
        <v>-0.80391811477163067</v>
      </c>
      <c r="U26" s="7">
        <f>E$2+($F$2*Table1[[#This Row],[delta(bias)]])</f>
        <v>9.8040942614184709E-2</v>
      </c>
    </row>
    <row r="27" spans="1:21" x14ac:dyDescent="0.25">
      <c r="A27" s="5">
        <v>5.0999999999999996</v>
      </c>
      <c r="B27" s="5">
        <v>3.7</v>
      </c>
      <c r="C27" s="5">
        <v>1.5</v>
      </c>
      <c r="D27" s="5">
        <v>0.4</v>
      </c>
      <c r="E27" s="2" t="s">
        <v>0</v>
      </c>
      <c r="F27" s="2">
        <f>IF(E27="Iris-setosa",0,IF(E27="Iris-versicolor",1,IF(E27="Iris-virginica",2,NULL)))</f>
        <v>0</v>
      </c>
      <c r="G27" s="6">
        <f>($A$2*Table1[[#This Row],[x1]])+($B$2*Table1[[#This Row],[x2]])+($C$2*Table1[[#This Row],[x3]])+($D$2*Table1[[#This Row],[x4]])+$E$2</f>
        <v>-0.45999999999999963</v>
      </c>
      <c r="H27" s="7">
        <f>1/(1+EXP(-Table1[[#This Row],[h]]))</f>
        <v>0.3869858238606646</v>
      </c>
      <c r="I27" s="1">
        <f>IF(Table1[[#This Row],[sigmoid(h)]]&lt;0.5,0,1)</f>
        <v>0</v>
      </c>
      <c r="J27" s="7">
        <f>(Table1[[#This Row],[sigmoid(h)]]-Table1[[#This Row],[class]])</f>
        <v>0.3869858238606646</v>
      </c>
      <c r="K27" s="7">
        <f>Table1[[#This Row],[error]]^2</f>
        <v>0.14975802786911732</v>
      </c>
      <c r="L27" s="7">
        <f>2*(Table1[[#This Row],[class]]-Table1[[#This Row],[sigmoid(h)]])*(1-Table1[[#This Row],[sigmoid(h)]])*Table1[[#This Row],[sigmoid(h)]]*Table1[[#This Row],[x1]]</f>
        <v>-0.93639869955927357</v>
      </c>
      <c r="M27" s="7">
        <f>2*(Table1[[#This Row],[class]]-Table1[[#This Row],[sigmoid(h)]])*(1-Table1[[#This Row],[sigmoid(h)]])*Table1[[#This Row],[sigmoid(h)]]*Table1[[#This Row],[x2]]</f>
        <v>-0.67934807615084558</v>
      </c>
      <c r="N27" s="7">
        <f>2*(Table1[[#This Row],[class]]-Table1[[#This Row],[sigmoid(h)]])*(1-Table1[[#This Row],[sigmoid(h)]])*Table1[[#This Row],[sigmoid(h)]]*Table1[[#This Row],[x3]]</f>
        <v>-0.27541138222331574</v>
      </c>
      <c r="O27" s="7">
        <f>2*(Table1[[#This Row],[class]]-Table1[[#This Row],[sigmoid(h)]])*(1-Table1[[#This Row],[sigmoid(h)]])*Table1[[#This Row],[sigmoid(h)]]*Table1[[#This Row],[x4]]</f>
        <v>-7.3443035259550871E-2</v>
      </c>
      <c r="P27" s="7">
        <f>2*(Table1[[#This Row],[class]]-Table1[[#This Row],[sigmoid(h)]])*(1-Table1[[#This Row],[sigmoid(h)]])*Table1[[#This Row],[sigmoid(h)]]*$E$2</f>
        <v>-1.8360758814887718E-2</v>
      </c>
      <c r="Q27" s="7">
        <f>A$2+($F$2*Table1[[#This Row],[delta(teta)1]])</f>
        <v>-0.59363986995592732</v>
      </c>
      <c r="R27" s="7">
        <f>B$2+($F$2*Table1[[#This Row],[delta(teta)2]])</f>
        <v>0.23206519238491541</v>
      </c>
      <c r="S27" s="7">
        <f>C$2+($F$2*Table1[[#This Row],[delta(teta)3]])</f>
        <v>0.77245886177766843</v>
      </c>
      <c r="T27" s="7">
        <f>D$2+($F$2*Table1[[#This Row],[delta(teta)4]])</f>
        <v>-0.8073443035259551</v>
      </c>
      <c r="U27" s="7">
        <f>E$2+($F$2*Table1[[#This Row],[delta(bias)]])</f>
        <v>9.8163924118511228E-2</v>
      </c>
    </row>
    <row r="28" spans="1:21" x14ac:dyDescent="0.25">
      <c r="A28" s="5">
        <v>4.5999999999999996</v>
      </c>
      <c r="B28" s="5">
        <v>3.6</v>
      </c>
      <c r="C28" s="5">
        <v>1</v>
      </c>
      <c r="D28" s="5">
        <v>0.2</v>
      </c>
      <c r="E28" s="2" t="s">
        <v>0</v>
      </c>
      <c r="F28" s="2">
        <f>IF(E28="Iris-setosa",0,IF(E28="Iris-versicolor",1,IF(E28="Iris-virginica",2,NULL)))</f>
        <v>0</v>
      </c>
      <c r="G28" s="6">
        <f>($A$2*Table1[[#This Row],[x1]])+($B$2*Table1[[#This Row],[x2]])+($C$2*Table1[[#This Row],[x3]])+($D$2*Table1[[#This Row],[x4]])+$E$2</f>
        <v>-0.47999999999999976</v>
      </c>
      <c r="H28" s="7">
        <f>1/(1+EXP(-Table1[[#This Row],[h]]))</f>
        <v>0.38225212523075108</v>
      </c>
      <c r="I28" s="1">
        <f>IF(Table1[[#This Row],[sigmoid(h)]]&lt;0.5,0,1)</f>
        <v>0</v>
      </c>
      <c r="J28" s="7">
        <f>(Table1[[#This Row],[sigmoid(h)]]-Table1[[#This Row],[class]])</f>
        <v>0.38225212523075108</v>
      </c>
      <c r="K28" s="7">
        <f>Table1[[#This Row],[error]]^2</f>
        <v>0.1461166872434258</v>
      </c>
      <c r="L28" s="7">
        <f>2*(Table1[[#This Row],[class]]-Table1[[#This Row],[sigmoid(h)]])*(1-Table1[[#This Row],[sigmoid(h)]])*Table1[[#This Row],[sigmoid(h)]]*Table1[[#This Row],[x1]]</f>
        <v>-0.8304221117191336</v>
      </c>
      <c r="M28" s="7">
        <f>2*(Table1[[#This Row],[class]]-Table1[[#This Row],[sigmoid(h)]])*(1-Table1[[#This Row],[sigmoid(h)]])*Table1[[#This Row],[sigmoid(h)]]*Table1[[#This Row],[x2]]</f>
        <v>-0.64989556569323503</v>
      </c>
      <c r="N28" s="7">
        <f>2*(Table1[[#This Row],[class]]-Table1[[#This Row],[sigmoid(h)]])*(1-Table1[[#This Row],[sigmoid(h)]])*Table1[[#This Row],[sigmoid(h)]]*Table1[[#This Row],[x3]]</f>
        <v>-0.18052654602589863</v>
      </c>
      <c r="O28" s="7">
        <f>2*(Table1[[#This Row],[class]]-Table1[[#This Row],[sigmoid(h)]])*(1-Table1[[#This Row],[sigmoid(h)]])*Table1[[#This Row],[sigmoid(h)]]*Table1[[#This Row],[x4]]</f>
        <v>-3.6105309205179729E-2</v>
      </c>
      <c r="P28" s="7">
        <f>2*(Table1[[#This Row],[class]]-Table1[[#This Row],[sigmoid(h)]])*(1-Table1[[#This Row],[sigmoid(h)]])*Table1[[#This Row],[sigmoid(h)]]*$E$2</f>
        <v>-1.8052654602589865E-2</v>
      </c>
      <c r="Q28" s="7">
        <f>A$2+($F$2*Table1[[#This Row],[delta(teta)1]])</f>
        <v>-0.58304221117191335</v>
      </c>
      <c r="R28" s="7">
        <f>B$2+($F$2*Table1[[#This Row],[delta(teta)2]])</f>
        <v>0.23501044343067648</v>
      </c>
      <c r="S28" s="7">
        <f>C$2+($F$2*Table1[[#This Row],[delta(teta)3]])</f>
        <v>0.78194734539741018</v>
      </c>
      <c r="T28" s="7">
        <f>D$2+($F$2*Table1[[#This Row],[delta(teta)4]])</f>
        <v>-0.80361053092051804</v>
      </c>
      <c r="U28" s="7">
        <f>E$2+($F$2*Table1[[#This Row],[delta(bias)]])</f>
        <v>9.8194734539741022E-2</v>
      </c>
    </row>
    <row r="29" spans="1:21" x14ac:dyDescent="0.25">
      <c r="A29" s="5">
        <v>5.0999999999999996</v>
      </c>
      <c r="B29" s="5">
        <v>3.3</v>
      </c>
      <c r="C29" s="5">
        <v>1.7</v>
      </c>
      <c r="D29" s="5">
        <v>0.5</v>
      </c>
      <c r="E29" s="2" t="s">
        <v>0</v>
      </c>
      <c r="F29" s="2">
        <f>IF(E29="Iris-setosa",0,IF(E29="Iris-versicolor",1,IF(E29="Iris-virginica",2,NULL)))</f>
        <v>0</v>
      </c>
      <c r="G29" s="6">
        <f>($A$2*Table1[[#This Row],[x1]])+($B$2*Table1[[#This Row],[x2]])+($C$2*Table1[[#This Row],[x3]])+($D$2*Table1[[#This Row],[x4]])+$E$2</f>
        <v>-0.5</v>
      </c>
      <c r="H29" s="7">
        <f>1/(1+EXP(-Table1[[#This Row],[h]]))</f>
        <v>0.37754066879814541</v>
      </c>
      <c r="I29" s="1">
        <f>IF(Table1[[#This Row],[sigmoid(h)]]&lt;0.5,0,1)</f>
        <v>0</v>
      </c>
      <c r="J29" s="7">
        <f>(Table1[[#This Row],[sigmoid(h)]]-Table1[[#This Row],[class]])</f>
        <v>0.37754066879814541</v>
      </c>
      <c r="K29" s="7">
        <f>Table1[[#This Row],[error]]^2</f>
        <v>0.14253695659655091</v>
      </c>
      <c r="L29" s="7">
        <f>2*(Table1[[#This Row],[class]]-Table1[[#This Row],[sigmoid(h)]])*(1-Table1[[#This Row],[sigmoid(h)]])*Table1[[#This Row],[sigmoid(h)]]*Table1[[#This Row],[x1]]</f>
        <v>-0.904979278481296</v>
      </c>
      <c r="M29" s="7">
        <f>2*(Table1[[#This Row],[class]]-Table1[[#This Row],[sigmoid(h)]])*(1-Table1[[#This Row],[sigmoid(h)]])*Table1[[#This Row],[sigmoid(h)]]*Table1[[#This Row],[x2]]</f>
        <v>-0.58557482725260324</v>
      </c>
      <c r="N29" s="7">
        <f>2*(Table1[[#This Row],[class]]-Table1[[#This Row],[sigmoid(h)]])*(1-Table1[[#This Row],[sigmoid(h)]])*Table1[[#This Row],[sigmoid(h)]]*Table1[[#This Row],[x3]]</f>
        <v>-0.30165975949376533</v>
      </c>
      <c r="O29" s="7">
        <f>2*(Table1[[#This Row],[class]]-Table1[[#This Row],[sigmoid(h)]])*(1-Table1[[#This Row],[sigmoid(h)]])*Table1[[#This Row],[sigmoid(h)]]*Table1[[#This Row],[x4]]</f>
        <v>-8.8723458674636865E-2</v>
      </c>
      <c r="P29" s="7">
        <f>2*(Table1[[#This Row],[class]]-Table1[[#This Row],[sigmoid(h)]])*(1-Table1[[#This Row],[sigmoid(h)]])*Table1[[#This Row],[sigmoid(h)]]*$E$2</f>
        <v>-1.7744691734927372E-2</v>
      </c>
      <c r="Q29" s="7">
        <f>A$2+($F$2*Table1[[#This Row],[delta(teta)1]])</f>
        <v>-0.5904979278481296</v>
      </c>
      <c r="R29" s="7">
        <f>B$2+($F$2*Table1[[#This Row],[delta(teta)2]])</f>
        <v>0.24144251727473967</v>
      </c>
      <c r="S29" s="7">
        <f>C$2+($F$2*Table1[[#This Row],[delta(teta)3]])</f>
        <v>0.76983402405062351</v>
      </c>
      <c r="T29" s="7">
        <f>D$2+($F$2*Table1[[#This Row],[delta(teta)4]])</f>
        <v>-0.8088723458674637</v>
      </c>
      <c r="U29" s="7">
        <f>E$2+($F$2*Table1[[#This Row],[delta(bias)]])</f>
        <v>9.8225530826507271E-2</v>
      </c>
    </row>
    <row r="30" spans="1:21" x14ac:dyDescent="0.25">
      <c r="A30" s="5">
        <v>4.8</v>
      </c>
      <c r="B30" s="5">
        <v>3.4</v>
      </c>
      <c r="C30" s="5">
        <v>1.9</v>
      </c>
      <c r="D30" s="5">
        <v>0.2</v>
      </c>
      <c r="E30" s="2" t="s">
        <v>0</v>
      </c>
      <c r="F30" s="2">
        <f>IF(E30="Iris-setosa",0,IF(E30="Iris-versicolor",1,IF(E30="Iris-virginica",2,NULL)))</f>
        <v>0</v>
      </c>
      <c r="G30" s="6">
        <f>($A$2*Table1[[#This Row],[x1]])+($B$2*Table1[[#This Row],[x2]])+($C$2*Table1[[#This Row],[x3]])+($D$2*Table1[[#This Row],[x4]])+$E$2</f>
        <v>8.0000000000000099E-2</v>
      </c>
      <c r="H30" s="7">
        <f>1/(1+EXP(-Table1[[#This Row],[h]]))</f>
        <v>0.51998934015558185</v>
      </c>
      <c r="I30" s="1">
        <f>IF(Table1[[#This Row],[sigmoid(h)]]&lt;0.5,0,1)</f>
        <v>1</v>
      </c>
      <c r="J30" s="7">
        <f>(Table1[[#This Row],[sigmoid(h)]]-Table1[[#This Row],[class]])</f>
        <v>0.51998934015558185</v>
      </c>
      <c r="K30" s="7">
        <f>Table1[[#This Row],[error]]^2</f>
        <v>0.2703889138754374</v>
      </c>
      <c r="L30" s="7">
        <f>2*(Table1[[#This Row],[class]]-Table1[[#This Row],[sigmoid(h)]])*(1-Table1[[#This Row],[sigmoid(h)]])*Table1[[#This Row],[sigmoid(h)]]*Table1[[#This Row],[x1]]</f>
        <v>-1.2459797852540568</v>
      </c>
      <c r="M30" s="7">
        <f>2*(Table1[[#This Row],[class]]-Table1[[#This Row],[sigmoid(h)]])*(1-Table1[[#This Row],[sigmoid(h)]])*Table1[[#This Row],[sigmoid(h)]]*Table1[[#This Row],[x2]]</f>
        <v>-0.88256901455495695</v>
      </c>
      <c r="N30" s="7">
        <f>2*(Table1[[#This Row],[class]]-Table1[[#This Row],[sigmoid(h)]])*(1-Table1[[#This Row],[sigmoid(h)]])*Table1[[#This Row],[sigmoid(h)]]*Table1[[#This Row],[x3]]</f>
        <v>-0.49320033166306421</v>
      </c>
      <c r="O30" s="7">
        <f>2*(Table1[[#This Row],[class]]-Table1[[#This Row],[sigmoid(h)]])*(1-Table1[[#This Row],[sigmoid(h)]])*Table1[[#This Row],[sigmoid(h)]]*Table1[[#This Row],[x4]]</f>
        <v>-5.1915824385585709E-2</v>
      </c>
      <c r="P30" s="7">
        <f>2*(Table1[[#This Row],[class]]-Table1[[#This Row],[sigmoid(h)]])*(1-Table1[[#This Row],[sigmoid(h)]])*Table1[[#This Row],[sigmoid(h)]]*$E$2</f>
        <v>-2.5957912192792854E-2</v>
      </c>
      <c r="Q30" s="7">
        <f>A$2+($F$2*Table1[[#This Row],[delta(teta)1]])</f>
        <v>-0.62459797852540566</v>
      </c>
      <c r="R30" s="7">
        <f>B$2+($F$2*Table1[[#This Row],[delta(teta)2]])</f>
        <v>0.21174309854450429</v>
      </c>
      <c r="S30" s="7">
        <f>C$2+($F$2*Table1[[#This Row],[delta(teta)3]])</f>
        <v>0.75067996683369365</v>
      </c>
      <c r="T30" s="7">
        <f>D$2+($F$2*Table1[[#This Row],[delta(teta)4]])</f>
        <v>-0.8051915824385586</v>
      </c>
      <c r="U30" s="7">
        <f>E$2+($F$2*Table1[[#This Row],[delta(bias)]])</f>
        <v>9.7404208780720716E-2</v>
      </c>
    </row>
    <row r="31" spans="1:21" x14ac:dyDescent="0.25">
      <c r="A31" s="5">
        <v>5</v>
      </c>
      <c r="B31" s="5">
        <v>3</v>
      </c>
      <c r="C31" s="5">
        <v>1.6</v>
      </c>
      <c r="D31" s="5">
        <v>0.2</v>
      </c>
      <c r="E31" s="2" t="s">
        <v>0</v>
      </c>
      <c r="F31" s="2">
        <f>IF(E31="Iris-setosa",0,IF(E31="Iris-versicolor",1,IF(E31="Iris-virginica",2,NULL)))</f>
        <v>0</v>
      </c>
      <c r="G31" s="6">
        <f>($A$2*Table1[[#This Row],[x1]])+($B$2*Table1[[#This Row],[x2]])+($C$2*Table1[[#This Row],[x3]])+($D$2*Table1[[#This Row],[x4]])+$E$2</f>
        <v>-0.37999999999999989</v>
      </c>
      <c r="H31" s="7">
        <f>1/(1+EXP(-Table1[[#This Row],[h]]))</f>
        <v>0.40612689706585731</v>
      </c>
      <c r="I31" s="1">
        <f>IF(Table1[[#This Row],[sigmoid(h)]]&lt;0.5,0,1)</f>
        <v>0</v>
      </c>
      <c r="J31" s="7">
        <f>(Table1[[#This Row],[sigmoid(h)]]-Table1[[#This Row],[class]])</f>
        <v>0.40612689706585731</v>
      </c>
      <c r="K31" s="7">
        <f>Table1[[#This Row],[error]]^2</f>
        <v>0.16493905652034146</v>
      </c>
      <c r="L31" s="7">
        <f>2*(Table1[[#This Row],[class]]-Table1[[#This Row],[sigmoid(h)]])*(1-Table1[[#This Row],[sigmoid(h)]])*Table1[[#This Row],[sigmoid(h)]]*Table1[[#This Row],[x1]]</f>
        <v>-0.97952869290765121</v>
      </c>
      <c r="M31" s="7">
        <f>2*(Table1[[#This Row],[class]]-Table1[[#This Row],[sigmoid(h)]])*(1-Table1[[#This Row],[sigmoid(h)]])*Table1[[#This Row],[sigmoid(h)]]*Table1[[#This Row],[x2]]</f>
        <v>-0.58771721574459068</v>
      </c>
      <c r="N31" s="7">
        <f>2*(Table1[[#This Row],[class]]-Table1[[#This Row],[sigmoid(h)]])*(1-Table1[[#This Row],[sigmoid(h)]])*Table1[[#This Row],[sigmoid(h)]]*Table1[[#This Row],[x3]]</f>
        <v>-0.31344918173044839</v>
      </c>
      <c r="O31" s="7">
        <f>2*(Table1[[#This Row],[class]]-Table1[[#This Row],[sigmoid(h)]])*(1-Table1[[#This Row],[sigmoid(h)]])*Table1[[#This Row],[sigmoid(h)]]*Table1[[#This Row],[x4]]</f>
        <v>-3.9181147716306049E-2</v>
      </c>
      <c r="P31" s="7">
        <f>2*(Table1[[#This Row],[class]]-Table1[[#This Row],[sigmoid(h)]])*(1-Table1[[#This Row],[sigmoid(h)]])*Table1[[#This Row],[sigmoid(h)]]*$E$2</f>
        <v>-1.9590573858153024E-2</v>
      </c>
      <c r="Q31" s="7">
        <f>A$2+($F$2*Table1[[#This Row],[delta(teta)1]])</f>
        <v>-0.59795286929076519</v>
      </c>
      <c r="R31" s="7">
        <f>B$2+($F$2*Table1[[#This Row],[delta(teta)2]])</f>
        <v>0.24122827842554093</v>
      </c>
      <c r="S31" s="7">
        <f>C$2+($F$2*Table1[[#This Row],[delta(teta)3]])</f>
        <v>0.76865508182695519</v>
      </c>
      <c r="T31" s="7">
        <f>D$2+($F$2*Table1[[#This Row],[delta(teta)4]])</f>
        <v>-0.80391811477163067</v>
      </c>
      <c r="U31" s="7">
        <f>E$2+($F$2*Table1[[#This Row],[delta(bias)]])</f>
        <v>9.8040942614184709E-2</v>
      </c>
    </row>
    <row r="32" spans="1:21" x14ac:dyDescent="0.25">
      <c r="A32" s="5">
        <v>5</v>
      </c>
      <c r="B32" s="5">
        <v>3.4</v>
      </c>
      <c r="C32" s="5">
        <v>1.6</v>
      </c>
      <c r="D32" s="5">
        <v>0.4</v>
      </c>
      <c r="E32" s="2" t="s">
        <v>0</v>
      </c>
      <c r="F32" s="2">
        <f>IF(E32="Iris-setosa",0,IF(E32="Iris-versicolor",1,IF(E32="Iris-virginica",2,NULL)))</f>
        <v>0</v>
      </c>
      <c r="G32" s="6">
        <f>($A$2*Table1[[#This Row],[x1]])+($B$2*Table1[[#This Row],[x2]])+($C$2*Table1[[#This Row],[x3]])+($D$2*Table1[[#This Row],[x4]])+$E$2</f>
        <v>-0.41999999999999982</v>
      </c>
      <c r="H32" s="7">
        <f>1/(1+EXP(-Table1[[#This Row],[h]]))</f>
        <v>0.39651675013527377</v>
      </c>
      <c r="I32" s="1">
        <f>IF(Table1[[#This Row],[sigmoid(h)]]&lt;0.5,0,1)</f>
        <v>0</v>
      </c>
      <c r="J32" s="7">
        <f>(Table1[[#This Row],[sigmoid(h)]]-Table1[[#This Row],[class]])</f>
        <v>0.39651675013527377</v>
      </c>
      <c r="K32" s="7">
        <f>Table1[[#This Row],[error]]^2</f>
        <v>0.15722553313783913</v>
      </c>
      <c r="L32" s="7">
        <f>2*(Table1[[#This Row],[class]]-Table1[[#This Row],[sigmoid(h)]])*(1-Table1[[#This Row],[sigmoid(h)]])*Table1[[#This Row],[sigmoid(h)]]*Table1[[#This Row],[x1]]</f>
        <v>-0.9488297569973736</v>
      </c>
      <c r="M32" s="7">
        <f>2*(Table1[[#This Row],[class]]-Table1[[#This Row],[sigmoid(h)]])*(1-Table1[[#This Row],[sigmoid(h)]])*Table1[[#This Row],[sigmoid(h)]]*Table1[[#This Row],[x2]]</f>
        <v>-0.64520423475821398</v>
      </c>
      <c r="N32" s="7">
        <f>2*(Table1[[#This Row],[class]]-Table1[[#This Row],[sigmoid(h)]])*(1-Table1[[#This Row],[sigmoid(h)]])*Table1[[#This Row],[sigmoid(h)]]*Table1[[#This Row],[x3]]</f>
        <v>-0.30362552223915956</v>
      </c>
      <c r="O32" s="7">
        <f>2*(Table1[[#This Row],[class]]-Table1[[#This Row],[sigmoid(h)]])*(1-Table1[[#This Row],[sigmoid(h)]])*Table1[[#This Row],[sigmoid(h)]]*Table1[[#This Row],[x4]]</f>
        <v>-7.5906380559789891E-2</v>
      </c>
      <c r="P32" s="7">
        <f>2*(Table1[[#This Row],[class]]-Table1[[#This Row],[sigmoid(h)]])*(1-Table1[[#This Row],[sigmoid(h)]])*Table1[[#This Row],[sigmoid(h)]]*$E$2</f>
        <v>-1.8976595139947473E-2</v>
      </c>
      <c r="Q32" s="7">
        <f>A$2+($F$2*Table1[[#This Row],[delta(teta)1]])</f>
        <v>-0.59488297569973736</v>
      </c>
      <c r="R32" s="7">
        <f>B$2+($F$2*Table1[[#This Row],[delta(teta)2]])</f>
        <v>0.23547957652417859</v>
      </c>
      <c r="S32" s="7">
        <f>C$2+($F$2*Table1[[#This Row],[delta(teta)3]])</f>
        <v>0.76963744777608412</v>
      </c>
      <c r="T32" s="7">
        <f>D$2+($F$2*Table1[[#This Row],[delta(teta)4]])</f>
        <v>-0.80759063805597908</v>
      </c>
      <c r="U32" s="7">
        <f>E$2+($F$2*Table1[[#This Row],[delta(bias)]])</f>
        <v>9.810234048600526E-2</v>
      </c>
    </row>
    <row r="33" spans="1:21" x14ac:dyDescent="0.25">
      <c r="A33" s="5">
        <v>5.2</v>
      </c>
      <c r="B33" s="5">
        <v>3.5</v>
      </c>
      <c r="C33" s="5">
        <v>1.5</v>
      </c>
      <c r="D33" s="5">
        <v>0.2</v>
      </c>
      <c r="E33" s="2" t="s">
        <v>0</v>
      </c>
      <c r="F33" s="2">
        <f>IF(E33="Iris-setosa",0,IF(E33="Iris-versicolor",1,IF(E33="Iris-virginica",2,NULL)))</f>
        <v>0</v>
      </c>
      <c r="G33" s="6">
        <f>($A$2*Table1[[#This Row],[x1]])+($B$2*Table1[[#This Row],[x2]])+($C$2*Table1[[#This Row],[x3]])+($D$2*Table1[[#This Row],[x4]])+$E$2</f>
        <v>-0.40999999999999992</v>
      </c>
      <c r="H33" s="7">
        <f>1/(1+EXP(-Table1[[#This Row],[h]]))</f>
        <v>0.39891212115163022</v>
      </c>
      <c r="I33" s="1">
        <f>IF(Table1[[#This Row],[sigmoid(h)]]&lt;0.5,0,1)</f>
        <v>0</v>
      </c>
      <c r="J33" s="7">
        <f>(Table1[[#This Row],[sigmoid(h)]]-Table1[[#This Row],[class]])</f>
        <v>0.39891212115163022</v>
      </c>
      <c r="K33" s="7">
        <f>Table1[[#This Row],[error]]^2</f>
        <v>0.1591308804016929</v>
      </c>
      <c r="L33" s="7">
        <f>2*(Table1[[#This Row],[class]]-Table1[[#This Row],[sigmoid(h)]])*(1-Table1[[#This Row],[sigmoid(h)]])*Table1[[#This Row],[sigmoid(h)]]*Table1[[#This Row],[x1]]</f>
        <v>-0.99477709094324296</v>
      </c>
      <c r="M33" s="7">
        <f>2*(Table1[[#This Row],[class]]-Table1[[#This Row],[sigmoid(h)]])*(1-Table1[[#This Row],[sigmoid(h)]])*Table1[[#This Row],[sigmoid(h)]]*Table1[[#This Row],[x2]]</f>
        <v>-0.6695615035194904</v>
      </c>
      <c r="N33" s="7">
        <f>2*(Table1[[#This Row],[class]]-Table1[[#This Row],[sigmoid(h)]])*(1-Table1[[#This Row],[sigmoid(h)]])*Table1[[#This Row],[sigmoid(h)]]*Table1[[#This Row],[x3]]</f>
        <v>-0.28695493007978162</v>
      </c>
      <c r="O33" s="7">
        <f>2*(Table1[[#This Row],[class]]-Table1[[#This Row],[sigmoid(h)]])*(1-Table1[[#This Row],[sigmoid(h)]])*Table1[[#This Row],[sigmoid(h)]]*Table1[[#This Row],[x4]]</f>
        <v>-3.8260657343970883E-2</v>
      </c>
      <c r="P33" s="7">
        <f>2*(Table1[[#This Row],[class]]-Table1[[#This Row],[sigmoid(h)]])*(1-Table1[[#This Row],[sigmoid(h)]])*Table1[[#This Row],[sigmoid(h)]]*$E$2</f>
        <v>-1.9130328671985442E-2</v>
      </c>
      <c r="Q33" s="7">
        <f>A$2+($F$2*Table1[[#This Row],[delta(teta)1]])</f>
        <v>-0.5994777090943243</v>
      </c>
      <c r="R33" s="7">
        <f>B$2+($F$2*Table1[[#This Row],[delta(teta)2]])</f>
        <v>0.23304384964805094</v>
      </c>
      <c r="S33" s="7">
        <f>C$2+($F$2*Table1[[#This Row],[delta(teta)3]])</f>
        <v>0.77130450699202191</v>
      </c>
      <c r="T33" s="7">
        <f>D$2+($F$2*Table1[[#This Row],[delta(teta)4]])</f>
        <v>-0.80382606573439719</v>
      </c>
      <c r="U33" s="7">
        <f>E$2+($F$2*Table1[[#This Row],[delta(bias)]])</f>
        <v>9.8086967132801461E-2</v>
      </c>
    </row>
    <row r="34" spans="1:21" x14ac:dyDescent="0.25">
      <c r="A34" s="5">
        <v>5.2</v>
      </c>
      <c r="B34" s="5">
        <v>3.4</v>
      </c>
      <c r="C34" s="5">
        <v>1.4</v>
      </c>
      <c r="D34" s="5">
        <v>0.2</v>
      </c>
      <c r="E34" s="2" t="s">
        <v>0</v>
      </c>
      <c r="F34" s="2">
        <f>IF(E34="Iris-setosa",0,IF(E34="Iris-versicolor",1,IF(E34="Iris-virginica",2,NULL)))</f>
        <v>0</v>
      </c>
      <c r="G34" s="6">
        <f>($A$2*Table1[[#This Row],[x1]])+($B$2*Table1[[#This Row],[x2]])+($C$2*Table1[[#This Row],[x3]])+($D$2*Table1[[#This Row],[x4]])+$E$2</f>
        <v>-0.52000000000000024</v>
      </c>
      <c r="H34" s="7">
        <f>1/(1+EXP(-Table1[[#This Row],[h]]))</f>
        <v>0.37285223368680437</v>
      </c>
      <c r="I34" s="1">
        <f>IF(Table1[[#This Row],[sigmoid(h)]]&lt;0.5,0,1)</f>
        <v>0</v>
      </c>
      <c r="J34" s="7">
        <f>(Table1[[#This Row],[sigmoid(h)]]-Table1[[#This Row],[class]])</f>
        <v>0.37285223368680437</v>
      </c>
      <c r="K34" s="7">
        <f>Table1[[#This Row],[error]]^2</f>
        <v>0.13901878816523938</v>
      </c>
      <c r="L34" s="7">
        <f>2*(Table1[[#This Row],[class]]-Table1[[#This Row],[sigmoid(h)]])*(1-Table1[[#This Row],[sigmoid(h)]])*Table1[[#This Row],[sigmoid(h)]]*Table1[[#This Row],[x1]]</f>
        <v>-0.9067273537233308</v>
      </c>
      <c r="M34" s="7">
        <f>2*(Table1[[#This Row],[class]]-Table1[[#This Row],[sigmoid(h)]])*(1-Table1[[#This Row],[sigmoid(h)]])*Table1[[#This Row],[sigmoid(h)]]*Table1[[#This Row],[x2]]</f>
        <v>-0.59286019281910085</v>
      </c>
      <c r="N34" s="7">
        <f>2*(Table1[[#This Row],[class]]-Table1[[#This Row],[sigmoid(h)]])*(1-Table1[[#This Row],[sigmoid(h)]])*Table1[[#This Row],[sigmoid(h)]]*Table1[[#This Row],[x3]]</f>
        <v>-0.24411890292551211</v>
      </c>
      <c r="O34" s="7">
        <f>2*(Table1[[#This Row],[class]]-Table1[[#This Row],[sigmoid(h)]])*(1-Table1[[#This Row],[sigmoid(h)]])*Table1[[#This Row],[sigmoid(h)]]*Table1[[#This Row],[x4]]</f>
        <v>-3.4874128989358877E-2</v>
      </c>
      <c r="P34" s="7">
        <f>2*(Table1[[#This Row],[class]]-Table1[[#This Row],[sigmoid(h)]])*(1-Table1[[#This Row],[sigmoid(h)]])*Table1[[#This Row],[sigmoid(h)]]*$E$2</f>
        <v>-1.7437064494679438E-2</v>
      </c>
      <c r="Q34" s="7">
        <f>A$2+($F$2*Table1[[#This Row],[delta(teta)1]])</f>
        <v>-0.59067273537233311</v>
      </c>
      <c r="R34" s="7">
        <f>B$2+($F$2*Table1[[#This Row],[delta(teta)2]])</f>
        <v>0.24071398071808991</v>
      </c>
      <c r="S34" s="7">
        <f>C$2+($F$2*Table1[[#This Row],[delta(teta)3]])</f>
        <v>0.77558810970744885</v>
      </c>
      <c r="T34" s="7">
        <f>D$2+($F$2*Table1[[#This Row],[delta(teta)4]])</f>
        <v>-0.80348741289893588</v>
      </c>
      <c r="U34" s="7">
        <f>E$2+($F$2*Table1[[#This Row],[delta(bias)]])</f>
        <v>9.8256293550532059E-2</v>
      </c>
    </row>
    <row r="35" spans="1:21" x14ac:dyDescent="0.25">
      <c r="A35" s="5">
        <v>4.7</v>
      </c>
      <c r="B35" s="5">
        <v>3.2</v>
      </c>
      <c r="C35" s="5">
        <v>1.6</v>
      </c>
      <c r="D35" s="5">
        <v>0.2</v>
      </c>
      <c r="E35" s="2" t="s">
        <v>0</v>
      </c>
      <c r="F35" s="2">
        <f>IF(E35="Iris-setosa",0,IF(E35="Iris-versicolor",1,IF(E35="Iris-virginica",2,NULL)))</f>
        <v>0</v>
      </c>
      <c r="G35" s="6">
        <f>($A$2*Table1[[#This Row],[x1]])+($B$2*Table1[[#This Row],[x2]])+($C$2*Table1[[#This Row],[x3]])+($D$2*Table1[[#This Row],[x4]])+$E$2</f>
        <v>-0.1699999999999999</v>
      </c>
      <c r="H35" s="7">
        <f>1/(1+EXP(-Table1[[#This Row],[h]]))</f>
        <v>0.45760205922564895</v>
      </c>
      <c r="I35" s="1">
        <f>IF(Table1[[#This Row],[sigmoid(h)]]&lt;0.5,0,1)</f>
        <v>0</v>
      </c>
      <c r="J35" s="7">
        <f>(Table1[[#This Row],[sigmoid(h)]]-Table1[[#This Row],[class]])</f>
        <v>0.45760205922564895</v>
      </c>
      <c r="K35" s="7">
        <f>Table1[[#This Row],[error]]^2</f>
        <v>0.20939964460755434</v>
      </c>
      <c r="L35" s="7">
        <f>2*(Table1[[#This Row],[class]]-Table1[[#This Row],[sigmoid(h)]])*(1-Table1[[#This Row],[sigmoid(h)]])*Table1[[#This Row],[sigmoid(h)]]*Table1[[#This Row],[x1]]</f>
        <v>-1.0676325987197732</v>
      </c>
      <c r="M35" s="7">
        <f>2*(Table1[[#This Row],[class]]-Table1[[#This Row],[sigmoid(h)]])*(1-Table1[[#This Row],[sigmoid(h)]])*Table1[[#This Row],[sigmoid(h)]]*Table1[[#This Row],[x2]]</f>
        <v>-0.72689879061771789</v>
      </c>
      <c r="N35" s="7">
        <f>2*(Table1[[#This Row],[class]]-Table1[[#This Row],[sigmoid(h)]])*(1-Table1[[#This Row],[sigmoid(h)]])*Table1[[#This Row],[sigmoid(h)]]*Table1[[#This Row],[x3]]</f>
        <v>-0.36344939530885895</v>
      </c>
      <c r="O35" s="7">
        <f>2*(Table1[[#This Row],[class]]-Table1[[#This Row],[sigmoid(h)]])*(1-Table1[[#This Row],[sigmoid(h)]])*Table1[[#This Row],[sigmoid(h)]]*Table1[[#This Row],[x4]]</f>
        <v>-4.5431174413607368E-2</v>
      </c>
      <c r="P35" s="7">
        <f>2*(Table1[[#This Row],[class]]-Table1[[#This Row],[sigmoid(h)]])*(1-Table1[[#This Row],[sigmoid(h)]])*Table1[[#This Row],[sigmoid(h)]]*$E$2</f>
        <v>-2.2715587206803684E-2</v>
      </c>
      <c r="Q35" s="7">
        <f>A$2+($F$2*Table1[[#This Row],[delta(teta)1]])</f>
        <v>-0.60676325987197732</v>
      </c>
      <c r="R35" s="7">
        <f>B$2+($F$2*Table1[[#This Row],[delta(teta)2]])</f>
        <v>0.22731012093822819</v>
      </c>
      <c r="S35" s="7">
        <f>C$2+($F$2*Table1[[#This Row],[delta(teta)3]])</f>
        <v>0.76365506046911413</v>
      </c>
      <c r="T35" s="7">
        <f>D$2+($F$2*Table1[[#This Row],[delta(teta)4]])</f>
        <v>-0.80454311744136076</v>
      </c>
      <c r="U35" s="7">
        <f>E$2+($F$2*Table1[[#This Row],[delta(bias)]])</f>
        <v>9.7728441279319636E-2</v>
      </c>
    </row>
    <row r="36" spans="1:21" x14ac:dyDescent="0.25">
      <c r="A36" s="5">
        <v>4.8</v>
      </c>
      <c r="B36" s="5">
        <v>3.1</v>
      </c>
      <c r="C36" s="5">
        <v>1.6</v>
      </c>
      <c r="D36" s="5">
        <v>0.2</v>
      </c>
      <c r="E36" s="2" t="s">
        <v>0</v>
      </c>
      <c r="F36" s="2">
        <f>IF(E36="Iris-setosa",0,IF(E36="Iris-versicolor",1,IF(E36="Iris-virginica",2,NULL)))</f>
        <v>0</v>
      </c>
      <c r="G36" s="6">
        <f>($A$2*Table1[[#This Row],[x1]])+($B$2*Table1[[#This Row],[x2]])+($C$2*Table1[[#This Row],[x3]])+($D$2*Table1[[#This Row],[x4]])+$E$2</f>
        <v>-0.24999999999999975</v>
      </c>
      <c r="H36" s="7">
        <f>1/(1+EXP(-Table1[[#This Row],[h]]))</f>
        <v>0.43782349911420199</v>
      </c>
      <c r="I36" s="1">
        <f>IF(Table1[[#This Row],[sigmoid(h)]]&lt;0.5,0,1)</f>
        <v>0</v>
      </c>
      <c r="J36" s="7">
        <f>(Table1[[#This Row],[sigmoid(h)]]-Table1[[#This Row],[class]])</f>
        <v>0.43782349911420199</v>
      </c>
      <c r="K36" s="7">
        <f>Table1[[#This Row],[error]]^2</f>
        <v>0.19168941637660364</v>
      </c>
      <c r="L36" s="7">
        <f>2*(Table1[[#This Row],[class]]-Table1[[#This Row],[sigmoid(h)]])*(1-Table1[[#This Row],[sigmoid(h)]])*Table1[[#This Row],[sigmoid(h)]]*Table1[[#This Row],[x1]]</f>
        <v>-1.034527539412222</v>
      </c>
      <c r="M36" s="7">
        <f>2*(Table1[[#This Row],[class]]-Table1[[#This Row],[sigmoid(h)]])*(1-Table1[[#This Row],[sigmoid(h)]])*Table1[[#This Row],[sigmoid(h)]]*Table1[[#This Row],[x2]]</f>
        <v>-0.66813236920372676</v>
      </c>
      <c r="N36" s="7">
        <f>2*(Table1[[#This Row],[class]]-Table1[[#This Row],[sigmoid(h)]])*(1-Table1[[#This Row],[sigmoid(h)]])*Table1[[#This Row],[sigmoid(h)]]*Table1[[#This Row],[x3]]</f>
        <v>-0.34484251313740738</v>
      </c>
      <c r="O36" s="7">
        <f>2*(Table1[[#This Row],[class]]-Table1[[#This Row],[sigmoid(h)]])*(1-Table1[[#This Row],[sigmoid(h)]])*Table1[[#This Row],[sigmoid(h)]]*Table1[[#This Row],[x4]]</f>
        <v>-4.3105314142175923E-2</v>
      </c>
      <c r="P36" s="7">
        <f>2*(Table1[[#This Row],[class]]-Table1[[#This Row],[sigmoid(h)]])*(1-Table1[[#This Row],[sigmoid(h)]])*Table1[[#This Row],[sigmoid(h)]]*$E$2</f>
        <v>-2.1552657071087961E-2</v>
      </c>
      <c r="Q36" s="7">
        <f>A$2+($F$2*Table1[[#This Row],[delta(teta)1]])</f>
        <v>-0.60345275394122222</v>
      </c>
      <c r="R36" s="7">
        <f>B$2+($F$2*Table1[[#This Row],[delta(teta)2]])</f>
        <v>0.23318676307962732</v>
      </c>
      <c r="S36" s="7">
        <f>C$2+($F$2*Table1[[#This Row],[delta(teta)3]])</f>
        <v>0.76551574868625927</v>
      </c>
      <c r="T36" s="7">
        <f>D$2+($F$2*Table1[[#This Row],[delta(teta)4]])</f>
        <v>-0.8043105314142176</v>
      </c>
      <c r="U36" s="7">
        <f>E$2+($F$2*Table1[[#This Row],[delta(bias)]])</f>
        <v>9.7844734292891214E-2</v>
      </c>
    </row>
    <row r="37" spans="1:21" x14ac:dyDescent="0.25">
      <c r="A37" s="5">
        <v>5.4</v>
      </c>
      <c r="B37" s="5">
        <v>3.4</v>
      </c>
      <c r="C37" s="5">
        <v>1.5</v>
      </c>
      <c r="D37" s="5">
        <v>0.4</v>
      </c>
      <c r="E37" s="2" t="s">
        <v>0</v>
      </c>
      <c r="F37" s="2">
        <f>IF(E37="Iris-setosa",0,IF(E37="Iris-versicolor",1,IF(E37="Iris-virginica",2,NULL)))</f>
        <v>0</v>
      </c>
      <c r="G37" s="6">
        <f>($A$2*Table1[[#This Row],[x1]])+($B$2*Table1[[#This Row],[x2]])+($C$2*Table1[[#This Row],[x3]])+($D$2*Table1[[#This Row],[x4]])+$E$2</f>
        <v>-0.70000000000000007</v>
      </c>
      <c r="H37" s="7">
        <f>1/(1+EXP(-Table1[[#This Row],[h]]))</f>
        <v>0.33181222783183389</v>
      </c>
      <c r="I37" s="1">
        <f>IF(Table1[[#This Row],[sigmoid(h)]]&lt;0.5,0,1)</f>
        <v>0</v>
      </c>
      <c r="J37" s="7">
        <f>(Table1[[#This Row],[sigmoid(h)]]-Table1[[#This Row],[class]])</f>
        <v>0.33181222783183389</v>
      </c>
      <c r="K37" s="7">
        <f>Table1[[#This Row],[error]]^2</f>
        <v>0.11009935453872484</v>
      </c>
      <c r="L37" s="7">
        <f>2*(Table1[[#This Row],[class]]-Table1[[#This Row],[sigmoid(h)]])*(1-Table1[[#This Row],[sigmoid(h)]])*Table1[[#This Row],[sigmoid(h)]]*Table1[[#This Row],[x1]]</f>
        <v>-0.79452405820494321</v>
      </c>
      <c r="M37" s="7">
        <f>2*(Table1[[#This Row],[class]]-Table1[[#This Row],[sigmoid(h)]])*(1-Table1[[#This Row],[sigmoid(h)]])*Table1[[#This Row],[sigmoid(h)]]*Table1[[#This Row],[x2]]</f>
        <v>-0.50025588849940861</v>
      </c>
      <c r="N37" s="7">
        <f>2*(Table1[[#This Row],[class]]-Table1[[#This Row],[sigmoid(h)]])*(1-Table1[[#This Row],[sigmoid(h)]])*Table1[[#This Row],[sigmoid(h)]]*Table1[[#This Row],[x3]]</f>
        <v>-0.22070112727915087</v>
      </c>
      <c r="O37" s="7">
        <f>2*(Table1[[#This Row],[class]]-Table1[[#This Row],[sigmoid(h)]])*(1-Table1[[#This Row],[sigmoid(h)]])*Table1[[#This Row],[sigmoid(h)]]*Table1[[#This Row],[x4]]</f>
        <v>-5.8853633941106903E-2</v>
      </c>
      <c r="P37" s="7">
        <f>2*(Table1[[#This Row],[class]]-Table1[[#This Row],[sigmoid(h)]])*(1-Table1[[#This Row],[sigmoid(h)]])*Table1[[#This Row],[sigmoid(h)]]*$E$2</f>
        <v>-1.4713408485276726E-2</v>
      </c>
      <c r="Q37" s="7">
        <f>A$2+($F$2*Table1[[#This Row],[delta(teta)1]])</f>
        <v>-0.57945240582049429</v>
      </c>
      <c r="R37" s="7">
        <f>B$2+($F$2*Table1[[#This Row],[delta(teta)2]])</f>
        <v>0.24997441115005914</v>
      </c>
      <c r="S37" s="7">
        <f>C$2+($F$2*Table1[[#This Row],[delta(teta)3]])</f>
        <v>0.77792988727208501</v>
      </c>
      <c r="T37" s="7">
        <f>D$2+($F$2*Table1[[#This Row],[delta(teta)4]])</f>
        <v>-0.80588536339411077</v>
      </c>
      <c r="U37" s="7">
        <f>E$2+($F$2*Table1[[#This Row],[delta(bias)]])</f>
        <v>9.8528659151472339E-2</v>
      </c>
    </row>
    <row r="38" spans="1:21" x14ac:dyDescent="0.25">
      <c r="A38" s="5">
        <v>5.2</v>
      </c>
      <c r="B38" s="5">
        <v>4.0999999999999996</v>
      </c>
      <c r="C38" s="5">
        <v>1.5</v>
      </c>
      <c r="D38" s="5">
        <v>0.1</v>
      </c>
      <c r="E38" s="2" t="s">
        <v>0</v>
      </c>
      <c r="F38" s="2">
        <f>IF(E38="Iris-setosa",0,IF(E38="Iris-versicolor",1,IF(E38="Iris-virginica",2,NULL)))</f>
        <v>0</v>
      </c>
      <c r="G38" s="6">
        <f>($A$2*Table1[[#This Row],[x1]])+($B$2*Table1[[#This Row],[x2]])+($C$2*Table1[[#This Row],[x3]])+($D$2*Table1[[#This Row],[x4]])+$E$2</f>
        <v>-0.15000000000000016</v>
      </c>
      <c r="H38" s="7">
        <f>1/(1+EXP(-Table1[[#This Row],[h]]))</f>
        <v>0.46257015465625034</v>
      </c>
      <c r="I38" s="1">
        <f>IF(Table1[[#This Row],[sigmoid(h)]]&lt;0.5,0,1)</f>
        <v>0</v>
      </c>
      <c r="J38" s="7">
        <f>(Table1[[#This Row],[sigmoid(h)]]-Table1[[#This Row],[class]])</f>
        <v>0.46257015465625034</v>
      </c>
      <c r="K38" s="7">
        <f>Table1[[#This Row],[error]]^2</f>
        <v>0.21397114797870737</v>
      </c>
      <c r="L38" s="7">
        <f>2*(Table1[[#This Row],[class]]-Table1[[#This Row],[sigmoid(h)]])*(1-Table1[[#This Row],[sigmoid(h)]])*Table1[[#This Row],[sigmoid(h)]]*Table1[[#This Row],[x1]]</f>
        <v>-1.195942602048701</v>
      </c>
      <c r="M38" s="7">
        <f>2*(Table1[[#This Row],[class]]-Table1[[#This Row],[sigmoid(h)]])*(1-Table1[[#This Row],[sigmoid(h)]])*Table1[[#This Row],[sigmoid(h)]]*Table1[[#This Row],[x2]]</f>
        <v>-0.94295474392301415</v>
      </c>
      <c r="N38" s="7">
        <f>2*(Table1[[#This Row],[class]]-Table1[[#This Row],[sigmoid(h)]])*(1-Table1[[#This Row],[sigmoid(h)]])*Table1[[#This Row],[sigmoid(h)]]*Table1[[#This Row],[x3]]</f>
        <v>-0.34498344289866378</v>
      </c>
      <c r="O38" s="7">
        <f>2*(Table1[[#This Row],[class]]-Table1[[#This Row],[sigmoid(h)]])*(1-Table1[[#This Row],[sigmoid(h)]])*Table1[[#This Row],[sigmoid(h)]]*Table1[[#This Row],[x4]]</f>
        <v>-2.2998896193244252E-2</v>
      </c>
      <c r="P38" s="7">
        <f>2*(Table1[[#This Row],[class]]-Table1[[#This Row],[sigmoid(h)]])*(1-Table1[[#This Row],[sigmoid(h)]])*Table1[[#This Row],[sigmoid(h)]]*$E$2</f>
        <v>-2.2998896193244252E-2</v>
      </c>
      <c r="Q38" s="7">
        <f>A$2+($F$2*Table1[[#This Row],[delta(teta)1]])</f>
        <v>-0.61959426020487007</v>
      </c>
      <c r="R38" s="7">
        <f>B$2+($F$2*Table1[[#This Row],[delta(teta)2]])</f>
        <v>0.20570452560769859</v>
      </c>
      <c r="S38" s="7">
        <f>C$2+($F$2*Table1[[#This Row],[delta(teta)3]])</f>
        <v>0.76550165571013362</v>
      </c>
      <c r="T38" s="7">
        <f>D$2+($F$2*Table1[[#This Row],[delta(teta)4]])</f>
        <v>-0.80229988961932452</v>
      </c>
      <c r="U38" s="7">
        <f>E$2+($F$2*Table1[[#This Row],[delta(bias)]])</f>
        <v>9.7700110380675581E-2</v>
      </c>
    </row>
    <row r="39" spans="1:21" x14ac:dyDescent="0.25">
      <c r="A39" s="5">
        <v>5.5</v>
      </c>
      <c r="B39" s="5">
        <v>4.2</v>
      </c>
      <c r="C39" s="5">
        <v>1.4</v>
      </c>
      <c r="D39" s="5">
        <v>0.2</v>
      </c>
      <c r="E39" s="2" t="s">
        <v>0</v>
      </c>
      <c r="F39" s="2">
        <f>IF(E39="Iris-setosa",0,IF(E39="Iris-versicolor",1,IF(E39="Iris-virginica",2,NULL)))</f>
        <v>0</v>
      </c>
      <c r="G39" s="6">
        <f>($A$2*Table1[[#This Row],[x1]])+($B$2*Table1[[#This Row],[x2]])+($C$2*Table1[[#This Row],[x3]])+($D$2*Table1[[#This Row],[x4]])+$E$2</f>
        <v>-0.43000000000000016</v>
      </c>
      <c r="H39" s="7">
        <f>1/(1+EXP(-Table1[[#This Row],[h]]))</f>
        <v>0.3941263315682394</v>
      </c>
      <c r="I39" s="1">
        <f>IF(Table1[[#This Row],[sigmoid(h)]]&lt;0.5,0,1)</f>
        <v>0</v>
      </c>
      <c r="J39" s="7">
        <f>(Table1[[#This Row],[sigmoid(h)]]-Table1[[#This Row],[class]])</f>
        <v>0.3941263315682394</v>
      </c>
      <c r="K39" s="7">
        <f>Table1[[#This Row],[error]]^2</f>
        <v>0.15533556523543779</v>
      </c>
      <c r="L39" s="7">
        <f>2*(Table1[[#This Row],[class]]-Table1[[#This Row],[sigmoid(h)]])*(1-Table1[[#This Row],[sigmoid(h)]])*Table1[[#This Row],[sigmoid(h)]]*Table1[[#This Row],[x1]]</f>
        <v>-1.0352510162182731</v>
      </c>
      <c r="M39" s="7">
        <f>2*(Table1[[#This Row],[class]]-Table1[[#This Row],[sigmoid(h)]])*(1-Table1[[#This Row],[sigmoid(h)]])*Table1[[#This Row],[sigmoid(h)]]*Table1[[#This Row],[x2]]</f>
        <v>-0.79055532147577223</v>
      </c>
      <c r="N39" s="7">
        <f>2*(Table1[[#This Row],[class]]-Table1[[#This Row],[sigmoid(h)]])*(1-Table1[[#This Row],[sigmoid(h)]])*Table1[[#This Row],[sigmoid(h)]]*Table1[[#This Row],[x3]]</f>
        <v>-0.26351844049192402</v>
      </c>
      <c r="O39" s="7">
        <f>2*(Table1[[#This Row],[class]]-Table1[[#This Row],[sigmoid(h)]])*(1-Table1[[#This Row],[sigmoid(h)]])*Table1[[#This Row],[sigmoid(h)]]*Table1[[#This Row],[x4]]</f>
        <v>-3.7645491498846301E-2</v>
      </c>
      <c r="P39" s="7">
        <f>2*(Table1[[#This Row],[class]]-Table1[[#This Row],[sigmoid(h)]])*(1-Table1[[#This Row],[sigmoid(h)]])*Table1[[#This Row],[sigmoid(h)]]*$E$2</f>
        <v>-1.882274574942315E-2</v>
      </c>
      <c r="Q39" s="7">
        <f>A$2+($F$2*Table1[[#This Row],[delta(teta)1]])</f>
        <v>-0.60352510162182726</v>
      </c>
      <c r="R39" s="7">
        <f>B$2+($F$2*Table1[[#This Row],[delta(teta)2]])</f>
        <v>0.22094446785242278</v>
      </c>
      <c r="S39" s="7">
        <f>C$2+($F$2*Table1[[#This Row],[delta(teta)3]])</f>
        <v>0.7736481559508076</v>
      </c>
      <c r="T39" s="7">
        <f>D$2+($F$2*Table1[[#This Row],[delta(teta)4]])</f>
        <v>-0.80376454914988471</v>
      </c>
      <c r="U39" s="7">
        <f>E$2+($F$2*Table1[[#This Row],[delta(bias)]])</f>
        <v>9.8117725425057686E-2</v>
      </c>
    </row>
    <row r="40" spans="1:21" x14ac:dyDescent="0.25">
      <c r="A40" s="5">
        <v>4.9000000000000004</v>
      </c>
      <c r="B40" s="5">
        <v>3.1</v>
      </c>
      <c r="C40" s="5">
        <v>1.5</v>
      </c>
      <c r="D40" s="5">
        <v>0.1</v>
      </c>
      <c r="E40" s="2" t="s">
        <v>0</v>
      </c>
      <c r="F40" s="2">
        <f>IF(E40="Iris-setosa",0,IF(E40="Iris-versicolor",1,IF(E40="Iris-virginica",2,NULL)))</f>
        <v>0</v>
      </c>
      <c r="G40" s="6">
        <f>($A$2*Table1[[#This Row],[x1]])+($B$2*Table1[[#This Row],[x2]])+($C$2*Table1[[#This Row],[x3]])+($D$2*Table1[[#This Row],[x4]])+$E$2</f>
        <v>-0.30000000000000004</v>
      </c>
      <c r="H40" s="7">
        <f>1/(1+EXP(-Table1[[#This Row],[h]]))</f>
        <v>0.42555748318834102</v>
      </c>
      <c r="I40" s="1">
        <f>IF(Table1[[#This Row],[sigmoid(h)]]&lt;0.5,0,1)</f>
        <v>0</v>
      </c>
      <c r="J40" s="7">
        <f>(Table1[[#This Row],[sigmoid(h)]]-Table1[[#This Row],[class]])</f>
        <v>0.42555748318834102</v>
      </c>
      <c r="K40" s="7">
        <f>Table1[[#This Row],[error]]^2</f>
        <v>0.18109917149759516</v>
      </c>
      <c r="L40" s="7">
        <f>2*(Table1[[#This Row],[class]]-Table1[[#This Row],[sigmoid(h)]])*(1-Table1[[#This Row],[sigmoid(h)]])*Table1[[#This Row],[sigmoid(h)]]*Table1[[#This Row],[x1]]</f>
        <v>-1.0195044259023314</v>
      </c>
      <c r="M40" s="7">
        <f>2*(Table1[[#This Row],[class]]-Table1[[#This Row],[sigmoid(h)]])*(1-Table1[[#This Row],[sigmoid(h)]])*Table1[[#This Row],[sigmoid(h)]]*Table1[[#This Row],[x2]]</f>
        <v>-0.64499259597902592</v>
      </c>
      <c r="N40" s="7">
        <f>2*(Table1[[#This Row],[class]]-Table1[[#This Row],[sigmoid(h)]])*(1-Table1[[#This Row],[sigmoid(h)]])*Table1[[#This Row],[sigmoid(h)]]*Table1[[#This Row],[x3]]</f>
        <v>-0.31209319160275445</v>
      </c>
      <c r="O40" s="7">
        <f>2*(Table1[[#This Row],[class]]-Table1[[#This Row],[sigmoid(h)]])*(1-Table1[[#This Row],[sigmoid(h)]])*Table1[[#This Row],[sigmoid(h)]]*Table1[[#This Row],[x4]]</f>
        <v>-2.0806212773516963E-2</v>
      </c>
      <c r="P40" s="7">
        <f>2*(Table1[[#This Row],[class]]-Table1[[#This Row],[sigmoid(h)]])*(1-Table1[[#This Row],[sigmoid(h)]])*Table1[[#This Row],[sigmoid(h)]]*$E$2</f>
        <v>-2.0806212773516963E-2</v>
      </c>
      <c r="Q40" s="7">
        <f>A$2+($F$2*Table1[[#This Row],[delta(teta)1]])</f>
        <v>-0.60195044259023311</v>
      </c>
      <c r="R40" s="7">
        <f>B$2+($F$2*Table1[[#This Row],[delta(teta)2]])</f>
        <v>0.2355007404020974</v>
      </c>
      <c r="S40" s="7">
        <f>C$2+($F$2*Table1[[#This Row],[delta(teta)3]])</f>
        <v>0.76879068083972457</v>
      </c>
      <c r="T40" s="7">
        <f>D$2+($F$2*Table1[[#This Row],[delta(teta)4]])</f>
        <v>-0.80208062127735169</v>
      </c>
      <c r="U40" s="7">
        <f>E$2+($F$2*Table1[[#This Row],[delta(bias)]])</f>
        <v>9.7919378722648304E-2</v>
      </c>
    </row>
    <row r="41" spans="1:21" x14ac:dyDescent="0.25">
      <c r="A41" s="5">
        <v>5</v>
      </c>
      <c r="B41" s="5">
        <v>3.2</v>
      </c>
      <c r="C41" s="5">
        <v>1.2</v>
      </c>
      <c r="D41" s="5">
        <v>0.2</v>
      </c>
      <c r="E41" s="2" t="s">
        <v>0</v>
      </c>
      <c r="F41" s="2">
        <f>IF(E41="Iris-setosa",0,IF(E41="Iris-versicolor",1,IF(E41="Iris-virginica",2,NULL)))</f>
        <v>0</v>
      </c>
      <c r="G41" s="6">
        <f>($A$2*Table1[[#This Row],[x1]])+($B$2*Table1[[#This Row],[x2]])+($C$2*Table1[[#This Row],[x3]])+($D$2*Table1[[#This Row],[x4]])+$E$2</f>
        <v>-0.64000000000000012</v>
      </c>
      <c r="H41" s="7">
        <f>1/(1+EXP(-Table1[[#This Row],[h]]))</f>
        <v>0.34524653939368072</v>
      </c>
      <c r="I41" s="1">
        <f>IF(Table1[[#This Row],[sigmoid(h)]]&lt;0.5,0,1)</f>
        <v>0</v>
      </c>
      <c r="J41" s="7">
        <f>(Table1[[#This Row],[sigmoid(h)]]-Table1[[#This Row],[class]])</f>
        <v>0.34524653939368072</v>
      </c>
      <c r="K41" s="7">
        <f>Table1[[#This Row],[error]]^2</f>
        <v>0.11919517296331233</v>
      </c>
      <c r="L41" s="7">
        <f>2*(Table1[[#This Row],[class]]-Table1[[#This Row],[sigmoid(h)]])*(1-Table1[[#This Row],[sigmoid(h)]])*Table1[[#This Row],[sigmoid(h)]]*Table1[[#This Row],[x1]]</f>
        <v>-0.78043451985297518</v>
      </c>
      <c r="M41" s="7">
        <f>2*(Table1[[#This Row],[class]]-Table1[[#This Row],[sigmoid(h)]])*(1-Table1[[#This Row],[sigmoid(h)]])*Table1[[#This Row],[sigmoid(h)]]*Table1[[#This Row],[x2]]</f>
        <v>-0.49947809270590415</v>
      </c>
      <c r="N41" s="7">
        <f>2*(Table1[[#This Row],[class]]-Table1[[#This Row],[sigmoid(h)]])*(1-Table1[[#This Row],[sigmoid(h)]])*Table1[[#This Row],[sigmoid(h)]]*Table1[[#This Row],[x3]]</f>
        <v>-0.18730428476471406</v>
      </c>
      <c r="O41" s="7">
        <f>2*(Table1[[#This Row],[class]]-Table1[[#This Row],[sigmoid(h)]])*(1-Table1[[#This Row],[sigmoid(h)]])*Table1[[#This Row],[sigmoid(h)]]*Table1[[#This Row],[x4]]</f>
        <v>-3.121738079411901E-2</v>
      </c>
      <c r="P41" s="7">
        <f>2*(Table1[[#This Row],[class]]-Table1[[#This Row],[sigmoid(h)]])*(1-Table1[[#This Row],[sigmoid(h)]])*Table1[[#This Row],[sigmoid(h)]]*$E$2</f>
        <v>-1.5608690397059505E-2</v>
      </c>
      <c r="Q41" s="7">
        <f>A$2+($F$2*Table1[[#This Row],[delta(teta)1]])</f>
        <v>-0.5780434519852975</v>
      </c>
      <c r="R41" s="7">
        <f>B$2+($F$2*Table1[[#This Row],[delta(teta)2]])</f>
        <v>0.25005219072940954</v>
      </c>
      <c r="S41" s="7">
        <f>C$2+($F$2*Table1[[#This Row],[delta(teta)3]])</f>
        <v>0.78126957152352861</v>
      </c>
      <c r="T41" s="7">
        <f>D$2+($F$2*Table1[[#This Row],[delta(teta)4]])</f>
        <v>-0.8031217380794119</v>
      </c>
      <c r="U41" s="7">
        <f>E$2+($F$2*Table1[[#This Row],[delta(bias)]])</f>
        <v>9.8439130960294052E-2</v>
      </c>
    </row>
    <row r="42" spans="1:21" x14ac:dyDescent="0.25">
      <c r="A42" s="5">
        <v>5.5</v>
      </c>
      <c r="B42" s="5">
        <v>3.5</v>
      </c>
      <c r="C42" s="5">
        <v>1.3</v>
      </c>
      <c r="D42" s="5">
        <v>0.2</v>
      </c>
      <c r="E42" s="2" t="s">
        <v>0</v>
      </c>
      <c r="F42" s="2">
        <f>IF(E42="Iris-setosa",0,IF(E42="Iris-versicolor",1,IF(E42="Iris-virginica",2,NULL)))</f>
        <v>0</v>
      </c>
      <c r="G42" s="6">
        <f>($A$2*Table1[[#This Row],[x1]])+($B$2*Table1[[#This Row],[x2]])+($C$2*Table1[[#This Row],[x3]])+($D$2*Table1[[#This Row],[x4]])+$E$2</f>
        <v>-0.72</v>
      </c>
      <c r="H42" s="7">
        <f>1/(1+EXP(-Table1[[#This Row],[h]]))</f>
        <v>0.32739298293223956</v>
      </c>
      <c r="I42" s="1">
        <f>IF(Table1[[#This Row],[sigmoid(h)]]&lt;0.5,0,1)</f>
        <v>0</v>
      </c>
      <c r="J42" s="7">
        <f>(Table1[[#This Row],[sigmoid(h)]]-Table1[[#This Row],[class]])</f>
        <v>0.32739298293223956</v>
      </c>
      <c r="K42" s="7">
        <f>Table1[[#This Row],[error]]^2</f>
        <v>0.10718616527326971</v>
      </c>
      <c r="L42" s="7">
        <f>2*(Table1[[#This Row],[class]]-Table1[[#This Row],[sigmoid(h)]])*(1-Table1[[#This Row],[sigmoid(h)]])*Table1[[#This Row],[sigmoid(h)]]*Table1[[#This Row],[x1]]</f>
        <v>-0.79303583584924509</v>
      </c>
      <c r="M42" s="7">
        <f>2*(Table1[[#This Row],[class]]-Table1[[#This Row],[sigmoid(h)]])*(1-Table1[[#This Row],[sigmoid(h)]])*Table1[[#This Row],[sigmoid(h)]]*Table1[[#This Row],[x2]]</f>
        <v>-0.50465916826770141</v>
      </c>
      <c r="N42" s="7">
        <f>2*(Table1[[#This Row],[class]]-Table1[[#This Row],[sigmoid(h)]])*(1-Table1[[#This Row],[sigmoid(h)]])*Table1[[#This Row],[sigmoid(h)]]*Table1[[#This Row],[x3]]</f>
        <v>-0.1874448339280034</v>
      </c>
      <c r="O42" s="7">
        <f>2*(Table1[[#This Row],[class]]-Table1[[#This Row],[sigmoid(h)]])*(1-Table1[[#This Row],[sigmoid(h)]])*Table1[[#This Row],[sigmoid(h)]]*Table1[[#This Row],[x4]]</f>
        <v>-2.8837666758154371E-2</v>
      </c>
      <c r="P42" s="7">
        <f>2*(Table1[[#This Row],[class]]-Table1[[#This Row],[sigmoid(h)]])*(1-Table1[[#This Row],[sigmoid(h)]])*Table1[[#This Row],[sigmoid(h)]]*$E$2</f>
        <v>-1.4418833379077185E-2</v>
      </c>
      <c r="Q42" s="7">
        <f>A$2+($F$2*Table1[[#This Row],[delta(teta)1]])</f>
        <v>-0.57930358358492451</v>
      </c>
      <c r="R42" s="7">
        <f>B$2+($F$2*Table1[[#This Row],[delta(teta)2]])</f>
        <v>0.24953408317322984</v>
      </c>
      <c r="S42" s="7">
        <f>C$2+($F$2*Table1[[#This Row],[delta(teta)3]])</f>
        <v>0.78125551660719972</v>
      </c>
      <c r="T42" s="7">
        <f>D$2+($F$2*Table1[[#This Row],[delta(teta)4]])</f>
        <v>-0.80288376667581551</v>
      </c>
      <c r="U42" s="7">
        <f>E$2+($F$2*Table1[[#This Row],[delta(bias)]])</f>
        <v>9.8558116662092285E-2</v>
      </c>
    </row>
    <row r="43" spans="1:21" x14ac:dyDescent="0.25">
      <c r="A43" s="5">
        <v>4.9000000000000004</v>
      </c>
      <c r="B43" s="5">
        <v>3.1</v>
      </c>
      <c r="C43" s="5">
        <v>1.5</v>
      </c>
      <c r="D43" s="5">
        <v>0.1</v>
      </c>
      <c r="E43" s="2" t="s">
        <v>0</v>
      </c>
      <c r="F43" s="2">
        <f>IF(E43="Iris-setosa",0,IF(E43="Iris-versicolor",1,IF(E43="Iris-virginica",2,NULL)))</f>
        <v>0</v>
      </c>
      <c r="G43" s="6">
        <f>($A$2*Table1[[#This Row],[x1]])+($B$2*Table1[[#This Row],[x2]])+($C$2*Table1[[#This Row],[x3]])+($D$2*Table1[[#This Row],[x4]])+$E$2</f>
        <v>-0.30000000000000004</v>
      </c>
      <c r="H43" s="7">
        <f>1/(1+EXP(-Table1[[#This Row],[h]]))</f>
        <v>0.42555748318834102</v>
      </c>
      <c r="I43" s="1">
        <f>IF(Table1[[#This Row],[sigmoid(h)]]&lt;0.5,0,1)</f>
        <v>0</v>
      </c>
      <c r="J43" s="7">
        <f>(Table1[[#This Row],[sigmoid(h)]]-Table1[[#This Row],[class]])</f>
        <v>0.42555748318834102</v>
      </c>
      <c r="K43" s="7">
        <f>Table1[[#This Row],[error]]^2</f>
        <v>0.18109917149759516</v>
      </c>
      <c r="L43" s="7">
        <f>2*(Table1[[#This Row],[class]]-Table1[[#This Row],[sigmoid(h)]])*(1-Table1[[#This Row],[sigmoid(h)]])*Table1[[#This Row],[sigmoid(h)]]*Table1[[#This Row],[x1]]</f>
        <v>-1.0195044259023314</v>
      </c>
      <c r="M43" s="7">
        <f>2*(Table1[[#This Row],[class]]-Table1[[#This Row],[sigmoid(h)]])*(1-Table1[[#This Row],[sigmoid(h)]])*Table1[[#This Row],[sigmoid(h)]]*Table1[[#This Row],[x2]]</f>
        <v>-0.64499259597902592</v>
      </c>
      <c r="N43" s="7">
        <f>2*(Table1[[#This Row],[class]]-Table1[[#This Row],[sigmoid(h)]])*(1-Table1[[#This Row],[sigmoid(h)]])*Table1[[#This Row],[sigmoid(h)]]*Table1[[#This Row],[x3]]</f>
        <v>-0.31209319160275445</v>
      </c>
      <c r="O43" s="7">
        <f>2*(Table1[[#This Row],[class]]-Table1[[#This Row],[sigmoid(h)]])*(1-Table1[[#This Row],[sigmoid(h)]])*Table1[[#This Row],[sigmoid(h)]]*Table1[[#This Row],[x4]]</f>
        <v>-2.0806212773516963E-2</v>
      </c>
      <c r="P43" s="7">
        <f>2*(Table1[[#This Row],[class]]-Table1[[#This Row],[sigmoid(h)]])*(1-Table1[[#This Row],[sigmoid(h)]])*Table1[[#This Row],[sigmoid(h)]]*$E$2</f>
        <v>-2.0806212773516963E-2</v>
      </c>
      <c r="Q43" s="7">
        <f>A$2+($F$2*Table1[[#This Row],[delta(teta)1]])</f>
        <v>-0.60195044259023311</v>
      </c>
      <c r="R43" s="7">
        <f>B$2+($F$2*Table1[[#This Row],[delta(teta)2]])</f>
        <v>0.2355007404020974</v>
      </c>
      <c r="S43" s="7">
        <f>C$2+($F$2*Table1[[#This Row],[delta(teta)3]])</f>
        <v>0.76879068083972457</v>
      </c>
      <c r="T43" s="7">
        <f>D$2+($F$2*Table1[[#This Row],[delta(teta)4]])</f>
        <v>-0.80208062127735169</v>
      </c>
      <c r="U43" s="7">
        <f>E$2+($F$2*Table1[[#This Row],[delta(bias)]])</f>
        <v>9.7919378722648304E-2</v>
      </c>
    </row>
    <row r="44" spans="1:21" x14ac:dyDescent="0.25">
      <c r="A44" s="5">
        <v>4.4000000000000004</v>
      </c>
      <c r="B44" s="5">
        <v>3</v>
      </c>
      <c r="C44" s="5">
        <v>1.3</v>
      </c>
      <c r="D44" s="5">
        <v>0.2</v>
      </c>
      <c r="E44" s="2" t="s">
        <v>0</v>
      </c>
      <c r="F44" s="2">
        <f>IF(E44="Iris-setosa",0,IF(E44="Iris-versicolor",1,IF(E44="Iris-virginica",2,NULL)))</f>
        <v>0</v>
      </c>
      <c r="G44" s="6">
        <f>($A$2*Table1[[#This Row],[x1]])+($B$2*Table1[[#This Row],[x2]])+($C$2*Table1[[#This Row],[x3]])+($D$2*Table1[[#This Row],[x4]])+$E$2</f>
        <v>-0.32000000000000028</v>
      </c>
      <c r="H44" s="7">
        <f>1/(1+EXP(-Table1[[#This Row],[h]]))</f>
        <v>0.4206757478512505</v>
      </c>
      <c r="I44" s="1">
        <f>IF(Table1[[#This Row],[sigmoid(h)]]&lt;0.5,0,1)</f>
        <v>0</v>
      </c>
      <c r="J44" s="7">
        <f>(Table1[[#This Row],[sigmoid(h)]]-Table1[[#This Row],[class]])</f>
        <v>0.4206757478512505</v>
      </c>
      <c r="K44" s="7">
        <f>Table1[[#This Row],[error]]^2</f>
        <v>0.1769680848302089</v>
      </c>
      <c r="L44" s="7">
        <f>2*(Table1[[#This Row],[class]]-Table1[[#This Row],[sigmoid(h)]])*(1-Table1[[#This Row],[sigmoid(h)]])*Table1[[#This Row],[sigmoid(h)]]*Table1[[#This Row],[x1]]</f>
        <v>-0.90219274990642362</v>
      </c>
      <c r="M44" s="7">
        <f>2*(Table1[[#This Row],[class]]-Table1[[#This Row],[sigmoid(h)]])*(1-Table1[[#This Row],[sigmoid(h)]])*Table1[[#This Row],[sigmoid(h)]]*Table1[[#This Row],[x2]]</f>
        <v>-0.61513142039074331</v>
      </c>
      <c r="N44" s="7">
        <f>2*(Table1[[#This Row],[class]]-Table1[[#This Row],[sigmoid(h)]])*(1-Table1[[#This Row],[sigmoid(h)]])*Table1[[#This Row],[sigmoid(h)]]*Table1[[#This Row],[x3]]</f>
        <v>-0.26655694883598879</v>
      </c>
      <c r="O44" s="7">
        <f>2*(Table1[[#This Row],[class]]-Table1[[#This Row],[sigmoid(h)]])*(1-Table1[[#This Row],[sigmoid(h)]])*Table1[[#This Row],[sigmoid(h)]]*Table1[[#This Row],[x4]]</f>
        <v>-4.1008761359382889E-2</v>
      </c>
      <c r="P44" s="7">
        <f>2*(Table1[[#This Row],[class]]-Table1[[#This Row],[sigmoid(h)]])*(1-Table1[[#This Row],[sigmoid(h)]])*Table1[[#This Row],[sigmoid(h)]]*$E$2</f>
        <v>-2.0504380679691445E-2</v>
      </c>
      <c r="Q44" s="7">
        <f>A$2+($F$2*Table1[[#This Row],[delta(teta)1]])</f>
        <v>-0.59021927499064231</v>
      </c>
      <c r="R44" s="7">
        <f>B$2+($F$2*Table1[[#This Row],[delta(teta)2]])</f>
        <v>0.23848685796092567</v>
      </c>
      <c r="S44" s="7">
        <f>C$2+($F$2*Table1[[#This Row],[delta(teta)3]])</f>
        <v>0.77334430511640118</v>
      </c>
      <c r="T44" s="7">
        <f>D$2+($F$2*Table1[[#This Row],[delta(teta)4]])</f>
        <v>-0.80410087613593828</v>
      </c>
      <c r="U44" s="7">
        <f>E$2+($F$2*Table1[[#This Row],[delta(bias)]])</f>
        <v>9.794956193203086E-2</v>
      </c>
    </row>
    <row r="45" spans="1:21" x14ac:dyDescent="0.25">
      <c r="A45" s="5">
        <v>5.0999999999999996</v>
      </c>
      <c r="B45" s="5">
        <v>3.4</v>
      </c>
      <c r="C45" s="5">
        <v>1.5</v>
      </c>
      <c r="D45" s="5">
        <v>0.2</v>
      </c>
      <c r="E45" s="2" t="s">
        <v>0</v>
      </c>
      <c r="F45" s="2">
        <f>IF(E45="Iris-setosa",0,IF(E45="Iris-versicolor",1,IF(E45="Iris-virginica",2,NULL)))</f>
        <v>0</v>
      </c>
      <c r="G45" s="6">
        <f>($A$2*Table1[[#This Row],[x1]])+($B$2*Table1[[#This Row],[x2]])+($C$2*Table1[[#This Row],[x3]])+($D$2*Table1[[#This Row],[x4]])+$E$2</f>
        <v>-0.38999999999999968</v>
      </c>
      <c r="H45" s="7">
        <f>1/(1+EXP(-Table1[[#This Row],[h]]))</f>
        <v>0.40371730070321227</v>
      </c>
      <c r="I45" s="1">
        <f>IF(Table1[[#This Row],[sigmoid(h)]]&lt;0.5,0,1)</f>
        <v>0</v>
      </c>
      <c r="J45" s="7">
        <f>(Table1[[#This Row],[sigmoid(h)]]-Table1[[#This Row],[class]])</f>
        <v>0.40371730070321227</v>
      </c>
      <c r="K45" s="7">
        <f>Table1[[#This Row],[error]]^2</f>
        <v>0.16298765888708791</v>
      </c>
      <c r="L45" s="7">
        <f>2*(Table1[[#This Row],[class]]-Table1[[#This Row],[sigmoid(h)]])*(1-Table1[[#This Row],[sigmoid(h)]])*Table1[[#This Row],[sigmoid(h)]]*Table1[[#This Row],[x1]]</f>
        <v>-0.99130455617122004</v>
      </c>
      <c r="M45" s="7">
        <f>2*(Table1[[#This Row],[class]]-Table1[[#This Row],[sigmoid(h)]])*(1-Table1[[#This Row],[sigmoid(h)]])*Table1[[#This Row],[sigmoid(h)]]*Table1[[#This Row],[x2]]</f>
        <v>-0.66086970411414669</v>
      </c>
      <c r="N45" s="7">
        <f>2*(Table1[[#This Row],[class]]-Table1[[#This Row],[sigmoid(h)]])*(1-Table1[[#This Row],[sigmoid(h)]])*Table1[[#This Row],[sigmoid(h)]]*Table1[[#This Row],[x3]]</f>
        <v>-0.2915601635797706</v>
      </c>
      <c r="O45" s="7">
        <f>2*(Table1[[#This Row],[class]]-Table1[[#This Row],[sigmoid(h)]])*(1-Table1[[#This Row],[sigmoid(h)]])*Table1[[#This Row],[sigmoid(h)]]*Table1[[#This Row],[x4]]</f>
        <v>-3.887468847730275E-2</v>
      </c>
      <c r="P45" s="7">
        <f>2*(Table1[[#This Row],[class]]-Table1[[#This Row],[sigmoid(h)]])*(1-Table1[[#This Row],[sigmoid(h)]])*Table1[[#This Row],[sigmoid(h)]]*$E$2</f>
        <v>-1.9437344238651375E-2</v>
      </c>
      <c r="Q45" s="7">
        <f>A$2+($F$2*Table1[[#This Row],[delta(teta)1]])</f>
        <v>-0.59913045561712197</v>
      </c>
      <c r="R45" s="7">
        <f>B$2+($F$2*Table1[[#This Row],[delta(teta)2]])</f>
        <v>0.23391302958858531</v>
      </c>
      <c r="S45" s="7">
        <f>C$2+($F$2*Table1[[#This Row],[delta(teta)3]])</f>
        <v>0.770843983642023</v>
      </c>
      <c r="T45" s="7">
        <f>D$2+($F$2*Table1[[#This Row],[delta(teta)4]])</f>
        <v>-0.80388746884773032</v>
      </c>
      <c r="U45" s="7">
        <f>E$2+($F$2*Table1[[#This Row],[delta(bias)]])</f>
        <v>9.8056265576134866E-2</v>
      </c>
    </row>
    <row r="46" spans="1:21" x14ac:dyDescent="0.25">
      <c r="A46" s="5">
        <v>5</v>
      </c>
      <c r="B46" s="5">
        <v>3.5</v>
      </c>
      <c r="C46" s="5">
        <v>1.3</v>
      </c>
      <c r="D46" s="5">
        <v>0.3</v>
      </c>
      <c r="E46" s="2" t="s">
        <v>0</v>
      </c>
      <c r="F46" s="2">
        <f>IF(E46="Iris-setosa",0,IF(E46="Iris-versicolor",1,IF(E46="Iris-virginica",2,NULL)))</f>
        <v>0</v>
      </c>
      <c r="G46" s="6">
        <f>($A$2*Table1[[#This Row],[x1]])+($B$2*Table1[[#This Row],[x2]])+($C$2*Table1[[#This Row],[x3]])+($D$2*Table1[[#This Row],[x4]])+$E$2</f>
        <v>-0.54999999999999993</v>
      </c>
      <c r="H46" s="7">
        <f>1/(1+EXP(-Table1[[#This Row],[h]]))</f>
        <v>0.36586440898919936</v>
      </c>
      <c r="I46" s="1">
        <f>IF(Table1[[#This Row],[sigmoid(h)]]&lt;0.5,0,1)</f>
        <v>0</v>
      </c>
      <c r="J46" s="7">
        <f>(Table1[[#This Row],[sigmoid(h)]]-Table1[[#This Row],[class]])</f>
        <v>0.36586440898919936</v>
      </c>
      <c r="K46" s="7">
        <f>Table1[[#This Row],[error]]^2</f>
        <v>0.13385676576501615</v>
      </c>
      <c r="L46" s="7">
        <f>2*(Table1[[#This Row],[class]]-Table1[[#This Row],[sigmoid(h)]])*(1-Table1[[#This Row],[sigmoid(h)]])*Table1[[#This Row],[sigmoid(h)]]*Table1[[#This Row],[x1]]</f>
        <v>-0.84883339269192803</v>
      </c>
      <c r="M46" s="7">
        <f>2*(Table1[[#This Row],[class]]-Table1[[#This Row],[sigmoid(h)]])*(1-Table1[[#This Row],[sigmoid(h)]])*Table1[[#This Row],[sigmoid(h)]]*Table1[[#This Row],[x2]]</f>
        <v>-0.59418337488434969</v>
      </c>
      <c r="N46" s="7">
        <f>2*(Table1[[#This Row],[class]]-Table1[[#This Row],[sigmoid(h)]])*(1-Table1[[#This Row],[sigmoid(h)]])*Table1[[#This Row],[sigmoid(h)]]*Table1[[#This Row],[x3]]</f>
        <v>-0.22069668209990131</v>
      </c>
      <c r="O46" s="7">
        <f>2*(Table1[[#This Row],[class]]-Table1[[#This Row],[sigmoid(h)]])*(1-Table1[[#This Row],[sigmoid(h)]])*Table1[[#This Row],[sigmoid(h)]]*Table1[[#This Row],[x4]]</f>
        <v>-5.0930003561515683E-2</v>
      </c>
      <c r="P46" s="7">
        <f>2*(Table1[[#This Row],[class]]-Table1[[#This Row],[sigmoid(h)]])*(1-Table1[[#This Row],[sigmoid(h)]])*Table1[[#This Row],[sigmoid(h)]]*$E$2</f>
        <v>-1.6976667853838563E-2</v>
      </c>
      <c r="Q46" s="7">
        <f>A$2+($F$2*Table1[[#This Row],[delta(teta)1]])</f>
        <v>-0.58488333926919278</v>
      </c>
      <c r="R46" s="7">
        <f>B$2+($F$2*Table1[[#This Row],[delta(teta)2]])</f>
        <v>0.24058166251156501</v>
      </c>
      <c r="S46" s="7">
        <f>C$2+($F$2*Table1[[#This Row],[delta(teta)3]])</f>
        <v>0.77793033179000992</v>
      </c>
      <c r="T46" s="7">
        <f>D$2+($F$2*Table1[[#This Row],[delta(teta)4]])</f>
        <v>-0.80509300035615161</v>
      </c>
      <c r="U46" s="7">
        <f>E$2+($F$2*Table1[[#This Row],[delta(bias)]])</f>
        <v>9.830233321461615E-2</v>
      </c>
    </row>
    <row r="47" spans="1:21" x14ac:dyDescent="0.25">
      <c r="A47" s="5">
        <v>4.5</v>
      </c>
      <c r="B47" s="5">
        <v>2.2999999999999998</v>
      </c>
      <c r="C47" s="5">
        <v>1.3</v>
      </c>
      <c r="D47" s="5">
        <v>0.3</v>
      </c>
      <c r="E47" s="2" t="s">
        <v>0</v>
      </c>
      <c r="F47" s="2">
        <f>IF(E47="Iris-setosa",0,IF(E47="Iris-versicolor",1,IF(E47="Iris-virginica",2,NULL)))</f>
        <v>0</v>
      </c>
      <c r="G47" s="6">
        <f>($A$2*Table1[[#This Row],[x1]])+($B$2*Table1[[#This Row],[x2]])+($C$2*Table1[[#This Row],[x3]])+($D$2*Table1[[#This Row],[x4]])+$E$2</f>
        <v>-0.66</v>
      </c>
      <c r="H47" s="7">
        <f>1/(1+EXP(-Table1[[#This Row],[h]]))</f>
        <v>0.34073961154861454</v>
      </c>
      <c r="I47" s="1">
        <f>IF(Table1[[#This Row],[sigmoid(h)]]&lt;0.5,0,1)</f>
        <v>0</v>
      </c>
      <c r="J47" s="7">
        <f>(Table1[[#This Row],[sigmoid(h)]]-Table1[[#This Row],[class]])</f>
        <v>0.34073961154861454</v>
      </c>
      <c r="K47" s="7">
        <f>Table1[[#This Row],[error]]^2</f>
        <v>0.11610348287830073</v>
      </c>
      <c r="L47" s="7">
        <f>2*(Table1[[#This Row],[class]]-Table1[[#This Row],[sigmoid(h)]])*(1-Table1[[#This Row],[sigmoid(h)]])*Table1[[#This Row],[sigmoid(h)]]*Table1[[#This Row],[x1]]</f>
        <v>-0.688881845006166</v>
      </c>
      <c r="M47" s="7">
        <f>2*(Table1[[#This Row],[class]]-Table1[[#This Row],[sigmoid(h)]])*(1-Table1[[#This Row],[sigmoid(h)]])*Table1[[#This Row],[sigmoid(h)]]*Table1[[#This Row],[x2]]</f>
        <v>-0.35209516522537371</v>
      </c>
      <c r="N47" s="7">
        <f>2*(Table1[[#This Row],[class]]-Table1[[#This Row],[sigmoid(h)]])*(1-Table1[[#This Row],[sigmoid(h)]])*Table1[[#This Row],[sigmoid(h)]]*Table1[[#This Row],[x3]]</f>
        <v>-0.19901031077955905</v>
      </c>
      <c r="O47" s="7">
        <f>2*(Table1[[#This Row],[class]]-Table1[[#This Row],[sigmoid(h)]])*(1-Table1[[#This Row],[sigmoid(h)]])*Table1[[#This Row],[sigmoid(h)]]*Table1[[#This Row],[x4]]</f>
        <v>-4.5925456333744397E-2</v>
      </c>
      <c r="P47" s="7">
        <f>2*(Table1[[#This Row],[class]]-Table1[[#This Row],[sigmoid(h)]])*(1-Table1[[#This Row],[sigmoid(h)]])*Table1[[#This Row],[sigmoid(h)]]*$E$2</f>
        <v>-1.5308485444581466E-2</v>
      </c>
      <c r="Q47" s="7">
        <f>A$2+($F$2*Table1[[#This Row],[delta(teta)1]])</f>
        <v>-0.56888818450061662</v>
      </c>
      <c r="R47" s="7">
        <f>B$2+($F$2*Table1[[#This Row],[delta(teta)2]])</f>
        <v>0.26479048347746259</v>
      </c>
      <c r="S47" s="7">
        <f>C$2+($F$2*Table1[[#This Row],[delta(teta)3]])</f>
        <v>0.78009896892204411</v>
      </c>
      <c r="T47" s="7">
        <f>D$2+($F$2*Table1[[#This Row],[delta(teta)4]])</f>
        <v>-0.80459254563337446</v>
      </c>
      <c r="U47" s="7">
        <f>E$2+($F$2*Table1[[#This Row],[delta(bias)]])</f>
        <v>9.8469151455541859E-2</v>
      </c>
    </row>
    <row r="48" spans="1:21" x14ac:dyDescent="0.25">
      <c r="A48" s="5">
        <v>4.4000000000000004</v>
      </c>
      <c r="B48" s="5">
        <v>3.2</v>
      </c>
      <c r="C48" s="5">
        <v>1.3</v>
      </c>
      <c r="D48" s="5">
        <v>0.2</v>
      </c>
      <c r="E48" s="2" t="s">
        <v>0</v>
      </c>
      <c r="F48" s="2">
        <f>IF(E48="Iris-setosa",0,IF(E48="Iris-versicolor",1,IF(E48="Iris-virginica",2,NULL)))</f>
        <v>0</v>
      </c>
      <c r="G48" s="6">
        <f>($A$2*Table1[[#This Row],[x1]])+($B$2*Table1[[#This Row],[x2]])+($C$2*Table1[[#This Row],[x3]])+($D$2*Table1[[#This Row],[x4]])+$E$2</f>
        <v>-0.26000000000000023</v>
      </c>
      <c r="H48" s="7">
        <f>1/(1+EXP(-Table1[[#This Row],[h]]))</f>
        <v>0.43536370819697079</v>
      </c>
      <c r="I48" s="1">
        <f>IF(Table1[[#This Row],[sigmoid(h)]]&lt;0.5,0,1)</f>
        <v>0</v>
      </c>
      <c r="J48" s="7">
        <f>(Table1[[#This Row],[sigmoid(h)]]-Table1[[#This Row],[class]])</f>
        <v>0.43536370819697079</v>
      </c>
      <c r="K48" s="7">
        <f>Table1[[#This Row],[error]]^2</f>
        <v>0.18954155841501713</v>
      </c>
      <c r="L48" s="7">
        <f>2*(Table1[[#This Row],[class]]-Table1[[#This Row],[sigmoid(h)]])*(1-Table1[[#This Row],[sigmoid(h)]])*Table1[[#This Row],[sigmoid(h)]]*Table1[[#This Row],[x1]]</f>
        <v>-0.94179397563699818</v>
      </c>
      <c r="M48" s="7">
        <f>2*(Table1[[#This Row],[class]]-Table1[[#This Row],[sigmoid(h)]])*(1-Table1[[#This Row],[sigmoid(h)]])*Table1[[#This Row],[sigmoid(h)]]*Table1[[#This Row],[x2]]</f>
        <v>-0.68494107319054409</v>
      </c>
      <c r="N48" s="7">
        <f>2*(Table1[[#This Row],[class]]-Table1[[#This Row],[sigmoid(h)]])*(1-Table1[[#This Row],[sigmoid(h)]])*Table1[[#This Row],[sigmoid(h)]]*Table1[[#This Row],[x3]]</f>
        <v>-0.27825731098365852</v>
      </c>
      <c r="O48" s="7">
        <f>2*(Table1[[#This Row],[class]]-Table1[[#This Row],[sigmoid(h)]])*(1-Table1[[#This Row],[sigmoid(h)]])*Table1[[#This Row],[sigmoid(h)]]*Table1[[#This Row],[x4]]</f>
        <v>-4.2808817074409006E-2</v>
      </c>
      <c r="P48" s="7">
        <f>2*(Table1[[#This Row],[class]]-Table1[[#This Row],[sigmoid(h)]])*(1-Table1[[#This Row],[sigmoid(h)]])*Table1[[#This Row],[sigmoid(h)]]*$E$2</f>
        <v>-2.1404408537204503E-2</v>
      </c>
      <c r="Q48" s="7">
        <f>A$2+($F$2*Table1[[#This Row],[delta(teta)1]])</f>
        <v>-0.59417939756369986</v>
      </c>
      <c r="R48" s="7">
        <f>B$2+($F$2*Table1[[#This Row],[delta(teta)2]])</f>
        <v>0.23150589268094557</v>
      </c>
      <c r="S48" s="7">
        <f>C$2+($F$2*Table1[[#This Row],[delta(teta)3]])</f>
        <v>0.77217426890163421</v>
      </c>
      <c r="T48" s="7">
        <f>D$2+($F$2*Table1[[#This Row],[delta(teta)4]])</f>
        <v>-0.80428088170744094</v>
      </c>
      <c r="U48" s="7">
        <f>E$2+($F$2*Table1[[#This Row],[delta(bias)]])</f>
        <v>9.7859559146279557E-2</v>
      </c>
    </row>
    <row r="49" spans="1:21" x14ac:dyDescent="0.25">
      <c r="A49" s="5">
        <v>5</v>
      </c>
      <c r="B49" s="5">
        <v>3.5</v>
      </c>
      <c r="C49" s="5">
        <v>1.6</v>
      </c>
      <c r="D49" s="5">
        <v>0.6</v>
      </c>
      <c r="E49" s="2" t="s">
        <v>0</v>
      </c>
      <c r="F49" s="2">
        <f>IF(E49="Iris-setosa",0,IF(E49="Iris-versicolor",1,IF(E49="Iris-virginica",2,NULL)))</f>
        <v>0</v>
      </c>
      <c r="G49" s="6">
        <f>($A$2*Table1[[#This Row],[x1]])+($B$2*Table1[[#This Row],[x2]])+($C$2*Table1[[#This Row],[x3]])+($D$2*Table1[[#This Row],[x4]])+$E$2</f>
        <v>-0.54999999999999971</v>
      </c>
      <c r="H49" s="7">
        <f>1/(1+EXP(-Table1[[#This Row],[h]]))</f>
        <v>0.36586440898919936</v>
      </c>
      <c r="I49" s="1">
        <f>IF(Table1[[#This Row],[sigmoid(h)]]&lt;0.5,0,1)</f>
        <v>0</v>
      </c>
      <c r="J49" s="7">
        <f>(Table1[[#This Row],[sigmoid(h)]]-Table1[[#This Row],[class]])</f>
        <v>0.36586440898919936</v>
      </c>
      <c r="K49" s="7">
        <f>Table1[[#This Row],[error]]^2</f>
        <v>0.13385676576501615</v>
      </c>
      <c r="L49" s="7">
        <f>2*(Table1[[#This Row],[class]]-Table1[[#This Row],[sigmoid(h)]])*(1-Table1[[#This Row],[sigmoid(h)]])*Table1[[#This Row],[sigmoid(h)]]*Table1[[#This Row],[x1]]</f>
        <v>-0.84883339269192803</v>
      </c>
      <c r="M49" s="7">
        <f>2*(Table1[[#This Row],[class]]-Table1[[#This Row],[sigmoid(h)]])*(1-Table1[[#This Row],[sigmoid(h)]])*Table1[[#This Row],[sigmoid(h)]]*Table1[[#This Row],[x2]]</f>
        <v>-0.59418337488434969</v>
      </c>
      <c r="N49" s="7">
        <f>2*(Table1[[#This Row],[class]]-Table1[[#This Row],[sigmoid(h)]])*(1-Table1[[#This Row],[sigmoid(h)]])*Table1[[#This Row],[sigmoid(h)]]*Table1[[#This Row],[x3]]</f>
        <v>-0.27162668566141701</v>
      </c>
      <c r="O49" s="7">
        <f>2*(Table1[[#This Row],[class]]-Table1[[#This Row],[sigmoid(h)]])*(1-Table1[[#This Row],[sigmoid(h)]])*Table1[[#This Row],[sigmoid(h)]]*Table1[[#This Row],[x4]]</f>
        <v>-0.10186000712303137</v>
      </c>
      <c r="P49" s="7">
        <f>2*(Table1[[#This Row],[class]]-Table1[[#This Row],[sigmoid(h)]])*(1-Table1[[#This Row],[sigmoid(h)]])*Table1[[#This Row],[sigmoid(h)]]*$E$2</f>
        <v>-1.6976667853838563E-2</v>
      </c>
      <c r="Q49" s="7">
        <f>A$2+($F$2*Table1[[#This Row],[delta(teta)1]])</f>
        <v>-0.58488333926919278</v>
      </c>
      <c r="R49" s="7">
        <f>B$2+($F$2*Table1[[#This Row],[delta(teta)2]])</f>
        <v>0.24058166251156501</v>
      </c>
      <c r="S49" s="7">
        <f>C$2+($F$2*Table1[[#This Row],[delta(teta)3]])</f>
        <v>0.77283733143385835</v>
      </c>
      <c r="T49" s="7">
        <f>D$2+($F$2*Table1[[#This Row],[delta(teta)4]])</f>
        <v>-0.81018600071230318</v>
      </c>
      <c r="U49" s="7">
        <f>E$2+($F$2*Table1[[#This Row],[delta(bias)]])</f>
        <v>9.830233321461615E-2</v>
      </c>
    </row>
    <row r="50" spans="1:21" x14ac:dyDescent="0.25">
      <c r="A50" s="5">
        <v>5.0999999999999996</v>
      </c>
      <c r="B50" s="5">
        <v>3.8</v>
      </c>
      <c r="C50" s="5">
        <v>1.9</v>
      </c>
      <c r="D50" s="5">
        <v>0.4</v>
      </c>
      <c r="E50" s="2" t="s">
        <v>0</v>
      </c>
      <c r="F50" s="2">
        <f>IF(E50="Iris-setosa",0,IF(E50="Iris-versicolor",1,IF(E50="Iris-virginica",2,NULL)))</f>
        <v>0</v>
      </c>
      <c r="G50" s="6">
        <f>($A$2*Table1[[#This Row],[x1]])+($B$2*Table1[[#This Row],[x2]])+($C$2*Table1[[#This Row],[x3]])+($D$2*Table1[[#This Row],[x4]])+$E$2</f>
        <v>-0.10999999999999996</v>
      </c>
      <c r="H50" s="7">
        <f>1/(1+EXP(-Table1[[#This Row],[h]]))</f>
        <v>0.47252769565540637</v>
      </c>
      <c r="I50" s="1">
        <f>IF(Table1[[#This Row],[sigmoid(h)]]&lt;0.5,0,1)</f>
        <v>0</v>
      </c>
      <c r="J50" s="7">
        <f>(Table1[[#This Row],[sigmoid(h)]]-Table1[[#This Row],[class]])</f>
        <v>0.47252769565540637</v>
      </c>
      <c r="K50" s="7">
        <f>Table1[[#This Row],[error]]^2</f>
        <v>0.22328242316140834</v>
      </c>
      <c r="L50" s="7">
        <f>2*(Table1[[#This Row],[class]]-Table1[[#This Row],[sigmoid(h)]])*(1-Table1[[#This Row],[sigmoid(h)]])*Table1[[#This Row],[sigmoid(h)]]*Table1[[#This Row],[x1]]</f>
        <v>-1.2013080014988458</v>
      </c>
      <c r="M50" s="7">
        <f>2*(Table1[[#This Row],[class]]-Table1[[#This Row],[sigmoid(h)]])*(1-Table1[[#This Row],[sigmoid(h)]])*Table1[[#This Row],[sigmoid(h)]]*Table1[[#This Row],[x2]]</f>
        <v>-0.89509223641090474</v>
      </c>
      <c r="N50" s="7">
        <f>2*(Table1[[#This Row],[class]]-Table1[[#This Row],[sigmoid(h)]])*(1-Table1[[#This Row],[sigmoid(h)]])*Table1[[#This Row],[sigmoid(h)]]*Table1[[#This Row],[x3]]</f>
        <v>-0.44754611820545237</v>
      </c>
      <c r="O50" s="7">
        <f>2*(Table1[[#This Row],[class]]-Table1[[#This Row],[sigmoid(h)]])*(1-Table1[[#This Row],[sigmoid(h)]])*Table1[[#This Row],[sigmoid(h)]]*Table1[[#This Row],[x4]]</f>
        <v>-9.4220235411674194E-2</v>
      </c>
      <c r="P50" s="7">
        <f>2*(Table1[[#This Row],[class]]-Table1[[#This Row],[sigmoid(h)]])*(1-Table1[[#This Row],[sigmoid(h)]])*Table1[[#This Row],[sigmoid(h)]]*$E$2</f>
        <v>-2.3555058852918549E-2</v>
      </c>
      <c r="Q50" s="7">
        <f>A$2+($F$2*Table1[[#This Row],[delta(teta)1]])</f>
        <v>-0.62013080014988464</v>
      </c>
      <c r="R50" s="7">
        <f>B$2+($F$2*Table1[[#This Row],[delta(teta)2]])</f>
        <v>0.2104907763589095</v>
      </c>
      <c r="S50" s="7">
        <f>C$2+($F$2*Table1[[#This Row],[delta(teta)3]])</f>
        <v>0.75524538817945475</v>
      </c>
      <c r="T50" s="7">
        <f>D$2+($F$2*Table1[[#This Row],[delta(teta)4]])</f>
        <v>-0.80942202354116743</v>
      </c>
      <c r="U50" s="7">
        <f>E$2+($F$2*Table1[[#This Row],[delta(bias)]])</f>
        <v>9.7644494114708144E-2</v>
      </c>
    </row>
    <row r="51" spans="1:21" x14ac:dyDescent="0.25">
      <c r="A51" s="5">
        <v>4.8</v>
      </c>
      <c r="B51" s="5">
        <v>3</v>
      </c>
      <c r="C51" s="5">
        <v>1.4</v>
      </c>
      <c r="D51" s="5">
        <v>0.3</v>
      </c>
      <c r="E51" s="2" t="s">
        <v>0</v>
      </c>
      <c r="F51" s="2">
        <f>IF(E51="Iris-setosa",0,IF(E51="Iris-versicolor",1,IF(E51="Iris-virginica",2,NULL)))</f>
        <v>0</v>
      </c>
      <c r="G51" s="6">
        <f>($A$2*Table1[[#This Row],[x1]])+($B$2*Table1[[#This Row],[x2]])+($C$2*Table1[[#This Row],[x3]])+($D$2*Table1[[#This Row],[x4]])+$E$2</f>
        <v>-0.52000000000000013</v>
      </c>
      <c r="H51" s="7">
        <f>1/(1+EXP(-Table1[[#This Row],[h]]))</f>
        <v>0.37285223368680442</v>
      </c>
      <c r="I51" s="1">
        <f>IF(Table1[[#This Row],[sigmoid(h)]]&lt;0.5,0,1)</f>
        <v>0</v>
      </c>
      <c r="J51" s="7">
        <f>(Table1[[#This Row],[sigmoid(h)]]-Table1[[#This Row],[class]])</f>
        <v>0.37285223368680442</v>
      </c>
      <c r="K51" s="7">
        <f>Table1[[#This Row],[error]]^2</f>
        <v>0.13901878816523941</v>
      </c>
      <c r="L51" s="7">
        <f>2*(Table1[[#This Row],[class]]-Table1[[#This Row],[sigmoid(h)]])*(1-Table1[[#This Row],[sigmoid(h)]])*Table1[[#This Row],[sigmoid(h)]]*Table1[[#This Row],[x1]]</f>
        <v>-0.83697909574461316</v>
      </c>
      <c r="M51" s="7">
        <f>2*(Table1[[#This Row],[class]]-Table1[[#This Row],[sigmoid(h)]])*(1-Table1[[#This Row],[sigmoid(h)]])*Table1[[#This Row],[sigmoid(h)]]*Table1[[#This Row],[x2]]</f>
        <v>-0.52311193484038321</v>
      </c>
      <c r="N51" s="7">
        <f>2*(Table1[[#This Row],[class]]-Table1[[#This Row],[sigmoid(h)]])*(1-Table1[[#This Row],[sigmoid(h)]])*Table1[[#This Row],[sigmoid(h)]]*Table1[[#This Row],[x3]]</f>
        <v>-0.24411890292551217</v>
      </c>
      <c r="O51" s="7">
        <f>2*(Table1[[#This Row],[class]]-Table1[[#This Row],[sigmoid(h)]])*(1-Table1[[#This Row],[sigmoid(h)]])*Table1[[#This Row],[sigmoid(h)]]*Table1[[#This Row],[x4]]</f>
        <v>-5.2311193484038322E-2</v>
      </c>
      <c r="P51" s="7">
        <f>2*(Table1[[#This Row],[class]]-Table1[[#This Row],[sigmoid(h)]])*(1-Table1[[#This Row],[sigmoid(h)]])*Table1[[#This Row],[sigmoid(h)]]*$E$2</f>
        <v>-1.7437064494679442E-2</v>
      </c>
      <c r="Q51" s="7">
        <f>A$2+($F$2*Table1[[#This Row],[delta(teta)1]])</f>
        <v>-0.58369790957446133</v>
      </c>
      <c r="R51" s="7">
        <f>B$2+($F$2*Table1[[#This Row],[delta(teta)2]])</f>
        <v>0.24768880651596167</v>
      </c>
      <c r="S51" s="7">
        <f>C$2+($F$2*Table1[[#This Row],[delta(teta)3]])</f>
        <v>0.77558810970744885</v>
      </c>
      <c r="T51" s="7">
        <f>D$2+($F$2*Table1[[#This Row],[delta(teta)4]])</f>
        <v>-0.80523111934840386</v>
      </c>
      <c r="U51" s="7">
        <f>E$2+($F$2*Table1[[#This Row],[delta(bias)]])</f>
        <v>9.8256293550532059E-2</v>
      </c>
    </row>
    <row r="52" spans="1:21" x14ac:dyDescent="0.25">
      <c r="A52" s="5">
        <v>5.0999999999999996</v>
      </c>
      <c r="B52" s="5">
        <v>3.8</v>
      </c>
      <c r="C52" s="5">
        <v>1.6</v>
      </c>
      <c r="D52" s="5">
        <v>0.2</v>
      </c>
      <c r="E52" s="2" t="s">
        <v>0</v>
      </c>
      <c r="F52" s="2">
        <f>IF(E52="Iris-setosa",0,IF(E52="Iris-versicolor",1,IF(E52="Iris-virginica",2,NULL)))</f>
        <v>0</v>
      </c>
      <c r="G52" s="6">
        <f>($A$2*Table1[[#This Row],[x1]])+($B$2*Table1[[#This Row],[x2]])+($C$2*Table1[[#This Row],[x3]])+($D$2*Table1[[#This Row],[x4]])+$E$2</f>
        <v>-0.1899999999999997</v>
      </c>
      <c r="H52" s="7">
        <f>1/(1+EXP(-Table1[[#This Row],[h]]))</f>
        <v>0.4526423818569108</v>
      </c>
      <c r="I52" s="1">
        <f>IF(Table1[[#This Row],[sigmoid(h)]]&lt;0.5,0,1)</f>
        <v>0</v>
      </c>
      <c r="J52" s="7">
        <f>(Table1[[#This Row],[sigmoid(h)]]-Table1[[#This Row],[class]])</f>
        <v>0.4526423818569108</v>
      </c>
      <c r="K52" s="7">
        <f>Table1[[#This Row],[error]]^2</f>
        <v>0.20488512585309746</v>
      </c>
      <c r="L52" s="7">
        <f>2*(Table1[[#This Row],[class]]-Table1[[#This Row],[sigmoid(h)]])*(1-Table1[[#This Row],[sigmoid(h)]])*Table1[[#This Row],[sigmoid(h)]]*Table1[[#This Row],[x1]]</f>
        <v>-1.1438834316949646</v>
      </c>
      <c r="M52" s="7">
        <f>2*(Table1[[#This Row],[class]]-Table1[[#This Row],[sigmoid(h)]])*(1-Table1[[#This Row],[sigmoid(h)]])*Table1[[#This Row],[sigmoid(h)]]*Table1[[#This Row],[x2]]</f>
        <v>-0.85230530204722854</v>
      </c>
      <c r="N52" s="7">
        <f>2*(Table1[[#This Row],[class]]-Table1[[#This Row],[sigmoid(h)]])*(1-Table1[[#This Row],[sigmoid(h)]])*Table1[[#This Row],[sigmoid(h)]]*Table1[[#This Row],[x3]]</f>
        <v>-0.35886539033567522</v>
      </c>
      <c r="O52" s="7">
        <f>2*(Table1[[#This Row],[class]]-Table1[[#This Row],[sigmoid(h)]])*(1-Table1[[#This Row],[sigmoid(h)]])*Table1[[#This Row],[sigmoid(h)]]*Table1[[#This Row],[x4]]</f>
        <v>-4.4858173791959402E-2</v>
      </c>
      <c r="P52" s="7">
        <f>2*(Table1[[#This Row],[class]]-Table1[[#This Row],[sigmoid(h)]])*(1-Table1[[#This Row],[sigmoid(h)]])*Table1[[#This Row],[sigmoid(h)]]*$E$2</f>
        <v>-2.2429086895979701E-2</v>
      </c>
      <c r="Q52" s="7">
        <f>A$2+($F$2*Table1[[#This Row],[delta(teta)1]])</f>
        <v>-0.61438834316949653</v>
      </c>
      <c r="R52" s="7">
        <f>B$2+($F$2*Table1[[#This Row],[delta(teta)2]])</f>
        <v>0.21476946979527711</v>
      </c>
      <c r="S52" s="7">
        <f>C$2+($F$2*Table1[[#This Row],[delta(teta)3]])</f>
        <v>0.76411346096643251</v>
      </c>
      <c r="T52" s="7">
        <f>D$2+($F$2*Table1[[#This Row],[delta(teta)4]])</f>
        <v>-0.804485817379196</v>
      </c>
      <c r="U52" s="7">
        <f>E$2+($F$2*Table1[[#This Row],[delta(bias)]])</f>
        <v>9.7757091310402042E-2</v>
      </c>
    </row>
    <row r="53" spans="1:21" x14ac:dyDescent="0.25">
      <c r="A53" s="5">
        <v>4.5999999999999996</v>
      </c>
      <c r="B53" s="5">
        <v>3.2</v>
      </c>
      <c r="C53" s="5">
        <v>1.4</v>
      </c>
      <c r="D53" s="5">
        <v>0.2</v>
      </c>
      <c r="E53" s="2" t="s">
        <v>0</v>
      </c>
      <c r="F53" s="2">
        <f>IF(E53="Iris-setosa",0,IF(E53="Iris-versicolor",1,IF(E53="Iris-virginica",2,NULL)))</f>
        <v>0</v>
      </c>
      <c r="G53" s="6">
        <f>($A$2*Table1[[#This Row],[x1]])+($B$2*Table1[[#This Row],[x2]])+($C$2*Table1[[#This Row],[x3]])+($D$2*Table1[[#This Row],[x4]])+$E$2</f>
        <v>-0.28000000000000003</v>
      </c>
      <c r="H53" s="7">
        <f>1/(1+EXP(-Table1[[#This Row],[h]]))</f>
        <v>0.43045377606077095</v>
      </c>
      <c r="I53" s="1">
        <f>IF(Table1[[#This Row],[sigmoid(h)]]&lt;0.5,0,1)</f>
        <v>0</v>
      </c>
      <c r="J53" s="7">
        <f>(Table1[[#This Row],[sigmoid(h)]]-Table1[[#This Row],[class]])</f>
        <v>0.43045377606077095</v>
      </c>
      <c r="K53" s="7">
        <f>Table1[[#This Row],[error]]^2</f>
        <v>0.18529045332497635</v>
      </c>
      <c r="L53" s="7">
        <f>2*(Table1[[#This Row],[class]]-Table1[[#This Row],[sigmoid(h)]])*(1-Table1[[#This Row],[sigmoid(h)]])*Table1[[#This Row],[sigmoid(h)]]*Table1[[#This Row],[x1]]</f>
        <v>-0.97088959781369988</v>
      </c>
      <c r="M53" s="7">
        <f>2*(Table1[[#This Row],[class]]-Table1[[#This Row],[sigmoid(h)]])*(1-Table1[[#This Row],[sigmoid(h)]])*Table1[[#This Row],[sigmoid(h)]]*Table1[[#This Row],[x2]]</f>
        <v>-0.6754014593486608</v>
      </c>
      <c r="N53" s="7">
        <f>2*(Table1[[#This Row],[class]]-Table1[[#This Row],[sigmoid(h)]])*(1-Table1[[#This Row],[sigmoid(h)]])*Table1[[#This Row],[sigmoid(h)]]*Table1[[#This Row],[x3]]</f>
        <v>-0.29548813846503907</v>
      </c>
      <c r="O53" s="7">
        <f>2*(Table1[[#This Row],[class]]-Table1[[#This Row],[sigmoid(h)]])*(1-Table1[[#This Row],[sigmoid(h)]])*Table1[[#This Row],[sigmoid(h)]]*Table1[[#This Row],[x4]]</f>
        <v>-4.22125912092913E-2</v>
      </c>
      <c r="P53" s="7">
        <f>2*(Table1[[#This Row],[class]]-Table1[[#This Row],[sigmoid(h)]])*(1-Table1[[#This Row],[sigmoid(h)]])*Table1[[#This Row],[sigmoid(h)]]*$E$2</f>
        <v>-2.110629560464565E-2</v>
      </c>
      <c r="Q53" s="7">
        <f>A$2+($F$2*Table1[[#This Row],[delta(teta)1]])</f>
        <v>-0.59708895978137</v>
      </c>
      <c r="R53" s="7">
        <f>B$2+($F$2*Table1[[#This Row],[delta(teta)2]])</f>
        <v>0.23245985406513392</v>
      </c>
      <c r="S53" s="7">
        <f>C$2+($F$2*Table1[[#This Row],[delta(teta)3]])</f>
        <v>0.77045118615349617</v>
      </c>
      <c r="T53" s="7">
        <f>D$2+($F$2*Table1[[#This Row],[delta(teta)4]])</f>
        <v>-0.80422125912092912</v>
      </c>
      <c r="U53" s="7">
        <f>E$2+($F$2*Table1[[#This Row],[delta(bias)]])</f>
        <v>9.7889370439535439E-2</v>
      </c>
    </row>
    <row r="54" spans="1:21" x14ac:dyDescent="0.25">
      <c r="A54" s="5">
        <v>5.3</v>
      </c>
      <c r="B54" s="5">
        <v>3.7</v>
      </c>
      <c r="C54" s="5">
        <v>1.5</v>
      </c>
      <c r="D54" s="5">
        <v>0.2</v>
      </c>
      <c r="E54" s="2" t="s">
        <v>0</v>
      </c>
      <c r="F54" s="2">
        <f>IF(E54="Iris-setosa",0,IF(E54="Iris-versicolor",1,IF(E54="Iris-virginica",2,NULL)))</f>
        <v>0</v>
      </c>
      <c r="G54" s="6">
        <f>($A$2*Table1[[#This Row],[x1]])+($B$2*Table1[[#This Row],[x2]])+($C$2*Table1[[#This Row],[x3]])+($D$2*Table1[[#This Row],[x4]])+$E$2</f>
        <v>-0.39999999999999969</v>
      </c>
      <c r="H54" s="7">
        <f>1/(1+EXP(-Table1[[#This Row],[h]]))</f>
        <v>0.40131233988754805</v>
      </c>
      <c r="I54" s="1">
        <f>IF(Table1[[#This Row],[sigmoid(h)]]&lt;0.5,0,1)</f>
        <v>0</v>
      </c>
      <c r="J54" s="7">
        <f>(Table1[[#This Row],[sigmoid(h)]]-Table1[[#This Row],[class]])</f>
        <v>0.40131233988754805</v>
      </c>
      <c r="K54" s="7">
        <f>Table1[[#This Row],[error]]^2</f>
        <v>0.16105159414601888</v>
      </c>
      <c r="L54" s="7">
        <f>2*(Table1[[#This Row],[class]]-Table1[[#This Row],[sigmoid(h)]])*(1-Table1[[#This Row],[sigmoid(h)]])*Table1[[#This Row],[sigmoid(h)]]*Table1[[#This Row],[x1]]</f>
        <v>-1.0220477818005993</v>
      </c>
      <c r="M54" s="7">
        <f>2*(Table1[[#This Row],[class]]-Table1[[#This Row],[sigmoid(h)]])*(1-Table1[[#This Row],[sigmoid(h)]])*Table1[[#This Row],[sigmoid(h)]]*Table1[[#This Row],[x2]]</f>
        <v>-0.71350505521928642</v>
      </c>
      <c r="N54" s="7">
        <f>2*(Table1[[#This Row],[class]]-Table1[[#This Row],[sigmoid(h)]])*(1-Table1[[#This Row],[sigmoid(h)]])*Table1[[#This Row],[sigmoid(h)]]*Table1[[#This Row],[x3]]</f>
        <v>-0.28925880616998095</v>
      </c>
      <c r="O54" s="7">
        <f>2*(Table1[[#This Row],[class]]-Table1[[#This Row],[sigmoid(h)]])*(1-Table1[[#This Row],[sigmoid(h)]])*Table1[[#This Row],[sigmoid(h)]]*Table1[[#This Row],[x4]]</f>
        <v>-3.856784082266413E-2</v>
      </c>
      <c r="P54" s="7">
        <f>2*(Table1[[#This Row],[class]]-Table1[[#This Row],[sigmoid(h)]])*(1-Table1[[#This Row],[sigmoid(h)]])*Table1[[#This Row],[sigmoid(h)]]*$E$2</f>
        <v>-1.9283920411332065E-2</v>
      </c>
      <c r="Q54" s="7">
        <f>A$2+($F$2*Table1[[#This Row],[delta(teta)1]])</f>
        <v>-0.60220477818005991</v>
      </c>
      <c r="R54" s="7">
        <f>B$2+($F$2*Table1[[#This Row],[delta(teta)2]])</f>
        <v>0.22864949447807134</v>
      </c>
      <c r="S54" s="7">
        <f>C$2+($F$2*Table1[[#This Row],[delta(teta)3]])</f>
        <v>0.77107411938300197</v>
      </c>
      <c r="T54" s="7">
        <f>D$2+($F$2*Table1[[#This Row],[delta(teta)4]])</f>
        <v>-0.80385678408226646</v>
      </c>
      <c r="U54" s="7">
        <f>E$2+($F$2*Table1[[#This Row],[delta(bias)]])</f>
        <v>9.8071607958866797E-2</v>
      </c>
    </row>
    <row r="55" spans="1:21" x14ac:dyDescent="0.25">
      <c r="A55" s="5">
        <v>5</v>
      </c>
      <c r="B55" s="5">
        <v>3.3</v>
      </c>
      <c r="C55" s="5">
        <v>1.4</v>
      </c>
      <c r="D55" s="5">
        <v>0.2</v>
      </c>
      <c r="E55" s="2" t="s">
        <v>0</v>
      </c>
      <c r="F55" s="2">
        <f>IF(E55="Iris-setosa",0,IF(E55="Iris-versicolor",1,IF(E55="Iris-virginica",2,NULL)))</f>
        <v>0</v>
      </c>
      <c r="G55" s="6">
        <f>($A$2*Table1[[#This Row],[x1]])+($B$2*Table1[[#This Row],[x2]])+($C$2*Table1[[#This Row],[x3]])+($D$2*Table1[[#This Row],[x4]])+$E$2</f>
        <v>-0.4500000000000004</v>
      </c>
      <c r="H55" s="7">
        <f>1/(1+EXP(-Table1[[#This Row],[h]]))</f>
        <v>0.38936076605077791</v>
      </c>
      <c r="I55" s="1">
        <f>IF(Table1[[#This Row],[sigmoid(h)]]&lt;0.5,0,1)</f>
        <v>0</v>
      </c>
      <c r="J55" s="7">
        <f>(Table1[[#This Row],[sigmoid(h)]]-Table1[[#This Row],[class]])</f>
        <v>0.38936076605077791</v>
      </c>
      <c r="K55" s="7">
        <f>Table1[[#This Row],[error]]^2</f>
        <v>0.1516018061396486</v>
      </c>
      <c r="L55" s="7">
        <f>2*(Table1[[#This Row],[class]]-Table1[[#This Row],[sigmoid(h)]])*(1-Table1[[#This Row],[sigmoid(h)]])*Table1[[#This Row],[sigmoid(h)]]*Table1[[#This Row],[x1]]</f>
        <v>-0.92574010766433512</v>
      </c>
      <c r="M55" s="7">
        <f>2*(Table1[[#This Row],[class]]-Table1[[#This Row],[sigmoid(h)]])*(1-Table1[[#This Row],[sigmoid(h)]])*Table1[[#This Row],[sigmoid(h)]]*Table1[[#This Row],[x2]]</f>
        <v>-0.6109884710584611</v>
      </c>
      <c r="N55" s="7">
        <f>2*(Table1[[#This Row],[class]]-Table1[[#This Row],[sigmoid(h)]])*(1-Table1[[#This Row],[sigmoid(h)]])*Table1[[#This Row],[sigmoid(h)]]*Table1[[#This Row],[x3]]</f>
        <v>-0.25920723014601382</v>
      </c>
      <c r="O55" s="7">
        <f>2*(Table1[[#This Row],[class]]-Table1[[#This Row],[sigmoid(h)]])*(1-Table1[[#This Row],[sigmoid(h)]])*Table1[[#This Row],[sigmoid(h)]]*Table1[[#This Row],[x4]]</f>
        <v>-3.7029604306573406E-2</v>
      </c>
      <c r="P55" s="7">
        <f>2*(Table1[[#This Row],[class]]-Table1[[#This Row],[sigmoid(h)]])*(1-Table1[[#This Row],[sigmoid(h)]])*Table1[[#This Row],[sigmoid(h)]]*$E$2</f>
        <v>-1.8514802153286703E-2</v>
      </c>
      <c r="Q55" s="7">
        <f>A$2+($F$2*Table1[[#This Row],[delta(teta)1]])</f>
        <v>-0.59257401076643346</v>
      </c>
      <c r="R55" s="7">
        <f>B$2+($F$2*Table1[[#This Row],[delta(teta)2]])</f>
        <v>0.23890115289415387</v>
      </c>
      <c r="S55" s="7">
        <f>C$2+($F$2*Table1[[#This Row],[delta(teta)3]])</f>
        <v>0.77407927698539869</v>
      </c>
      <c r="T55" s="7">
        <f>D$2+($F$2*Table1[[#This Row],[delta(teta)4]])</f>
        <v>-0.80370296043065736</v>
      </c>
      <c r="U55" s="7">
        <f>E$2+($F$2*Table1[[#This Row],[delta(bias)]])</f>
        <v>9.8148519784671331E-2</v>
      </c>
    </row>
    <row r="56" spans="1:21" x14ac:dyDescent="0.25">
      <c r="A56" s="5">
        <v>7</v>
      </c>
      <c r="B56" s="5">
        <v>3.2</v>
      </c>
      <c r="C56" s="5">
        <v>4.7</v>
      </c>
      <c r="D56" s="5">
        <v>1.4</v>
      </c>
      <c r="E56" s="2" t="s">
        <v>1</v>
      </c>
      <c r="F56" s="2">
        <f>IF(E56="Iris-setosa",0,IF(E56="Iris-versicolor",1,IF(E56="Iris-virginica",2,NULL)))</f>
        <v>1</v>
      </c>
      <c r="G56" s="6">
        <f>($A$2*Table1[[#This Row],[x1]])+($B$2*Table1[[#This Row],[x2]])+($C$2*Table1[[#This Row],[x3]])+($D$2*Table1[[#This Row],[x4]])+$E$2</f>
        <v>0.20000000000000032</v>
      </c>
      <c r="H56" s="7">
        <f>1/(1+EXP(-Table1[[#This Row],[h]]))</f>
        <v>0.54983399731247795</v>
      </c>
      <c r="I56" s="1">
        <f>IF(Table1[[#This Row],[sigmoid(h)]]&lt;0.5,0,1)</f>
        <v>1</v>
      </c>
      <c r="J56" s="7">
        <f>(Table1[[#This Row],[sigmoid(h)]]-Table1[[#This Row],[class]])</f>
        <v>-0.45016600268752205</v>
      </c>
      <c r="K56" s="7">
        <f>Table1[[#This Row],[error]]^2</f>
        <v>0.2026494299756621</v>
      </c>
      <c r="L56" s="7">
        <f>2*(Table1[[#This Row],[class]]-Table1[[#This Row],[sigmoid(h)]])*(1-Table1[[#This Row],[sigmoid(h)]])*Table1[[#This Row],[sigmoid(h)]]*Table1[[#This Row],[x1]]</f>
        <v>1.5599296459125873</v>
      </c>
      <c r="M56" s="7">
        <f>2*(Table1[[#This Row],[class]]-Table1[[#This Row],[sigmoid(h)]])*(1-Table1[[#This Row],[sigmoid(h)]])*Table1[[#This Row],[sigmoid(h)]]*Table1[[#This Row],[x2]]</f>
        <v>0.71311069527432569</v>
      </c>
      <c r="N56" s="7">
        <f>2*(Table1[[#This Row],[class]]-Table1[[#This Row],[sigmoid(h)]])*(1-Table1[[#This Row],[sigmoid(h)]])*Table1[[#This Row],[sigmoid(h)]]*Table1[[#This Row],[x3]]</f>
        <v>1.047381333684166</v>
      </c>
      <c r="O56" s="7">
        <f>2*(Table1[[#This Row],[class]]-Table1[[#This Row],[sigmoid(h)]])*(1-Table1[[#This Row],[sigmoid(h)]])*Table1[[#This Row],[sigmoid(h)]]*Table1[[#This Row],[x4]]</f>
        <v>0.31198592918251744</v>
      </c>
      <c r="P56" s="7">
        <f>2*(Table1[[#This Row],[class]]-Table1[[#This Row],[sigmoid(h)]])*(1-Table1[[#This Row],[sigmoid(h)]])*Table1[[#This Row],[sigmoid(h)]]*$E$2</f>
        <v>2.2284709227322678E-2</v>
      </c>
      <c r="Q56" s="7">
        <f>A$2+($F$2*Table1[[#This Row],[delta(teta)1]])</f>
        <v>-0.34400703540874122</v>
      </c>
      <c r="R56" s="7">
        <f>B$2+($F$2*Table1[[#This Row],[delta(teta)2]])</f>
        <v>0.37131106952743254</v>
      </c>
      <c r="S56" s="7">
        <f>C$2+($F$2*Table1[[#This Row],[delta(teta)3]])</f>
        <v>0.90473813336841669</v>
      </c>
      <c r="T56" s="7">
        <f>D$2+($F$2*Table1[[#This Row],[delta(teta)4]])</f>
        <v>-0.76880140708174827</v>
      </c>
      <c r="U56" s="7">
        <f>E$2+($F$2*Table1[[#This Row],[delta(bias)]])</f>
        <v>0.10222847092273227</v>
      </c>
    </row>
    <row r="57" spans="1:21" x14ac:dyDescent="0.25">
      <c r="A57" s="5">
        <v>6.4</v>
      </c>
      <c r="B57" s="5">
        <v>3.2</v>
      </c>
      <c r="C57" s="5">
        <v>4.5</v>
      </c>
      <c r="D57" s="5">
        <v>1.5</v>
      </c>
      <c r="E57" s="2" t="s">
        <v>1</v>
      </c>
      <c r="F57" s="2">
        <f>IF(E57="Iris-setosa",0,IF(E57="Iris-versicolor",1,IF(E57="Iris-virginica",2,NULL)))</f>
        <v>1</v>
      </c>
      <c r="G57" s="6">
        <f>($A$2*Table1[[#This Row],[x1]])+($B$2*Table1[[#This Row],[x2]])+($C$2*Table1[[#This Row],[x3]])+($D$2*Table1[[#This Row],[x4]])+$E$2</f>
        <v>0.25999999999999968</v>
      </c>
      <c r="H57" s="7">
        <f>1/(1+EXP(-Table1[[#This Row],[h]]))</f>
        <v>0.5646362918030291</v>
      </c>
      <c r="I57" s="1">
        <f>IF(Table1[[#This Row],[sigmoid(h)]]&lt;0.5,0,1)</f>
        <v>1</v>
      </c>
      <c r="J57" s="7">
        <f>(Table1[[#This Row],[sigmoid(h)]]-Table1[[#This Row],[class]])</f>
        <v>-0.4353637081969709</v>
      </c>
      <c r="K57" s="7">
        <f>Table1[[#This Row],[error]]^2</f>
        <v>0.18954155841501721</v>
      </c>
      <c r="L57" s="7">
        <f>2*(Table1[[#This Row],[class]]-Table1[[#This Row],[sigmoid(h)]])*(1-Table1[[#This Row],[sigmoid(h)]])*Table1[[#This Row],[sigmoid(h)]]*Table1[[#This Row],[x1]]</f>
        <v>1.3698821463810886</v>
      </c>
      <c r="M57" s="7">
        <f>2*(Table1[[#This Row],[class]]-Table1[[#This Row],[sigmoid(h)]])*(1-Table1[[#This Row],[sigmoid(h)]])*Table1[[#This Row],[sigmoid(h)]]*Table1[[#This Row],[x2]]</f>
        <v>0.68494107319054431</v>
      </c>
      <c r="N57" s="7">
        <f>2*(Table1[[#This Row],[class]]-Table1[[#This Row],[sigmoid(h)]])*(1-Table1[[#This Row],[sigmoid(h)]])*Table1[[#This Row],[sigmoid(h)]]*Table1[[#This Row],[x3]]</f>
        <v>0.96319838417420289</v>
      </c>
      <c r="O57" s="7">
        <f>2*(Table1[[#This Row],[class]]-Table1[[#This Row],[sigmoid(h)]])*(1-Table1[[#This Row],[sigmoid(h)]])*Table1[[#This Row],[sigmoid(h)]]*Table1[[#This Row],[x4]]</f>
        <v>0.32106612805806761</v>
      </c>
      <c r="P57" s="7">
        <f>2*(Table1[[#This Row],[class]]-Table1[[#This Row],[sigmoid(h)]])*(1-Table1[[#This Row],[sigmoid(h)]])*Table1[[#This Row],[sigmoid(h)]]*$E$2</f>
        <v>2.140440853720451E-2</v>
      </c>
      <c r="Q57" s="7">
        <f>A$2+($F$2*Table1[[#This Row],[delta(teta)1]])</f>
        <v>-0.36301178536189116</v>
      </c>
      <c r="R57" s="7">
        <f>B$2+($F$2*Table1[[#This Row],[delta(teta)2]])</f>
        <v>0.36849410731905441</v>
      </c>
      <c r="S57" s="7">
        <f>C$2+($F$2*Table1[[#This Row],[delta(teta)3]])</f>
        <v>0.89631983841742036</v>
      </c>
      <c r="T57" s="7">
        <f>D$2+($F$2*Table1[[#This Row],[delta(teta)4]])</f>
        <v>-0.76789338719419331</v>
      </c>
      <c r="U57" s="7">
        <f>E$2+($F$2*Table1[[#This Row],[delta(bias)]])</f>
        <v>0.10214044085372045</v>
      </c>
    </row>
    <row r="58" spans="1:21" x14ac:dyDescent="0.25">
      <c r="A58" s="5">
        <v>6.9</v>
      </c>
      <c r="B58" s="5">
        <v>3.1</v>
      </c>
      <c r="C58" s="5">
        <v>4.9000000000000004</v>
      </c>
      <c r="D58" s="5">
        <v>1.5</v>
      </c>
      <c r="E58" s="2" t="s">
        <v>1</v>
      </c>
      <c r="F58" s="2">
        <f>IF(E58="Iris-setosa",0,IF(E58="Iris-versicolor",1,IF(E58="Iris-virginica",2,NULL)))</f>
        <v>1</v>
      </c>
      <c r="G58" s="6">
        <f>($A$2*Table1[[#This Row],[x1]])+($B$2*Table1[[#This Row],[x2]])+($C$2*Table1[[#This Row],[x3]])+($D$2*Table1[[#This Row],[x4]])+$E$2</f>
        <v>0.29999999999999971</v>
      </c>
      <c r="H58" s="7">
        <f>1/(1+EXP(-Table1[[#This Row],[h]]))</f>
        <v>0.57444251681165892</v>
      </c>
      <c r="I58" s="1">
        <f>IF(Table1[[#This Row],[sigmoid(h)]]&lt;0.5,0,1)</f>
        <v>1</v>
      </c>
      <c r="J58" s="7">
        <f>(Table1[[#This Row],[sigmoid(h)]]-Table1[[#This Row],[class]])</f>
        <v>-0.42555748318834108</v>
      </c>
      <c r="K58" s="7">
        <f>Table1[[#This Row],[error]]^2</f>
        <v>0.18109917149759519</v>
      </c>
      <c r="L58" s="7">
        <f>2*(Table1[[#This Row],[class]]-Table1[[#This Row],[sigmoid(h)]])*(1-Table1[[#This Row],[sigmoid(h)]])*Table1[[#This Row],[sigmoid(h)]]*Table1[[#This Row],[x1]]</f>
        <v>1.4356286813726706</v>
      </c>
      <c r="M58" s="7">
        <f>2*(Table1[[#This Row],[class]]-Table1[[#This Row],[sigmoid(h)]])*(1-Table1[[#This Row],[sigmoid(h)]])*Table1[[#This Row],[sigmoid(h)]]*Table1[[#This Row],[x2]]</f>
        <v>0.64499259597902592</v>
      </c>
      <c r="N58" s="7">
        <f>2*(Table1[[#This Row],[class]]-Table1[[#This Row],[sigmoid(h)]])*(1-Table1[[#This Row],[sigmoid(h)]])*Table1[[#This Row],[sigmoid(h)]]*Table1[[#This Row],[x3]]</f>
        <v>1.0195044259023314</v>
      </c>
      <c r="O58" s="7">
        <f>2*(Table1[[#This Row],[class]]-Table1[[#This Row],[sigmoid(h)]])*(1-Table1[[#This Row],[sigmoid(h)]])*Table1[[#This Row],[sigmoid(h)]]*Table1[[#This Row],[x4]]</f>
        <v>0.3120931916027545</v>
      </c>
      <c r="P58" s="7">
        <f>2*(Table1[[#This Row],[class]]-Table1[[#This Row],[sigmoid(h)]])*(1-Table1[[#This Row],[sigmoid(h)]])*Table1[[#This Row],[sigmoid(h)]]*$E$2</f>
        <v>2.0806212773516967E-2</v>
      </c>
      <c r="Q58" s="7">
        <f>A$2+($F$2*Table1[[#This Row],[delta(teta)1]])</f>
        <v>-0.35643713186273296</v>
      </c>
      <c r="R58" s="7">
        <f>B$2+($F$2*Table1[[#This Row],[delta(teta)2]])</f>
        <v>0.36449925959790258</v>
      </c>
      <c r="S58" s="7">
        <f>C$2+($F$2*Table1[[#This Row],[delta(teta)3]])</f>
        <v>0.90195044259023316</v>
      </c>
      <c r="T58" s="7">
        <f>D$2+($F$2*Table1[[#This Row],[delta(teta)4]])</f>
        <v>-0.76879068083972457</v>
      </c>
      <c r="U58" s="7">
        <f>E$2+($F$2*Table1[[#This Row],[delta(bias)]])</f>
        <v>0.10208062127735171</v>
      </c>
    </row>
    <row r="59" spans="1:21" x14ac:dyDescent="0.25">
      <c r="A59" s="5">
        <v>5.5</v>
      </c>
      <c r="B59" s="5">
        <v>2.2999999999999998</v>
      </c>
      <c r="C59" s="5">
        <v>4</v>
      </c>
      <c r="D59" s="5">
        <v>1.3</v>
      </c>
      <c r="E59" s="2" t="s">
        <v>1</v>
      </c>
      <c r="F59" s="2">
        <f>IF(E59="Iris-setosa",0,IF(E59="Iris-versicolor",1,IF(E59="Iris-virginica",2,NULL)))</f>
        <v>1</v>
      </c>
      <c r="G59" s="6">
        <f>($A$2*Table1[[#This Row],[x1]])+($B$2*Table1[[#This Row],[x2]])+($C$2*Table1[[#This Row],[x3]])+($D$2*Table1[[#This Row],[x4]])+$E$2</f>
        <v>0.20000000000000009</v>
      </c>
      <c r="H59" s="7">
        <f>1/(1+EXP(-Table1[[#This Row],[h]]))</f>
        <v>0.54983399731247795</v>
      </c>
      <c r="I59" s="1">
        <f>IF(Table1[[#This Row],[sigmoid(h)]]&lt;0.5,0,1)</f>
        <v>1</v>
      </c>
      <c r="J59" s="7">
        <f>(Table1[[#This Row],[sigmoid(h)]]-Table1[[#This Row],[class]])</f>
        <v>-0.45016600268752205</v>
      </c>
      <c r="K59" s="7">
        <f>Table1[[#This Row],[error]]^2</f>
        <v>0.2026494299756621</v>
      </c>
      <c r="L59" s="7">
        <f>2*(Table1[[#This Row],[class]]-Table1[[#This Row],[sigmoid(h)]])*(1-Table1[[#This Row],[sigmoid(h)]])*Table1[[#This Row],[sigmoid(h)]]*Table1[[#This Row],[x1]]</f>
        <v>1.2256590075027471</v>
      </c>
      <c r="M59" s="7">
        <f>2*(Table1[[#This Row],[class]]-Table1[[#This Row],[sigmoid(h)]])*(1-Table1[[#This Row],[sigmoid(h)]])*Table1[[#This Row],[sigmoid(h)]]*Table1[[#This Row],[x2]]</f>
        <v>0.51254831222842157</v>
      </c>
      <c r="N59" s="7">
        <f>2*(Table1[[#This Row],[class]]-Table1[[#This Row],[sigmoid(h)]])*(1-Table1[[#This Row],[sigmoid(h)]])*Table1[[#This Row],[sigmoid(h)]]*Table1[[#This Row],[x3]]</f>
        <v>0.89138836909290708</v>
      </c>
      <c r="O59" s="7">
        <f>2*(Table1[[#This Row],[class]]-Table1[[#This Row],[sigmoid(h)]])*(1-Table1[[#This Row],[sigmoid(h)]])*Table1[[#This Row],[sigmoid(h)]]*Table1[[#This Row],[x4]]</f>
        <v>0.28970121995519482</v>
      </c>
      <c r="P59" s="7">
        <f>2*(Table1[[#This Row],[class]]-Table1[[#This Row],[sigmoid(h)]])*(1-Table1[[#This Row],[sigmoid(h)]])*Table1[[#This Row],[sigmoid(h)]]*$E$2</f>
        <v>2.2284709227322678E-2</v>
      </c>
      <c r="Q59" s="7">
        <f>A$2+($F$2*Table1[[#This Row],[delta(teta)1]])</f>
        <v>-0.37743409924972526</v>
      </c>
      <c r="R59" s="7">
        <f>B$2+($F$2*Table1[[#This Row],[delta(teta)2]])</f>
        <v>0.35125483122284218</v>
      </c>
      <c r="S59" s="7">
        <f>C$2+($F$2*Table1[[#This Row],[delta(teta)3]])</f>
        <v>0.88913883690929074</v>
      </c>
      <c r="T59" s="7">
        <f>D$2+($F$2*Table1[[#This Row],[delta(teta)4]])</f>
        <v>-0.77102987800448053</v>
      </c>
      <c r="U59" s="7">
        <f>E$2+($F$2*Table1[[#This Row],[delta(bias)]])</f>
        <v>0.10222847092273227</v>
      </c>
    </row>
    <row r="60" spans="1:21" x14ac:dyDescent="0.25">
      <c r="A60" s="5">
        <v>6.5</v>
      </c>
      <c r="B60" s="5">
        <v>2.8</v>
      </c>
      <c r="C60" s="5">
        <v>4.5999999999999996</v>
      </c>
      <c r="D60" s="5">
        <v>1.5</v>
      </c>
      <c r="E60" s="2" t="s">
        <v>1</v>
      </c>
      <c r="F60" s="2">
        <f>IF(E60="Iris-setosa",0,IF(E60="Iris-versicolor",1,IF(E60="Iris-virginica",2,NULL)))</f>
        <v>1</v>
      </c>
      <c r="G60" s="6">
        <f>($A$2*Table1[[#This Row],[x1]])+($B$2*Table1[[#This Row],[x2]])+($C$2*Table1[[#This Row],[x3]])+($D$2*Table1[[#This Row],[x4]])+$E$2</f>
        <v>0.1699999999999994</v>
      </c>
      <c r="H60" s="7">
        <f>1/(1+EXP(-Table1[[#This Row],[h]]))</f>
        <v>0.54239794077435077</v>
      </c>
      <c r="I60" s="1">
        <f>IF(Table1[[#This Row],[sigmoid(h)]]&lt;0.5,0,1)</f>
        <v>1</v>
      </c>
      <c r="J60" s="7">
        <f>(Table1[[#This Row],[sigmoid(h)]]-Table1[[#This Row],[class]])</f>
        <v>-0.45760205922564923</v>
      </c>
      <c r="K60" s="7">
        <f>Table1[[#This Row],[error]]^2</f>
        <v>0.20939964460755459</v>
      </c>
      <c r="L60" s="7">
        <f>2*(Table1[[#This Row],[class]]-Table1[[#This Row],[sigmoid(h)]])*(1-Table1[[#This Row],[sigmoid(h)]])*Table1[[#This Row],[sigmoid(h)]]*Table1[[#This Row],[x1]]</f>
        <v>1.4765131684422403</v>
      </c>
      <c r="M60" s="7">
        <f>2*(Table1[[#This Row],[class]]-Table1[[#This Row],[sigmoid(h)]])*(1-Table1[[#This Row],[sigmoid(h)]])*Table1[[#This Row],[sigmoid(h)]]*Table1[[#This Row],[x2]]</f>
        <v>0.63603644179050345</v>
      </c>
      <c r="N60" s="7">
        <f>2*(Table1[[#This Row],[class]]-Table1[[#This Row],[sigmoid(h)]])*(1-Table1[[#This Row],[sigmoid(h)]])*Table1[[#This Row],[sigmoid(h)]]*Table1[[#This Row],[x3]]</f>
        <v>1.04491701151297</v>
      </c>
      <c r="O60" s="7">
        <f>2*(Table1[[#This Row],[class]]-Table1[[#This Row],[sigmoid(h)]])*(1-Table1[[#This Row],[sigmoid(h)]])*Table1[[#This Row],[sigmoid(h)]]*Table1[[#This Row],[x4]]</f>
        <v>0.34073380810205545</v>
      </c>
      <c r="P60" s="7">
        <f>2*(Table1[[#This Row],[class]]-Table1[[#This Row],[sigmoid(h)]])*(1-Table1[[#This Row],[sigmoid(h)]])*Table1[[#This Row],[sigmoid(h)]]*$E$2</f>
        <v>2.2715587206803698E-2</v>
      </c>
      <c r="Q60" s="7">
        <f>A$2+($F$2*Table1[[#This Row],[delta(teta)1]])</f>
        <v>-0.35234868315577594</v>
      </c>
      <c r="R60" s="7">
        <f>B$2+($F$2*Table1[[#This Row],[delta(teta)2]])</f>
        <v>0.36360364417905033</v>
      </c>
      <c r="S60" s="7">
        <f>C$2+($F$2*Table1[[#This Row],[delta(teta)3]])</f>
        <v>0.90449170115129707</v>
      </c>
      <c r="T60" s="7">
        <f>D$2+($F$2*Table1[[#This Row],[delta(teta)4]])</f>
        <v>-0.76592661918979454</v>
      </c>
      <c r="U60" s="7">
        <f>E$2+($F$2*Table1[[#This Row],[delta(bias)]])</f>
        <v>0.10227155872068038</v>
      </c>
    </row>
    <row r="61" spans="1:21" x14ac:dyDescent="0.25">
      <c r="A61" s="5">
        <v>5.7</v>
      </c>
      <c r="B61" s="5">
        <v>2.8</v>
      </c>
      <c r="C61" s="5">
        <v>4.5</v>
      </c>
      <c r="D61" s="5">
        <v>1.3</v>
      </c>
      <c r="E61" s="2" t="s">
        <v>1</v>
      </c>
      <c r="F61" s="2">
        <f>IF(E61="Iris-setosa",0,IF(E61="Iris-versicolor",1,IF(E61="Iris-virginica",2,NULL)))</f>
        <v>1</v>
      </c>
      <c r="G61" s="6">
        <f>($A$2*Table1[[#This Row],[x1]])+($B$2*Table1[[#This Row],[x2]])+($C$2*Table1[[#This Row],[x3]])+($D$2*Table1[[#This Row],[x4]])+$E$2</f>
        <v>0.6499999999999998</v>
      </c>
      <c r="H61" s="7">
        <f>1/(1+EXP(-Table1[[#This Row],[h]]))</f>
        <v>0.65701046267349872</v>
      </c>
      <c r="I61" s="1">
        <f>IF(Table1[[#This Row],[sigmoid(h)]]&lt;0.5,0,1)</f>
        <v>1</v>
      </c>
      <c r="J61" s="7">
        <f>(Table1[[#This Row],[sigmoid(h)]]-Table1[[#This Row],[class]])</f>
        <v>-0.34298953732650128</v>
      </c>
      <c r="K61" s="7">
        <f>Table1[[#This Row],[error]]^2</f>
        <v>0.11764182271544742</v>
      </c>
      <c r="L61" s="7">
        <f>2*(Table1[[#This Row],[class]]-Table1[[#This Row],[sigmoid(h)]])*(1-Table1[[#This Row],[sigmoid(h)]])*Table1[[#This Row],[sigmoid(h)]]*Table1[[#This Row],[x1]]</f>
        <v>0.88112775544113997</v>
      </c>
      <c r="M61" s="7">
        <f>2*(Table1[[#This Row],[class]]-Table1[[#This Row],[sigmoid(h)]])*(1-Table1[[#This Row],[sigmoid(h)]])*Table1[[#This Row],[sigmoid(h)]]*Table1[[#This Row],[x2]]</f>
        <v>0.43283468688336696</v>
      </c>
      <c r="N61" s="7">
        <f>2*(Table1[[#This Row],[class]]-Table1[[#This Row],[sigmoid(h)]])*(1-Table1[[#This Row],[sigmoid(h)]])*Table1[[#This Row],[sigmoid(h)]]*Table1[[#This Row],[x3]]</f>
        <v>0.69562717534826835</v>
      </c>
      <c r="O61" s="7">
        <f>2*(Table1[[#This Row],[class]]-Table1[[#This Row],[sigmoid(h)]])*(1-Table1[[#This Row],[sigmoid(h)]])*Table1[[#This Row],[sigmoid(h)]]*Table1[[#This Row],[x4]]</f>
        <v>0.20095896176727754</v>
      </c>
      <c r="P61" s="7">
        <f>2*(Table1[[#This Row],[class]]-Table1[[#This Row],[sigmoid(h)]])*(1-Table1[[#This Row],[sigmoid(h)]])*Table1[[#This Row],[sigmoid(h)]]*$E$2</f>
        <v>1.5458381674405964E-2</v>
      </c>
      <c r="Q61" s="7">
        <f>A$2+($F$2*Table1[[#This Row],[delta(teta)1]])</f>
        <v>-0.41188722445588599</v>
      </c>
      <c r="R61" s="7">
        <f>B$2+($F$2*Table1[[#This Row],[delta(teta)2]])</f>
        <v>0.3432834686883367</v>
      </c>
      <c r="S61" s="7">
        <f>C$2+($F$2*Table1[[#This Row],[delta(teta)3]])</f>
        <v>0.86956271753482683</v>
      </c>
      <c r="T61" s="7">
        <f>D$2+($F$2*Table1[[#This Row],[delta(teta)4]])</f>
        <v>-0.77990410382327224</v>
      </c>
      <c r="U61" s="7">
        <f>E$2+($F$2*Table1[[#This Row],[delta(bias)]])</f>
        <v>0.1015458381674406</v>
      </c>
    </row>
    <row r="62" spans="1:21" x14ac:dyDescent="0.25">
      <c r="A62" s="5">
        <v>6.3</v>
      </c>
      <c r="B62" s="5">
        <v>3.3</v>
      </c>
      <c r="C62" s="5">
        <v>4.7</v>
      </c>
      <c r="D62" s="5">
        <v>1.6</v>
      </c>
      <c r="E62" s="2" t="s">
        <v>1</v>
      </c>
      <c r="F62" s="2">
        <f>IF(E62="Iris-setosa",0,IF(E62="Iris-versicolor",1,IF(E62="Iris-virginica",2,NULL)))</f>
        <v>1</v>
      </c>
      <c r="G62" s="6">
        <f>($A$2*Table1[[#This Row],[x1]])+($B$2*Table1[[#This Row],[x2]])+($C$2*Table1[[#This Row],[x3]])+($D$2*Table1[[#This Row],[x4]])+$E$2</f>
        <v>0.41999999999999982</v>
      </c>
      <c r="H62" s="7">
        <f>1/(1+EXP(-Table1[[#This Row],[h]]))</f>
        <v>0.60348324986472623</v>
      </c>
      <c r="I62" s="1">
        <f>IF(Table1[[#This Row],[sigmoid(h)]]&lt;0.5,0,1)</f>
        <v>1</v>
      </c>
      <c r="J62" s="7">
        <f>(Table1[[#This Row],[sigmoid(h)]]-Table1[[#This Row],[class]])</f>
        <v>-0.39651675013527377</v>
      </c>
      <c r="K62" s="7">
        <f>Table1[[#This Row],[error]]^2</f>
        <v>0.15722553313783913</v>
      </c>
      <c r="L62" s="7">
        <f>2*(Table1[[#This Row],[class]]-Table1[[#This Row],[sigmoid(h)]])*(1-Table1[[#This Row],[sigmoid(h)]])*Table1[[#This Row],[sigmoid(h)]]*Table1[[#This Row],[x1]]</f>
        <v>1.1955254938166906</v>
      </c>
      <c r="M62" s="7">
        <f>2*(Table1[[#This Row],[class]]-Table1[[#This Row],[sigmoid(h)]])*(1-Table1[[#This Row],[sigmoid(h)]])*Table1[[#This Row],[sigmoid(h)]]*Table1[[#This Row],[x2]]</f>
        <v>0.62622763961826655</v>
      </c>
      <c r="N62" s="7">
        <f>2*(Table1[[#This Row],[class]]-Table1[[#This Row],[sigmoid(h)]])*(1-Table1[[#This Row],[sigmoid(h)]])*Table1[[#This Row],[sigmoid(h)]]*Table1[[#This Row],[x3]]</f>
        <v>0.8918999715775312</v>
      </c>
      <c r="O62" s="7">
        <f>2*(Table1[[#This Row],[class]]-Table1[[#This Row],[sigmoid(h)]])*(1-Table1[[#This Row],[sigmoid(h)]])*Table1[[#This Row],[sigmoid(h)]]*Table1[[#This Row],[x4]]</f>
        <v>0.30362552223915956</v>
      </c>
      <c r="P62" s="7">
        <f>2*(Table1[[#This Row],[class]]-Table1[[#This Row],[sigmoid(h)]])*(1-Table1[[#This Row],[sigmoid(h)]])*Table1[[#This Row],[sigmoid(h)]]*$E$2</f>
        <v>1.8976595139947473E-2</v>
      </c>
      <c r="Q62" s="7">
        <f>A$2+($F$2*Table1[[#This Row],[delta(teta)1]])</f>
        <v>-0.38044745061833096</v>
      </c>
      <c r="R62" s="7">
        <f>B$2+($F$2*Table1[[#This Row],[delta(teta)2]])</f>
        <v>0.36262276396182663</v>
      </c>
      <c r="S62" s="7">
        <f>C$2+($F$2*Table1[[#This Row],[delta(teta)3]])</f>
        <v>0.88918999715775315</v>
      </c>
      <c r="T62" s="7">
        <f>D$2+($F$2*Table1[[#This Row],[delta(teta)4]])</f>
        <v>-0.76963744777608412</v>
      </c>
      <c r="U62" s="7">
        <f>E$2+($F$2*Table1[[#This Row],[delta(bias)]])</f>
        <v>0.10189765951399475</v>
      </c>
    </row>
    <row r="63" spans="1:21" x14ac:dyDescent="0.25">
      <c r="A63" s="5">
        <v>4.9000000000000004</v>
      </c>
      <c r="B63" s="5">
        <v>2.4</v>
      </c>
      <c r="C63" s="5">
        <v>3.3</v>
      </c>
      <c r="D63" s="5">
        <v>1</v>
      </c>
      <c r="E63" s="2" t="s">
        <v>1</v>
      </c>
      <c r="F63" s="2">
        <f>IF(E63="Iris-setosa",0,IF(E63="Iris-versicolor",1,IF(E63="Iris-virginica",2,NULL)))</f>
        <v>1</v>
      </c>
      <c r="G63" s="6">
        <f>($A$2*Table1[[#This Row],[x1]])+($B$2*Table1[[#This Row],[x2]])+($C$2*Table1[[#This Row],[x3]])+($D$2*Table1[[#This Row],[x4]])+$E$2</f>
        <v>0.20999999999999988</v>
      </c>
      <c r="H63" s="7">
        <f>1/(1+EXP(-Table1[[#This Row],[h]]))</f>
        <v>0.55230790957432518</v>
      </c>
      <c r="I63" s="1">
        <f>IF(Table1[[#This Row],[sigmoid(h)]]&lt;0.5,0,1)</f>
        <v>1</v>
      </c>
      <c r="J63" s="7">
        <f>(Table1[[#This Row],[sigmoid(h)]]-Table1[[#This Row],[class]])</f>
        <v>-0.44769209042567482</v>
      </c>
      <c r="K63" s="7">
        <f>Table1[[#This Row],[error]]^2</f>
        <v>0.2004282078297106</v>
      </c>
      <c r="L63" s="7">
        <f>2*(Table1[[#This Row],[class]]-Table1[[#This Row],[sigmoid(h)]])*(1-Table1[[#This Row],[sigmoid(h)]])*Table1[[#This Row],[sigmoid(h)]]*Table1[[#This Row],[x1]]</f>
        <v>1.0848412279643274</v>
      </c>
      <c r="M63" s="7">
        <f>2*(Table1[[#This Row],[class]]-Table1[[#This Row],[sigmoid(h)]])*(1-Table1[[#This Row],[sigmoid(h)]])*Table1[[#This Row],[sigmoid(h)]]*Table1[[#This Row],[x2]]</f>
        <v>0.53135080553354808</v>
      </c>
      <c r="N63" s="7">
        <f>2*(Table1[[#This Row],[class]]-Table1[[#This Row],[sigmoid(h)]])*(1-Table1[[#This Row],[sigmoid(h)]])*Table1[[#This Row],[sigmoid(h)]]*Table1[[#This Row],[x3]]</f>
        <v>0.7306073576086286</v>
      </c>
      <c r="O63" s="7">
        <f>2*(Table1[[#This Row],[class]]-Table1[[#This Row],[sigmoid(h)]])*(1-Table1[[#This Row],[sigmoid(h)]])*Table1[[#This Row],[sigmoid(h)]]*Table1[[#This Row],[x4]]</f>
        <v>0.22139616897231171</v>
      </c>
      <c r="P63" s="7">
        <f>2*(Table1[[#This Row],[class]]-Table1[[#This Row],[sigmoid(h)]])*(1-Table1[[#This Row],[sigmoid(h)]])*Table1[[#This Row],[sigmoid(h)]]*$E$2</f>
        <v>2.2139616897231172E-2</v>
      </c>
      <c r="Q63" s="7">
        <f>A$2+($F$2*Table1[[#This Row],[delta(teta)1]])</f>
        <v>-0.39151587720356729</v>
      </c>
      <c r="R63" s="7">
        <f>B$2+($F$2*Table1[[#This Row],[delta(teta)2]])</f>
        <v>0.3531350805533548</v>
      </c>
      <c r="S63" s="7">
        <f>C$2+($F$2*Table1[[#This Row],[delta(teta)3]])</f>
        <v>0.87306073576086285</v>
      </c>
      <c r="T63" s="7">
        <f>D$2+($F$2*Table1[[#This Row],[delta(teta)4]])</f>
        <v>-0.77786038310276884</v>
      </c>
      <c r="U63" s="7">
        <f>E$2+($F$2*Table1[[#This Row],[delta(bias)]])</f>
        <v>0.10221396168972312</v>
      </c>
    </row>
    <row r="64" spans="1:21" x14ac:dyDescent="0.25">
      <c r="A64" s="5">
        <v>6.6</v>
      </c>
      <c r="B64" s="5">
        <v>2.9</v>
      </c>
      <c r="C64" s="5">
        <v>4.5999999999999996</v>
      </c>
      <c r="D64" s="5">
        <v>1.3</v>
      </c>
      <c r="E64" s="2" t="s">
        <v>1</v>
      </c>
      <c r="F64" s="2">
        <f>IF(E64="Iris-setosa",0,IF(E64="Iris-versicolor",1,IF(E64="Iris-virginica",2,NULL)))</f>
        <v>1</v>
      </c>
      <c r="G64" s="6">
        <f>($A$2*Table1[[#This Row],[x1]])+($B$2*Table1[[#This Row],[x2]])+($C$2*Table1[[#This Row],[x3]])+($D$2*Table1[[#This Row],[x4]])+$E$2</f>
        <v>0.30999999999999994</v>
      </c>
      <c r="H64" s="7">
        <f>1/(1+EXP(-Table1[[#This Row],[h]]))</f>
        <v>0.5768852611320463</v>
      </c>
      <c r="I64" s="1">
        <f>IF(Table1[[#This Row],[sigmoid(h)]]&lt;0.5,0,1)</f>
        <v>1</v>
      </c>
      <c r="J64" s="7">
        <f>(Table1[[#This Row],[sigmoid(h)]]-Table1[[#This Row],[class]])</f>
        <v>-0.4231147388679537</v>
      </c>
      <c r="K64" s="7">
        <f>Table1[[#This Row],[error]]^2</f>
        <v>0.17902608224729666</v>
      </c>
      <c r="L64" s="7">
        <f>2*(Table1[[#This Row],[class]]-Table1[[#This Row],[sigmoid(h)]])*(1-Table1[[#This Row],[sigmoid(h)]])*Table1[[#This Row],[sigmoid(h)]]*Table1[[#This Row],[x1]]</f>
        <v>1.3632631083281617</v>
      </c>
      <c r="M64" s="7">
        <f>2*(Table1[[#This Row],[class]]-Table1[[#This Row],[sigmoid(h)]])*(1-Table1[[#This Row],[sigmoid(h)]])*Table1[[#This Row],[sigmoid(h)]]*Table1[[#This Row],[x2]]</f>
        <v>0.59900954759873781</v>
      </c>
      <c r="N64" s="7">
        <f>2*(Table1[[#This Row],[class]]-Table1[[#This Row],[sigmoid(h)]])*(1-Table1[[#This Row],[sigmoid(h)]])*Table1[[#This Row],[sigmoid(h)]]*Table1[[#This Row],[x3]]</f>
        <v>0.95015307550144601</v>
      </c>
      <c r="O64" s="7">
        <f>2*(Table1[[#This Row],[class]]-Table1[[#This Row],[sigmoid(h)]])*(1-Table1[[#This Row],[sigmoid(h)]])*Table1[[#This Row],[sigmoid(h)]]*Table1[[#This Row],[x4]]</f>
        <v>0.26852152133736523</v>
      </c>
      <c r="P64" s="7">
        <f>2*(Table1[[#This Row],[class]]-Table1[[#This Row],[sigmoid(h)]])*(1-Table1[[#This Row],[sigmoid(h)]])*Table1[[#This Row],[sigmoid(h)]]*$E$2</f>
        <v>2.0655501641335786E-2</v>
      </c>
      <c r="Q64" s="7">
        <f>A$2+($F$2*Table1[[#This Row],[delta(teta)1]])</f>
        <v>-0.36367368916718379</v>
      </c>
      <c r="R64" s="7">
        <f>B$2+($F$2*Table1[[#This Row],[delta(teta)2]])</f>
        <v>0.35990095475987377</v>
      </c>
      <c r="S64" s="7">
        <f>C$2+($F$2*Table1[[#This Row],[delta(teta)3]])</f>
        <v>0.89501530755014469</v>
      </c>
      <c r="T64" s="7">
        <f>D$2+($F$2*Table1[[#This Row],[delta(teta)4]])</f>
        <v>-0.77314784786626356</v>
      </c>
      <c r="U64" s="7">
        <f>E$2+($F$2*Table1[[#This Row],[delta(bias)]])</f>
        <v>0.10206555016413359</v>
      </c>
    </row>
    <row r="65" spans="1:21" x14ac:dyDescent="0.25">
      <c r="A65" s="5">
        <v>5.2</v>
      </c>
      <c r="B65" s="5">
        <v>2.7</v>
      </c>
      <c r="C65" s="5">
        <v>3.9</v>
      </c>
      <c r="D65" s="5">
        <v>1.4</v>
      </c>
      <c r="E65" s="2" t="s">
        <v>1</v>
      </c>
      <c r="F65" s="2">
        <f>IF(E65="Iris-setosa",0,IF(E65="Iris-versicolor",1,IF(E65="Iris-virginica",2,NULL)))</f>
        <v>1</v>
      </c>
      <c r="G65" s="6">
        <f>($A$2*Table1[[#This Row],[x1]])+($B$2*Table1[[#This Row],[x2]])+($C$2*Table1[[#This Row],[x3]])+($D$2*Table1[[#This Row],[x4]])+$E$2</f>
        <v>0.31000000000000016</v>
      </c>
      <c r="H65" s="7">
        <f>1/(1+EXP(-Table1[[#This Row],[h]]))</f>
        <v>0.57688526113204641</v>
      </c>
      <c r="I65" s="1">
        <f>IF(Table1[[#This Row],[sigmoid(h)]]&lt;0.5,0,1)</f>
        <v>1</v>
      </c>
      <c r="J65" s="7">
        <f>(Table1[[#This Row],[sigmoid(h)]]-Table1[[#This Row],[class]])</f>
        <v>-0.42311473886795359</v>
      </c>
      <c r="K65" s="7">
        <f>Table1[[#This Row],[error]]^2</f>
        <v>0.17902608224729655</v>
      </c>
      <c r="L65" s="7">
        <f>2*(Table1[[#This Row],[class]]-Table1[[#This Row],[sigmoid(h)]])*(1-Table1[[#This Row],[sigmoid(h)]])*Table1[[#This Row],[sigmoid(h)]]*Table1[[#This Row],[x1]]</f>
        <v>1.0740860853494605</v>
      </c>
      <c r="M65" s="7">
        <f>2*(Table1[[#This Row],[class]]-Table1[[#This Row],[sigmoid(h)]])*(1-Table1[[#This Row],[sigmoid(h)]])*Table1[[#This Row],[sigmoid(h)]]*Table1[[#This Row],[x2]]</f>
        <v>0.55769854431606602</v>
      </c>
      <c r="N65" s="7">
        <f>2*(Table1[[#This Row],[class]]-Table1[[#This Row],[sigmoid(h)]])*(1-Table1[[#This Row],[sigmoid(h)]])*Table1[[#This Row],[sigmoid(h)]]*Table1[[#This Row],[x3]]</f>
        <v>0.80556456401209531</v>
      </c>
      <c r="O65" s="7">
        <f>2*(Table1[[#This Row],[class]]-Table1[[#This Row],[sigmoid(h)]])*(1-Table1[[#This Row],[sigmoid(h)]])*Table1[[#This Row],[sigmoid(h)]]*Table1[[#This Row],[x4]]</f>
        <v>0.28917702297870085</v>
      </c>
      <c r="P65" s="7">
        <f>2*(Table1[[#This Row],[class]]-Table1[[#This Row],[sigmoid(h)]])*(1-Table1[[#This Row],[sigmoid(h)]])*Table1[[#This Row],[sigmoid(h)]]*$E$2</f>
        <v>2.0655501641335779E-2</v>
      </c>
      <c r="Q65" s="7">
        <f>A$2+($F$2*Table1[[#This Row],[delta(teta)1]])</f>
        <v>-0.39259139146505395</v>
      </c>
      <c r="R65" s="7">
        <f>B$2+($F$2*Table1[[#This Row],[delta(teta)2]])</f>
        <v>0.35576985443160658</v>
      </c>
      <c r="S65" s="7">
        <f>C$2+($F$2*Table1[[#This Row],[delta(teta)3]])</f>
        <v>0.88055645640120961</v>
      </c>
      <c r="T65" s="7">
        <f>D$2+($F$2*Table1[[#This Row],[delta(teta)4]])</f>
        <v>-0.77108229770212999</v>
      </c>
      <c r="U65" s="7">
        <f>E$2+($F$2*Table1[[#This Row],[delta(bias)]])</f>
        <v>0.10206555016413359</v>
      </c>
    </row>
    <row r="66" spans="1:21" x14ac:dyDescent="0.25">
      <c r="A66" s="5">
        <v>5</v>
      </c>
      <c r="B66" s="5">
        <v>2</v>
      </c>
      <c r="C66" s="5">
        <v>3.5</v>
      </c>
      <c r="D66" s="5">
        <v>1</v>
      </c>
      <c r="E66" s="2" t="s">
        <v>1</v>
      </c>
      <c r="F66" s="2">
        <f>IF(E66="Iris-setosa",0,IF(E66="Iris-versicolor",1,IF(E66="Iris-virginica",2,NULL)))</f>
        <v>1</v>
      </c>
      <c r="G66" s="6">
        <f>($A$2*Table1[[#This Row],[x1]])+($B$2*Table1[[#This Row],[x2]])+($C$2*Table1[[#This Row],[x3]])+($D$2*Table1[[#This Row],[x4]])+$E$2</f>
        <v>0.20000000000000032</v>
      </c>
      <c r="H66" s="7">
        <f>1/(1+EXP(-Table1[[#This Row],[h]]))</f>
        <v>0.54983399731247795</v>
      </c>
      <c r="I66" s="1">
        <f>IF(Table1[[#This Row],[sigmoid(h)]]&lt;0.5,0,1)</f>
        <v>1</v>
      </c>
      <c r="J66" s="7">
        <f>(Table1[[#This Row],[sigmoid(h)]]-Table1[[#This Row],[class]])</f>
        <v>-0.45016600268752205</v>
      </c>
      <c r="K66" s="7">
        <f>Table1[[#This Row],[error]]^2</f>
        <v>0.2026494299756621</v>
      </c>
      <c r="L66" s="7">
        <f>2*(Table1[[#This Row],[class]]-Table1[[#This Row],[sigmoid(h)]])*(1-Table1[[#This Row],[sigmoid(h)]])*Table1[[#This Row],[sigmoid(h)]]*Table1[[#This Row],[x1]]</f>
        <v>1.1142354613661338</v>
      </c>
      <c r="M66" s="7">
        <f>2*(Table1[[#This Row],[class]]-Table1[[#This Row],[sigmoid(h)]])*(1-Table1[[#This Row],[sigmoid(h)]])*Table1[[#This Row],[sigmoid(h)]]*Table1[[#This Row],[x2]]</f>
        <v>0.44569418454645354</v>
      </c>
      <c r="N66" s="7">
        <f>2*(Table1[[#This Row],[class]]-Table1[[#This Row],[sigmoid(h)]])*(1-Table1[[#This Row],[sigmoid(h)]])*Table1[[#This Row],[sigmoid(h)]]*Table1[[#This Row],[x3]]</f>
        <v>0.77996482295629366</v>
      </c>
      <c r="O66" s="7">
        <f>2*(Table1[[#This Row],[class]]-Table1[[#This Row],[sigmoid(h)]])*(1-Table1[[#This Row],[sigmoid(h)]])*Table1[[#This Row],[sigmoid(h)]]*Table1[[#This Row],[x4]]</f>
        <v>0.22284709227322677</v>
      </c>
      <c r="P66" s="7">
        <f>2*(Table1[[#This Row],[class]]-Table1[[#This Row],[sigmoid(h)]])*(1-Table1[[#This Row],[sigmoid(h)]])*Table1[[#This Row],[sigmoid(h)]]*$E$2</f>
        <v>2.2284709227322678E-2</v>
      </c>
      <c r="Q66" s="7">
        <f>A$2+($F$2*Table1[[#This Row],[delta(teta)1]])</f>
        <v>-0.38857645386338663</v>
      </c>
      <c r="R66" s="7">
        <f>B$2+($F$2*Table1[[#This Row],[delta(teta)2]])</f>
        <v>0.34456941845464534</v>
      </c>
      <c r="S66" s="7">
        <f>C$2+($F$2*Table1[[#This Row],[delta(teta)3]])</f>
        <v>0.87799648229562943</v>
      </c>
      <c r="T66" s="7">
        <f>D$2+($F$2*Table1[[#This Row],[delta(teta)4]])</f>
        <v>-0.77771529077267731</v>
      </c>
      <c r="U66" s="7">
        <f>E$2+($F$2*Table1[[#This Row],[delta(bias)]])</f>
        <v>0.10222847092273227</v>
      </c>
    </row>
    <row r="67" spans="1:21" x14ac:dyDescent="0.25">
      <c r="A67" s="5">
        <v>5.9</v>
      </c>
      <c r="B67" s="5">
        <v>3</v>
      </c>
      <c r="C67" s="5">
        <v>4.2</v>
      </c>
      <c r="D67" s="5">
        <v>1.5</v>
      </c>
      <c r="E67" s="2" t="s">
        <v>1</v>
      </c>
      <c r="F67" s="2">
        <f>IF(E67="Iris-setosa",0,IF(E67="Iris-versicolor",1,IF(E67="Iris-virginica",2,NULL)))</f>
        <v>1</v>
      </c>
      <c r="G67" s="6">
        <f>($A$2*Table1[[#This Row],[x1]])+($B$2*Table1[[#This Row],[x2]])+($C$2*Table1[[#This Row],[x3]])+($D$2*Table1[[#This Row],[x4]])+$E$2</f>
        <v>0.20999999999999988</v>
      </c>
      <c r="H67" s="7">
        <f>1/(1+EXP(-Table1[[#This Row],[h]]))</f>
        <v>0.55230790957432518</v>
      </c>
      <c r="I67" s="1">
        <f>IF(Table1[[#This Row],[sigmoid(h)]]&lt;0.5,0,1)</f>
        <v>1</v>
      </c>
      <c r="J67" s="7">
        <f>(Table1[[#This Row],[sigmoid(h)]]-Table1[[#This Row],[class]])</f>
        <v>-0.44769209042567482</v>
      </c>
      <c r="K67" s="7">
        <f>Table1[[#This Row],[error]]^2</f>
        <v>0.2004282078297106</v>
      </c>
      <c r="L67" s="7">
        <f>2*(Table1[[#This Row],[class]]-Table1[[#This Row],[sigmoid(h)]])*(1-Table1[[#This Row],[sigmoid(h)]])*Table1[[#This Row],[sigmoid(h)]]*Table1[[#This Row],[x1]]</f>
        <v>1.3062373969366392</v>
      </c>
      <c r="M67" s="7">
        <f>2*(Table1[[#This Row],[class]]-Table1[[#This Row],[sigmoid(h)]])*(1-Table1[[#This Row],[sigmoid(h)]])*Table1[[#This Row],[sigmoid(h)]]*Table1[[#This Row],[x2]]</f>
        <v>0.6641885069169351</v>
      </c>
      <c r="N67" s="7">
        <f>2*(Table1[[#This Row],[class]]-Table1[[#This Row],[sigmoid(h)]])*(1-Table1[[#This Row],[sigmoid(h)]])*Table1[[#This Row],[sigmoid(h)]]*Table1[[#This Row],[x3]]</f>
        <v>0.92986390968370924</v>
      </c>
      <c r="O67" s="7">
        <f>2*(Table1[[#This Row],[class]]-Table1[[#This Row],[sigmoid(h)]])*(1-Table1[[#This Row],[sigmoid(h)]])*Table1[[#This Row],[sigmoid(h)]]*Table1[[#This Row],[x4]]</f>
        <v>0.33209425345846755</v>
      </c>
      <c r="P67" s="7">
        <f>2*(Table1[[#This Row],[class]]-Table1[[#This Row],[sigmoid(h)]])*(1-Table1[[#This Row],[sigmoid(h)]])*Table1[[#This Row],[sigmoid(h)]]*$E$2</f>
        <v>2.2139616897231172E-2</v>
      </c>
      <c r="Q67" s="7">
        <f>A$2+($F$2*Table1[[#This Row],[delta(teta)1]])</f>
        <v>-0.36937626030633608</v>
      </c>
      <c r="R67" s="7">
        <f>B$2+($F$2*Table1[[#This Row],[delta(teta)2]])</f>
        <v>0.3664188506916935</v>
      </c>
      <c r="S67" s="7">
        <f>C$2+($F$2*Table1[[#This Row],[delta(teta)3]])</f>
        <v>0.89298639096837096</v>
      </c>
      <c r="T67" s="7">
        <f>D$2+($F$2*Table1[[#This Row],[delta(teta)4]])</f>
        <v>-0.76679057465415323</v>
      </c>
      <c r="U67" s="7">
        <f>E$2+($F$2*Table1[[#This Row],[delta(bias)]])</f>
        <v>0.10221396168972312</v>
      </c>
    </row>
    <row r="68" spans="1:21" x14ac:dyDescent="0.25">
      <c r="A68" s="5">
        <v>6</v>
      </c>
      <c r="B68" s="5">
        <v>2.2000000000000002</v>
      </c>
      <c r="C68" s="5">
        <v>4</v>
      </c>
      <c r="D68" s="5">
        <v>1</v>
      </c>
      <c r="E68" s="2" t="s">
        <v>1</v>
      </c>
      <c r="F68" s="2">
        <f>IF(E68="Iris-setosa",0,IF(E68="Iris-versicolor",1,IF(E68="Iris-virginica",2,NULL)))</f>
        <v>1</v>
      </c>
      <c r="G68" s="6">
        <f>($A$2*Table1[[#This Row],[x1]])+($B$2*Table1[[#This Row],[x2]])+($C$2*Table1[[#This Row],[x3]])+($D$2*Table1[[#This Row],[x4]])+$E$2</f>
        <v>0.16000000000000028</v>
      </c>
      <c r="H68" s="7">
        <f>1/(1+EXP(-Table1[[#This Row],[h]]))</f>
        <v>0.53991488455556569</v>
      </c>
      <c r="I68" s="1">
        <f>IF(Table1[[#This Row],[sigmoid(h)]]&lt;0.5,0,1)</f>
        <v>1</v>
      </c>
      <c r="J68" s="7">
        <f>(Table1[[#This Row],[sigmoid(h)]]-Table1[[#This Row],[class]])</f>
        <v>-0.46008511544443431</v>
      </c>
      <c r="K68" s="7">
        <f>Table1[[#This Row],[error]]^2</f>
        <v>0.21167831345351845</v>
      </c>
      <c r="L68" s="7">
        <f>2*(Table1[[#This Row],[class]]-Table1[[#This Row],[sigmoid(h)]])*(1-Table1[[#This Row],[sigmoid(h)]])*Table1[[#This Row],[sigmoid(h)]]*Table1[[#This Row],[x1]]</f>
        <v>1.3714592660540792</v>
      </c>
      <c r="M68" s="7">
        <f>2*(Table1[[#This Row],[class]]-Table1[[#This Row],[sigmoid(h)]])*(1-Table1[[#This Row],[sigmoid(h)]])*Table1[[#This Row],[sigmoid(h)]]*Table1[[#This Row],[x2]]</f>
        <v>0.50286839755316237</v>
      </c>
      <c r="N68" s="7">
        <f>2*(Table1[[#This Row],[class]]-Table1[[#This Row],[sigmoid(h)]])*(1-Table1[[#This Row],[sigmoid(h)]])*Table1[[#This Row],[sigmoid(h)]]*Table1[[#This Row],[x3]]</f>
        <v>0.91430617736938613</v>
      </c>
      <c r="O68" s="7">
        <f>2*(Table1[[#This Row],[class]]-Table1[[#This Row],[sigmoid(h)]])*(1-Table1[[#This Row],[sigmoid(h)]])*Table1[[#This Row],[sigmoid(h)]]*Table1[[#This Row],[x4]]</f>
        <v>0.22857654434234653</v>
      </c>
      <c r="P68" s="7">
        <f>2*(Table1[[#This Row],[class]]-Table1[[#This Row],[sigmoid(h)]])*(1-Table1[[#This Row],[sigmoid(h)]])*Table1[[#This Row],[sigmoid(h)]]*$E$2</f>
        <v>2.2857654434234653E-2</v>
      </c>
      <c r="Q68" s="7">
        <f>A$2+($F$2*Table1[[#This Row],[delta(teta)1]])</f>
        <v>-0.36285407339459208</v>
      </c>
      <c r="R68" s="7">
        <f>B$2+($F$2*Table1[[#This Row],[delta(teta)2]])</f>
        <v>0.35028683975531621</v>
      </c>
      <c r="S68" s="7">
        <f>C$2+($F$2*Table1[[#This Row],[delta(teta)3]])</f>
        <v>0.89143061773693866</v>
      </c>
      <c r="T68" s="7">
        <f>D$2+($F$2*Table1[[#This Row],[delta(teta)4]])</f>
        <v>-0.77714234556576534</v>
      </c>
      <c r="U68" s="7">
        <f>E$2+($F$2*Table1[[#This Row],[delta(bias)]])</f>
        <v>0.10228576544342347</v>
      </c>
    </row>
    <row r="69" spans="1:21" x14ac:dyDescent="0.25">
      <c r="A69" s="5">
        <v>6.1</v>
      </c>
      <c r="B69" s="5">
        <v>2.9</v>
      </c>
      <c r="C69" s="5">
        <v>4.7</v>
      </c>
      <c r="D69" s="5">
        <v>1.4</v>
      </c>
      <c r="E69" s="2" t="s">
        <v>1</v>
      </c>
      <c r="F69" s="2">
        <f>IF(E69="Iris-setosa",0,IF(E69="Iris-versicolor",1,IF(E69="Iris-virginica",2,NULL)))</f>
        <v>1</v>
      </c>
      <c r="G69" s="6">
        <f>($A$2*Table1[[#This Row],[x1]])+($B$2*Table1[[#This Row],[x2]])+($C$2*Table1[[#This Row],[x3]])+($D$2*Table1[[#This Row],[x4]])+$E$2</f>
        <v>0.56000000000000061</v>
      </c>
      <c r="H69" s="7">
        <f>1/(1+EXP(-Table1[[#This Row],[h]]))</f>
        <v>0.6364525402815665</v>
      </c>
      <c r="I69" s="1">
        <f>IF(Table1[[#This Row],[sigmoid(h)]]&lt;0.5,0,1)</f>
        <v>1</v>
      </c>
      <c r="J69" s="7">
        <f>(Table1[[#This Row],[sigmoid(h)]]-Table1[[#This Row],[class]])</f>
        <v>-0.3635474597184335</v>
      </c>
      <c r="K69" s="7">
        <f>Table1[[#This Row],[error]]^2</f>
        <v>0.13216675546772602</v>
      </c>
      <c r="L69" s="7">
        <f>2*(Table1[[#This Row],[class]]-Table1[[#This Row],[sigmoid(h)]])*(1-Table1[[#This Row],[sigmoid(h)]])*Table1[[#This Row],[sigmoid(h)]]*Table1[[#This Row],[x1]]</f>
        <v>1.0262379805501234</v>
      </c>
      <c r="M69" s="7">
        <f>2*(Table1[[#This Row],[class]]-Table1[[#This Row],[sigmoid(h)]])*(1-Table1[[#This Row],[sigmoid(h)]])*Table1[[#This Row],[sigmoid(h)]]*Table1[[#This Row],[x2]]</f>
        <v>0.48788363009759966</v>
      </c>
      <c r="N69" s="7">
        <f>2*(Table1[[#This Row],[class]]-Table1[[#This Row],[sigmoid(h)]])*(1-Table1[[#This Row],[sigmoid(h)]])*Table1[[#This Row],[sigmoid(h)]]*Table1[[#This Row],[x3]]</f>
        <v>0.79070795222714441</v>
      </c>
      <c r="O69" s="7">
        <f>2*(Table1[[#This Row],[class]]-Table1[[#This Row],[sigmoid(h)]])*(1-Table1[[#This Row],[sigmoid(h)]])*Table1[[#This Row],[sigmoid(h)]]*Table1[[#This Row],[x4]]</f>
        <v>0.23553002832297915</v>
      </c>
      <c r="P69" s="7">
        <f>2*(Table1[[#This Row],[class]]-Table1[[#This Row],[sigmoid(h)]])*(1-Table1[[#This Row],[sigmoid(h)]])*Table1[[#This Row],[sigmoid(h)]]*$E$2</f>
        <v>1.6823573451641368E-2</v>
      </c>
      <c r="Q69" s="7">
        <f>A$2+($F$2*Table1[[#This Row],[delta(teta)1]])</f>
        <v>-0.39737620194498768</v>
      </c>
      <c r="R69" s="7">
        <f>B$2+($F$2*Table1[[#This Row],[delta(teta)2]])</f>
        <v>0.34878836300975996</v>
      </c>
      <c r="S69" s="7">
        <f>C$2+($F$2*Table1[[#This Row],[delta(teta)3]])</f>
        <v>0.87907079522271447</v>
      </c>
      <c r="T69" s="7">
        <f>D$2+($F$2*Table1[[#This Row],[delta(teta)4]])</f>
        <v>-0.77644699716770216</v>
      </c>
      <c r="U69" s="7">
        <f>E$2+($F$2*Table1[[#This Row],[delta(bias)]])</f>
        <v>0.10168235734516415</v>
      </c>
    </row>
    <row r="70" spans="1:21" x14ac:dyDescent="0.25">
      <c r="A70" s="5">
        <v>5.6</v>
      </c>
      <c r="B70" s="5">
        <v>2.9</v>
      </c>
      <c r="C70" s="5">
        <v>3.6</v>
      </c>
      <c r="D70" s="5">
        <v>1.3</v>
      </c>
      <c r="E70" s="2" t="s">
        <v>1</v>
      </c>
      <c r="F70" s="2">
        <f>IF(E70="Iris-setosa",0,IF(E70="Iris-versicolor",1,IF(E70="Iris-virginica",2,NULL)))</f>
        <v>1</v>
      </c>
      <c r="G70" s="6">
        <f>($A$2*Table1[[#This Row],[x1]])+($B$2*Table1[[#This Row],[x2]])+($C$2*Table1[[#This Row],[x3]])+($D$2*Table1[[#This Row],[x4]])+$E$2</f>
        <v>1.0000000000000592E-2</v>
      </c>
      <c r="H70" s="7">
        <f>1/(1+EXP(-Table1[[#This Row],[h]]))</f>
        <v>0.50249997916687517</v>
      </c>
      <c r="I70" s="1">
        <f>IF(Table1[[#This Row],[sigmoid(h)]]&lt;0.5,0,1)</f>
        <v>1</v>
      </c>
      <c r="J70" s="7">
        <f>(Table1[[#This Row],[sigmoid(h)]]-Table1[[#This Row],[class]])</f>
        <v>-0.49750002083312483</v>
      </c>
      <c r="K70" s="7">
        <f>Table1[[#This Row],[error]]^2</f>
        <v>0.24750627072895964</v>
      </c>
      <c r="L70" s="7">
        <f>2*(Table1[[#This Row],[class]]-Table1[[#This Row],[sigmoid(h)]])*(1-Table1[[#This Row],[sigmoid(h)]])*Table1[[#This Row],[sigmoid(h)]]*Table1[[#This Row],[x1]]</f>
        <v>1.3929652339116996</v>
      </c>
      <c r="M70" s="7">
        <f>2*(Table1[[#This Row],[class]]-Table1[[#This Row],[sigmoid(h)]])*(1-Table1[[#This Row],[sigmoid(h)]])*Table1[[#This Row],[sigmoid(h)]]*Table1[[#This Row],[x2]]</f>
        <v>0.72135699613284443</v>
      </c>
      <c r="N70" s="7">
        <f>2*(Table1[[#This Row],[class]]-Table1[[#This Row],[sigmoid(h)]])*(1-Table1[[#This Row],[sigmoid(h)]])*Table1[[#This Row],[sigmoid(h)]]*Table1[[#This Row],[x3]]</f>
        <v>0.89547765037180693</v>
      </c>
      <c r="O70" s="7">
        <f>2*(Table1[[#This Row],[class]]-Table1[[#This Row],[sigmoid(h)]])*(1-Table1[[#This Row],[sigmoid(h)]])*Table1[[#This Row],[sigmoid(h)]]*Table1[[#This Row],[x4]]</f>
        <v>0.32336692930093031</v>
      </c>
      <c r="P70" s="7">
        <f>2*(Table1[[#This Row],[class]]-Table1[[#This Row],[sigmoid(h)]])*(1-Table1[[#This Row],[sigmoid(h)]])*Table1[[#This Row],[sigmoid(h)]]*$E$2</f>
        <v>2.487437917699464E-2</v>
      </c>
      <c r="Q70" s="7">
        <f>A$2+($F$2*Table1[[#This Row],[delta(teta)1]])</f>
        <v>-0.36070347660883006</v>
      </c>
      <c r="R70" s="7">
        <f>B$2+($F$2*Table1[[#This Row],[delta(teta)2]])</f>
        <v>0.37213569961328441</v>
      </c>
      <c r="S70" s="7">
        <f>C$2+($F$2*Table1[[#This Row],[delta(teta)3]])</f>
        <v>0.8895477650371808</v>
      </c>
      <c r="T70" s="7">
        <f>D$2+($F$2*Table1[[#This Row],[delta(teta)4]])</f>
        <v>-0.76766330706990704</v>
      </c>
      <c r="U70" s="7">
        <f>E$2+($F$2*Table1[[#This Row],[delta(bias)]])</f>
        <v>0.10248743791769947</v>
      </c>
    </row>
    <row r="71" spans="1:21" x14ac:dyDescent="0.25">
      <c r="A71" s="5">
        <v>6.7</v>
      </c>
      <c r="B71" s="5">
        <v>3.1</v>
      </c>
      <c r="C71" s="5">
        <v>4.4000000000000004</v>
      </c>
      <c r="D71" s="5">
        <v>1.4</v>
      </c>
      <c r="E71" s="2" t="s">
        <v>1</v>
      </c>
      <c r="F71" s="2">
        <f>IF(E71="Iris-setosa",0,IF(E71="Iris-versicolor",1,IF(E71="Iris-virginica",2,NULL)))</f>
        <v>1</v>
      </c>
      <c r="G71" s="6">
        <f>($A$2*Table1[[#This Row],[x1]])+($B$2*Table1[[#This Row],[x2]])+($C$2*Table1[[#This Row],[x3]])+($D$2*Table1[[#This Row],[x4]])+$E$2</f>
        <v>8.0000000000000654E-2</v>
      </c>
      <c r="H71" s="7">
        <f>1/(1+EXP(-Table1[[#This Row],[h]]))</f>
        <v>0.51998934015558196</v>
      </c>
      <c r="I71" s="1">
        <f>IF(Table1[[#This Row],[sigmoid(h)]]&lt;0.5,0,1)</f>
        <v>1</v>
      </c>
      <c r="J71" s="7">
        <f>(Table1[[#This Row],[sigmoid(h)]]-Table1[[#This Row],[class]])</f>
        <v>-0.48001065984441804</v>
      </c>
      <c r="K71" s="7">
        <f>Table1[[#This Row],[error]]^2</f>
        <v>0.23041023356427359</v>
      </c>
      <c r="L71" s="7">
        <f>2*(Table1[[#This Row],[class]]-Table1[[#This Row],[sigmoid(h)]])*(1-Table1[[#This Row],[sigmoid(h)]])*Table1[[#This Row],[sigmoid(h)]]*Table1[[#This Row],[x1]]</f>
        <v>1.6054655952368142</v>
      </c>
      <c r="M71" s="7">
        <f>2*(Table1[[#This Row],[class]]-Table1[[#This Row],[sigmoid(h)]])*(1-Table1[[#This Row],[sigmoid(h)]])*Table1[[#This Row],[sigmoid(h)]]*Table1[[#This Row],[x2]]</f>
        <v>0.74282736496031698</v>
      </c>
      <c r="N71" s="7">
        <f>2*(Table1[[#This Row],[class]]-Table1[[#This Row],[sigmoid(h)]])*(1-Table1[[#This Row],[sigmoid(h)]])*Table1[[#This Row],[sigmoid(h)]]*Table1[[#This Row],[x3]]</f>
        <v>1.0543356147823855</v>
      </c>
      <c r="O71" s="7">
        <f>2*(Table1[[#This Row],[class]]-Table1[[#This Row],[sigmoid(h)]])*(1-Table1[[#This Row],[sigmoid(h)]])*Table1[[#This Row],[sigmoid(h)]]*Table1[[#This Row],[x4]]</f>
        <v>0.33547042288530443</v>
      </c>
      <c r="P71" s="7">
        <f>2*(Table1[[#This Row],[class]]-Table1[[#This Row],[sigmoid(h)]])*(1-Table1[[#This Row],[sigmoid(h)]])*Table1[[#This Row],[sigmoid(h)]]*$E$2</f>
        <v>2.3962173063236031E-2</v>
      </c>
      <c r="Q71" s="7">
        <f>A$2+($F$2*Table1[[#This Row],[delta(teta)1]])</f>
        <v>-0.33945344047631854</v>
      </c>
      <c r="R71" s="7">
        <f>B$2+($F$2*Table1[[#This Row],[delta(teta)2]])</f>
        <v>0.37428273649603172</v>
      </c>
      <c r="S71" s="7">
        <f>C$2+($F$2*Table1[[#This Row],[delta(teta)3]])</f>
        <v>0.90543356147823861</v>
      </c>
      <c r="T71" s="7">
        <f>D$2+($F$2*Table1[[#This Row],[delta(teta)4]])</f>
        <v>-0.7664529577114696</v>
      </c>
      <c r="U71" s="7">
        <f>E$2+($F$2*Table1[[#This Row],[delta(bias)]])</f>
        <v>0.1023962173063236</v>
      </c>
    </row>
    <row r="72" spans="1:21" x14ac:dyDescent="0.25">
      <c r="A72" s="5">
        <v>5.6</v>
      </c>
      <c r="B72" s="5">
        <v>3</v>
      </c>
      <c r="C72" s="5">
        <v>4.5</v>
      </c>
      <c r="D72" s="5">
        <v>1.5</v>
      </c>
      <c r="E72" s="2" t="s">
        <v>1</v>
      </c>
      <c r="F72" s="2">
        <f>IF(E72="Iris-setosa",0,IF(E72="Iris-versicolor",1,IF(E72="Iris-virginica",2,NULL)))</f>
        <v>1</v>
      </c>
      <c r="G72" s="6">
        <f>($A$2*Table1[[#This Row],[x1]])+($B$2*Table1[[#This Row],[x2]])+($C$2*Table1[[#This Row],[x3]])+($D$2*Table1[[#This Row],[x4]])+$E$2</f>
        <v>0.6</v>
      </c>
      <c r="H72" s="7">
        <f>1/(1+EXP(-Table1[[#This Row],[h]]))</f>
        <v>0.6456563062257954</v>
      </c>
      <c r="I72" s="1">
        <f>IF(Table1[[#This Row],[sigmoid(h)]]&lt;0.5,0,1)</f>
        <v>1</v>
      </c>
      <c r="J72" s="7">
        <f>(Table1[[#This Row],[sigmoid(h)]]-Table1[[#This Row],[class]])</f>
        <v>-0.3543436937742046</v>
      </c>
      <c r="K72" s="7">
        <f>Table1[[#This Row],[error]]^2</f>
        <v>0.12555945331754728</v>
      </c>
      <c r="L72" s="7">
        <f>2*(Table1[[#This Row],[class]]-Table1[[#This Row],[sigmoid(h)]])*(1-Table1[[#This Row],[sigmoid(h)]])*Table1[[#This Row],[sigmoid(h)]]*Table1[[#This Row],[x1]]</f>
        <v>0.90796443181626285</v>
      </c>
      <c r="M72" s="7">
        <f>2*(Table1[[#This Row],[class]]-Table1[[#This Row],[sigmoid(h)]])*(1-Table1[[#This Row],[sigmoid(h)]])*Table1[[#This Row],[sigmoid(h)]]*Table1[[#This Row],[x2]]</f>
        <v>0.48640951704442659</v>
      </c>
      <c r="N72" s="7">
        <f>2*(Table1[[#This Row],[class]]-Table1[[#This Row],[sigmoid(h)]])*(1-Table1[[#This Row],[sigmoid(h)]])*Table1[[#This Row],[sigmoid(h)]]*Table1[[#This Row],[x3]]</f>
        <v>0.72961427556663994</v>
      </c>
      <c r="O72" s="7">
        <f>2*(Table1[[#This Row],[class]]-Table1[[#This Row],[sigmoid(h)]])*(1-Table1[[#This Row],[sigmoid(h)]])*Table1[[#This Row],[sigmoid(h)]]*Table1[[#This Row],[x4]]</f>
        <v>0.24320475852221329</v>
      </c>
      <c r="P72" s="7">
        <f>2*(Table1[[#This Row],[class]]-Table1[[#This Row],[sigmoid(h)]])*(1-Table1[[#This Row],[sigmoid(h)]])*Table1[[#This Row],[sigmoid(h)]]*$E$2</f>
        <v>1.6213650568147553E-2</v>
      </c>
      <c r="Q72" s="7">
        <f>A$2+($F$2*Table1[[#This Row],[delta(teta)1]])</f>
        <v>-0.40920355681837373</v>
      </c>
      <c r="R72" s="7">
        <f>B$2+($F$2*Table1[[#This Row],[delta(teta)2]])</f>
        <v>0.34864095170444265</v>
      </c>
      <c r="S72" s="7">
        <f>C$2+($F$2*Table1[[#This Row],[delta(teta)3]])</f>
        <v>0.87296142755666406</v>
      </c>
      <c r="T72" s="7">
        <f>D$2+($F$2*Table1[[#This Row],[delta(teta)4]])</f>
        <v>-0.77567952414777874</v>
      </c>
      <c r="U72" s="7">
        <f>E$2+($F$2*Table1[[#This Row],[delta(bias)]])</f>
        <v>0.10162136505681477</v>
      </c>
    </row>
    <row r="73" spans="1:21" x14ac:dyDescent="0.25">
      <c r="A73" s="5">
        <v>5.8</v>
      </c>
      <c r="B73" s="5">
        <v>2.7</v>
      </c>
      <c r="C73" s="5">
        <v>4.0999999999999996</v>
      </c>
      <c r="D73" s="5">
        <v>1</v>
      </c>
      <c r="E73" s="2" t="s">
        <v>1</v>
      </c>
      <c r="F73" s="2">
        <f>IF(E73="Iris-setosa",0,IF(E73="Iris-versicolor",1,IF(E73="Iris-virginica",2,NULL)))</f>
        <v>1</v>
      </c>
      <c r="G73" s="6">
        <f>($A$2*Table1[[#This Row],[x1]])+($B$2*Table1[[#This Row],[x2]])+($C$2*Table1[[#This Row],[x3]])+($D$2*Table1[[#This Row],[x4]])+$E$2</f>
        <v>0.48999999999999988</v>
      </c>
      <c r="H73" s="7">
        <f>1/(1+EXP(-Table1[[#This Row],[h]]))</f>
        <v>0.62010643234309015</v>
      </c>
      <c r="I73" s="1">
        <f>IF(Table1[[#This Row],[sigmoid(h)]]&lt;0.5,0,1)</f>
        <v>1</v>
      </c>
      <c r="J73" s="7">
        <f>(Table1[[#This Row],[sigmoid(h)]]-Table1[[#This Row],[class]])</f>
        <v>-0.37989356765690985</v>
      </c>
      <c r="K73" s="7">
        <f>Table1[[#This Row],[error]]^2</f>
        <v>0.14431912274709513</v>
      </c>
      <c r="L73" s="7">
        <f>2*(Table1[[#This Row],[class]]-Table1[[#This Row],[sigmoid(h)]])*(1-Table1[[#This Row],[sigmoid(h)]])*Table1[[#This Row],[sigmoid(h)]]*Table1[[#This Row],[x1]]</f>
        <v>1.0381213093767938</v>
      </c>
      <c r="M73" s="7">
        <f>2*(Table1[[#This Row],[class]]-Table1[[#This Row],[sigmoid(h)]])*(1-Table1[[#This Row],[sigmoid(h)]])*Table1[[#This Row],[sigmoid(h)]]*Table1[[#This Row],[x2]]</f>
        <v>0.48326336815816268</v>
      </c>
      <c r="N73" s="7">
        <f>2*(Table1[[#This Row],[class]]-Table1[[#This Row],[sigmoid(h)]])*(1-Table1[[#This Row],[sigmoid(h)]])*Table1[[#This Row],[sigmoid(h)]]*Table1[[#This Row],[x3]]</f>
        <v>0.73384437386980239</v>
      </c>
      <c r="O73" s="7">
        <f>2*(Table1[[#This Row],[class]]-Table1[[#This Row],[sigmoid(h)]])*(1-Table1[[#This Row],[sigmoid(h)]])*Table1[[#This Row],[sigmoid(h)]]*Table1[[#This Row],[x4]]</f>
        <v>0.17898643265117134</v>
      </c>
      <c r="P73" s="7">
        <f>2*(Table1[[#This Row],[class]]-Table1[[#This Row],[sigmoid(h)]])*(1-Table1[[#This Row],[sigmoid(h)]])*Table1[[#This Row],[sigmoid(h)]]*$E$2</f>
        <v>1.7898643265117135E-2</v>
      </c>
      <c r="Q73" s="7">
        <f>A$2+($F$2*Table1[[#This Row],[delta(teta)1]])</f>
        <v>-0.39618786906232062</v>
      </c>
      <c r="R73" s="7">
        <f>B$2+($F$2*Table1[[#This Row],[delta(teta)2]])</f>
        <v>0.34832633681581626</v>
      </c>
      <c r="S73" s="7">
        <f>C$2+($F$2*Table1[[#This Row],[delta(teta)3]])</f>
        <v>0.87338443738698024</v>
      </c>
      <c r="T73" s="7">
        <f>D$2+($F$2*Table1[[#This Row],[delta(teta)4]])</f>
        <v>-0.7821013567348829</v>
      </c>
      <c r="U73" s="7">
        <f>E$2+($F$2*Table1[[#This Row],[delta(bias)]])</f>
        <v>0.10178986432651171</v>
      </c>
    </row>
    <row r="74" spans="1:21" x14ac:dyDescent="0.25">
      <c r="A74" s="5">
        <v>6.2</v>
      </c>
      <c r="B74" s="5">
        <v>2.2000000000000002</v>
      </c>
      <c r="C74" s="5">
        <v>4.5</v>
      </c>
      <c r="D74" s="5">
        <v>1.5</v>
      </c>
      <c r="E74" s="2" t="s">
        <v>1</v>
      </c>
      <c r="F74" s="2">
        <f>IF(E74="Iris-setosa",0,IF(E74="Iris-versicolor",1,IF(E74="Iris-virginica",2,NULL)))</f>
        <v>1</v>
      </c>
      <c r="G74" s="6">
        <f>($A$2*Table1[[#This Row],[x1]])+($B$2*Table1[[#This Row],[x2]])+($C$2*Table1[[#This Row],[x3]])+($D$2*Table1[[#This Row],[x4]])+$E$2</f>
        <v>5.999999999999997E-2</v>
      </c>
      <c r="H74" s="7">
        <f>1/(1+EXP(-Table1[[#This Row],[h]]))</f>
        <v>0.51499550161940999</v>
      </c>
      <c r="I74" s="1">
        <f>IF(Table1[[#This Row],[sigmoid(h)]]&lt;0.5,0,1)</f>
        <v>1</v>
      </c>
      <c r="J74" s="7">
        <f>(Table1[[#This Row],[sigmoid(h)]]-Table1[[#This Row],[class]])</f>
        <v>-0.48500449838059001</v>
      </c>
      <c r="K74" s="7">
        <f>Table1[[#This Row],[error]]^2</f>
        <v>0.23522936344940773</v>
      </c>
      <c r="L74" s="7">
        <f>2*(Table1[[#This Row],[class]]-Table1[[#This Row],[sigmoid(h)]])*(1-Table1[[#This Row],[sigmoid(h)]])*Table1[[#This Row],[sigmoid(h)]]*Table1[[#This Row],[x1]]</f>
        <v>1.502161593913004</v>
      </c>
      <c r="M74" s="7">
        <f>2*(Table1[[#This Row],[class]]-Table1[[#This Row],[sigmoid(h)]])*(1-Table1[[#This Row],[sigmoid(h)]])*Table1[[#This Row],[sigmoid(h)]]*Table1[[#This Row],[x2]]</f>
        <v>0.53302508171106588</v>
      </c>
      <c r="N74" s="7">
        <f>2*(Table1[[#This Row],[class]]-Table1[[#This Row],[sigmoid(h)]])*(1-Table1[[#This Row],[sigmoid(h)]])*Table1[[#This Row],[sigmoid(h)]]*Table1[[#This Row],[x3]]</f>
        <v>1.0902785762271803</v>
      </c>
      <c r="O74" s="7">
        <f>2*(Table1[[#This Row],[class]]-Table1[[#This Row],[sigmoid(h)]])*(1-Table1[[#This Row],[sigmoid(h)]])*Table1[[#This Row],[sigmoid(h)]]*Table1[[#This Row],[x4]]</f>
        <v>0.36342619207572674</v>
      </c>
      <c r="P74" s="7">
        <f>2*(Table1[[#This Row],[class]]-Table1[[#This Row],[sigmoid(h)]])*(1-Table1[[#This Row],[sigmoid(h)]])*Table1[[#This Row],[sigmoid(h)]]*$E$2</f>
        <v>2.4228412805048449E-2</v>
      </c>
      <c r="Q74" s="7">
        <f>A$2+($F$2*Table1[[#This Row],[delta(teta)1]])</f>
        <v>-0.3497838406086996</v>
      </c>
      <c r="R74" s="7">
        <f>B$2+($F$2*Table1[[#This Row],[delta(teta)2]])</f>
        <v>0.35330250817110659</v>
      </c>
      <c r="S74" s="7">
        <f>C$2+($F$2*Table1[[#This Row],[delta(teta)3]])</f>
        <v>0.90902785762271809</v>
      </c>
      <c r="T74" s="7">
        <f>D$2+($F$2*Table1[[#This Row],[delta(teta)4]])</f>
        <v>-0.7636573807924274</v>
      </c>
      <c r="U74" s="7">
        <f>E$2+($F$2*Table1[[#This Row],[delta(bias)]])</f>
        <v>0.10242284128050486</v>
      </c>
    </row>
    <row r="75" spans="1:21" x14ac:dyDescent="0.25">
      <c r="A75" s="5">
        <v>5.6</v>
      </c>
      <c r="B75" s="5">
        <v>2.5</v>
      </c>
      <c r="C75" s="5">
        <v>3.9</v>
      </c>
      <c r="D75" s="5">
        <v>1.1000000000000001</v>
      </c>
      <c r="E75" s="2" t="s">
        <v>1</v>
      </c>
      <c r="F75" s="2">
        <f>IF(E75="Iris-setosa",0,IF(E75="Iris-versicolor",1,IF(E75="Iris-virginica",2,NULL)))</f>
        <v>1</v>
      </c>
      <c r="G75" s="6">
        <f>($A$2*Table1[[#This Row],[x1]])+($B$2*Table1[[#This Row],[x2]])+($C$2*Table1[[#This Row],[x3]])+($D$2*Table1[[#This Row],[x4]])+$E$2</f>
        <v>0.29000000000000015</v>
      </c>
      <c r="H75" s="7">
        <f>1/(1+EXP(-Table1[[#This Row],[h]]))</f>
        <v>0.57199613293151863</v>
      </c>
      <c r="I75" s="1">
        <f>IF(Table1[[#This Row],[sigmoid(h)]]&lt;0.5,0,1)</f>
        <v>1</v>
      </c>
      <c r="J75" s="7">
        <f>(Table1[[#This Row],[sigmoid(h)]]-Table1[[#This Row],[class]])</f>
        <v>-0.42800386706848137</v>
      </c>
      <c r="K75" s="7">
        <f>Table1[[#This Row],[error]]^2</f>
        <v>0.18318731022557427</v>
      </c>
      <c r="L75" s="7">
        <f>2*(Table1[[#This Row],[class]]-Table1[[#This Row],[sigmoid(h)]])*(1-Table1[[#This Row],[sigmoid(h)]])*Table1[[#This Row],[sigmoid(h)]]*Table1[[#This Row],[x1]]</f>
        <v>1.1735632501729349</v>
      </c>
      <c r="M75" s="7">
        <f>2*(Table1[[#This Row],[class]]-Table1[[#This Row],[sigmoid(h)]])*(1-Table1[[#This Row],[sigmoid(h)]])*Table1[[#This Row],[sigmoid(h)]]*Table1[[#This Row],[x2]]</f>
        <v>0.52391216525577455</v>
      </c>
      <c r="N75" s="7">
        <f>2*(Table1[[#This Row],[class]]-Table1[[#This Row],[sigmoid(h)]])*(1-Table1[[#This Row],[sigmoid(h)]])*Table1[[#This Row],[sigmoid(h)]]*Table1[[#This Row],[x3]]</f>
        <v>0.8173029777990084</v>
      </c>
      <c r="O75" s="7">
        <f>2*(Table1[[#This Row],[class]]-Table1[[#This Row],[sigmoid(h)]])*(1-Table1[[#This Row],[sigmoid(h)]])*Table1[[#This Row],[sigmoid(h)]]*Table1[[#This Row],[x4]]</f>
        <v>0.23052135271254084</v>
      </c>
      <c r="P75" s="7">
        <f>2*(Table1[[#This Row],[class]]-Table1[[#This Row],[sigmoid(h)]])*(1-Table1[[#This Row],[sigmoid(h)]])*Table1[[#This Row],[sigmoid(h)]]*$E$2</f>
        <v>2.0956486610230987E-2</v>
      </c>
      <c r="Q75" s="7">
        <f>A$2+($F$2*Table1[[#This Row],[delta(teta)1]])</f>
        <v>-0.38264367498270652</v>
      </c>
      <c r="R75" s="7">
        <f>B$2+($F$2*Table1[[#This Row],[delta(teta)2]])</f>
        <v>0.35239121652557748</v>
      </c>
      <c r="S75" s="7">
        <f>C$2+($F$2*Table1[[#This Row],[delta(teta)3]])</f>
        <v>0.88173029777990086</v>
      </c>
      <c r="T75" s="7">
        <f>D$2+($F$2*Table1[[#This Row],[delta(teta)4]])</f>
        <v>-0.776947864728746</v>
      </c>
      <c r="U75" s="7">
        <f>E$2+($F$2*Table1[[#This Row],[delta(bias)]])</f>
        <v>0.10209564866102311</v>
      </c>
    </row>
    <row r="76" spans="1:21" x14ac:dyDescent="0.25">
      <c r="A76" s="5">
        <v>5.9</v>
      </c>
      <c r="B76" s="5">
        <v>3.2</v>
      </c>
      <c r="C76" s="5">
        <v>4.8</v>
      </c>
      <c r="D76" s="5">
        <v>1.8</v>
      </c>
      <c r="E76" s="2" t="s">
        <v>1</v>
      </c>
      <c r="F76" s="2">
        <f>IF(E76="Iris-setosa",0,IF(E76="Iris-versicolor",1,IF(E76="Iris-virginica",2,NULL)))</f>
        <v>1</v>
      </c>
      <c r="G76" s="6">
        <f>($A$2*Table1[[#This Row],[x1]])+($B$2*Table1[[#This Row],[x2]])+($C$2*Table1[[#This Row],[x3]])+($D$2*Table1[[#This Row],[x4]])+$E$2</f>
        <v>0.50999999999999945</v>
      </c>
      <c r="H76" s="7">
        <f>1/(1+EXP(-Table1[[#This Row],[h]]))</f>
        <v>0.62480647446842918</v>
      </c>
      <c r="I76" s="1">
        <f>IF(Table1[[#This Row],[sigmoid(h)]]&lt;0.5,0,1)</f>
        <v>1</v>
      </c>
      <c r="J76" s="7">
        <f>(Table1[[#This Row],[sigmoid(h)]]-Table1[[#This Row],[class]])</f>
        <v>-0.37519352553157082</v>
      </c>
      <c r="K76" s="7">
        <f>Table1[[#This Row],[error]]^2</f>
        <v>0.14077018160080948</v>
      </c>
      <c r="L76" s="7">
        <f>2*(Table1[[#This Row],[class]]-Table1[[#This Row],[sigmoid(h)]])*(1-Table1[[#This Row],[sigmoid(h)]])*Table1[[#This Row],[sigmoid(h)]]*Table1[[#This Row],[x1]]</f>
        <v>1.0378586263401313</v>
      </c>
      <c r="M76" s="7">
        <f>2*(Table1[[#This Row],[class]]-Table1[[#This Row],[sigmoid(h)]])*(1-Table1[[#This Row],[sigmoid(h)]])*Table1[[#This Row],[sigmoid(h)]]*Table1[[#This Row],[x2]]</f>
        <v>0.56290637360820683</v>
      </c>
      <c r="N76" s="7">
        <f>2*(Table1[[#This Row],[class]]-Table1[[#This Row],[sigmoid(h)]])*(1-Table1[[#This Row],[sigmoid(h)]])*Table1[[#This Row],[sigmoid(h)]]*Table1[[#This Row],[x3]]</f>
        <v>0.84435956041231008</v>
      </c>
      <c r="O76" s="7">
        <f>2*(Table1[[#This Row],[class]]-Table1[[#This Row],[sigmoid(h)]])*(1-Table1[[#This Row],[sigmoid(h)]])*Table1[[#This Row],[sigmoid(h)]]*Table1[[#This Row],[x4]]</f>
        <v>0.31663483515461632</v>
      </c>
      <c r="P76" s="7">
        <f>2*(Table1[[#This Row],[class]]-Table1[[#This Row],[sigmoid(h)]])*(1-Table1[[#This Row],[sigmoid(h)]])*Table1[[#This Row],[sigmoid(h)]]*$E$2</f>
        <v>1.7590824175256464E-2</v>
      </c>
      <c r="Q76" s="7">
        <f>A$2+($F$2*Table1[[#This Row],[delta(teta)1]])</f>
        <v>-0.39621413736598687</v>
      </c>
      <c r="R76" s="7">
        <f>B$2+($F$2*Table1[[#This Row],[delta(teta)2]])</f>
        <v>0.35629063736082067</v>
      </c>
      <c r="S76" s="7">
        <f>C$2+($F$2*Table1[[#This Row],[delta(teta)3]])</f>
        <v>0.88443595604123104</v>
      </c>
      <c r="T76" s="7">
        <f>D$2+($F$2*Table1[[#This Row],[delta(teta)4]])</f>
        <v>-0.76833651648453838</v>
      </c>
      <c r="U76" s="7">
        <f>E$2+($F$2*Table1[[#This Row],[delta(bias)]])</f>
        <v>0.10175908241752565</v>
      </c>
    </row>
    <row r="77" spans="1:21" x14ac:dyDescent="0.25">
      <c r="A77" s="5">
        <v>6.1</v>
      </c>
      <c r="B77" s="5">
        <v>2.8</v>
      </c>
      <c r="C77" s="5">
        <v>4</v>
      </c>
      <c r="D77" s="5">
        <v>1.3</v>
      </c>
      <c r="E77" s="2" t="s">
        <v>1</v>
      </c>
      <c r="F77" s="2">
        <f>IF(E77="Iris-setosa",0,IF(E77="Iris-versicolor",1,IF(E77="Iris-virginica",2,NULL)))</f>
        <v>1</v>
      </c>
      <c r="G77" s="6">
        <f>($A$2*Table1[[#This Row],[x1]])+($B$2*Table1[[#This Row],[x2]])+($C$2*Table1[[#This Row],[x3]])+($D$2*Table1[[#This Row],[x4]])+$E$2</f>
        <v>5.0000000000000183E-2</v>
      </c>
      <c r="H77" s="7">
        <f>1/(1+EXP(-Table1[[#This Row],[h]]))</f>
        <v>0.51249739648421044</v>
      </c>
      <c r="I77" s="1">
        <f>IF(Table1[[#This Row],[sigmoid(h)]]&lt;0.5,0,1)</f>
        <v>1</v>
      </c>
      <c r="J77" s="7">
        <f>(Table1[[#This Row],[sigmoid(h)]]-Table1[[#This Row],[class]])</f>
        <v>-0.48750260351578956</v>
      </c>
      <c r="K77" s="7">
        <f>Table1[[#This Row],[error]]^2</f>
        <v>0.23765878843467311</v>
      </c>
      <c r="L77" s="7">
        <f>2*(Table1[[#This Row],[class]]-Table1[[#This Row],[sigmoid(h)]])*(1-Table1[[#This Row],[sigmoid(h)]])*Table1[[#This Row],[sigmoid(h)]]*Table1[[#This Row],[x1]]</f>
        <v>1.4859540259572135</v>
      </c>
      <c r="M77" s="7">
        <f>2*(Table1[[#This Row],[class]]-Table1[[#This Row],[sigmoid(h)]])*(1-Table1[[#This Row],[sigmoid(h)]])*Table1[[#This Row],[sigmoid(h)]]*Table1[[#This Row],[x2]]</f>
        <v>0.68207725781642581</v>
      </c>
      <c r="N77" s="7">
        <f>2*(Table1[[#This Row],[class]]-Table1[[#This Row],[sigmoid(h)]])*(1-Table1[[#This Row],[sigmoid(h)]])*Table1[[#This Row],[sigmoid(h)]]*Table1[[#This Row],[x3]]</f>
        <v>0.97439608259489408</v>
      </c>
      <c r="O77" s="7">
        <f>2*(Table1[[#This Row],[class]]-Table1[[#This Row],[sigmoid(h)]])*(1-Table1[[#This Row],[sigmoid(h)]])*Table1[[#This Row],[sigmoid(h)]]*Table1[[#This Row],[x4]]</f>
        <v>0.31667872684334059</v>
      </c>
      <c r="P77" s="7">
        <f>2*(Table1[[#This Row],[class]]-Table1[[#This Row],[sigmoid(h)]])*(1-Table1[[#This Row],[sigmoid(h)]])*Table1[[#This Row],[sigmoid(h)]]*$E$2</f>
        <v>2.4359902064872353E-2</v>
      </c>
      <c r="Q77" s="7">
        <f>A$2+($F$2*Table1[[#This Row],[delta(teta)1]])</f>
        <v>-0.35140459740427865</v>
      </c>
      <c r="R77" s="7">
        <f>B$2+($F$2*Table1[[#This Row],[delta(teta)2]])</f>
        <v>0.36820772578164257</v>
      </c>
      <c r="S77" s="7">
        <f>C$2+($F$2*Table1[[#This Row],[delta(teta)3]])</f>
        <v>0.89743960825948943</v>
      </c>
      <c r="T77" s="7">
        <f>D$2+($F$2*Table1[[#This Row],[delta(teta)4]])</f>
        <v>-0.76833212731566602</v>
      </c>
      <c r="U77" s="7">
        <f>E$2+($F$2*Table1[[#This Row],[delta(bias)]])</f>
        <v>0.10243599020648723</v>
      </c>
    </row>
    <row r="78" spans="1:21" x14ac:dyDescent="0.25">
      <c r="A78" s="5">
        <v>6.3</v>
      </c>
      <c r="B78" s="5">
        <v>2.5</v>
      </c>
      <c r="C78" s="5">
        <v>4.9000000000000004</v>
      </c>
      <c r="D78" s="5">
        <v>1.5</v>
      </c>
      <c r="E78" s="2" t="s">
        <v>1</v>
      </c>
      <c r="F78" s="2">
        <f>IF(E78="Iris-setosa",0,IF(E78="Iris-versicolor",1,IF(E78="Iris-virginica",2,NULL)))</f>
        <v>1</v>
      </c>
      <c r="G78" s="6">
        <f>($A$2*Table1[[#This Row],[x1]])+($B$2*Table1[[#This Row],[x2]])+($C$2*Table1[[#This Row],[x3]])+($D$2*Table1[[#This Row],[x4]])+$E$2</f>
        <v>0.42000000000000026</v>
      </c>
      <c r="H78" s="7">
        <f>1/(1+EXP(-Table1[[#This Row],[h]]))</f>
        <v>0.60348324986472635</v>
      </c>
      <c r="I78" s="1">
        <f>IF(Table1[[#This Row],[sigmoid(h)]]&lt;0.5,0,1)</f>
        <v>1</v>
      </c>
      <c r="J78" s="7">
        <f>(Table1[[#This Row],[sigmoid(h)]]-Table1[[#This Row],[class]])</f>
        <v>-0.39651675013527365</v>
      </c>
      <c r="K78" s="7">
        <f>Table1[[#This Row],[error]]^2</f>
        <v>0.15722553313783905</v>
      </c>
      <c r="L78" s="7">
        <f>2*(Table1[[#This Row],[class]]-Table1[[#This Row],[sigmoid(h)]])*(1-Table1[[#This Row],[sigmoid(h)]])*Table1[[#This Row],[sigmoid(h)]]*Table1[[#This Row],[x1]]</f>
        <v>1.1955254938166904</v>
      </c>
      <c r="M78" s="7">
        <f>2*(Table1[[#This Row],[class]]-Table1[[#This Row],[sigmoid(h)]])*(1-Table1[[#This Row],[sigmoid(h)]])*Table1[[#This Row],[sigmoid(h)]]*Table1[[#This Row],[x2]]</f>
        <v>0.47441487849868669</v>
      </c>
      <c r="N78" s="7">
        <f>2*(Table1[[#This Row],[class]]-Table1[[#This Row],[sigmoid(h)]])*(1-Table1[[#This Row],[sigmoid(h)]])*Table1[[#This Row],[sigmoid(h)]]*Table1[[#This Row],[x3]]</f>
        <v>0.92985316185742595</v>
      </c>
      <c r="O78" s="7">
        <f>2*(Table1[[#This Row],[class]]-Table1[[#This Row],[sigmoid(h)]])*(1-Table1[[#This Row],[sigmoid(h)]])*Table1[[#This Row],[sigmoid(h)]]*Table1[[#This Row],[x4]]</f>
        <v>0.28464892709921197</v>
      </c>
      <c r="P78" s="7">
        <f>2*(Table1[[#This Row],[class]]-Table1[[#This Row],[sigmoid(h)]])*(1-Table1[[#This Row],[sigmoid(h)]])*Table1[[#This Row],[sigmoid(h)]]*$E$2</f>
        <v>1.8976595139947469E-2</v>
      </c>
      <c r="Q78" s="7">
        <f>A$2+($F$2*Table1[[#This Row],[delta(teta)1]])</f>
        <v>-0.38044745061833096</v>
      </c>
      <c r="R78" s="7">
        <f>B$2+($F$2*Table1[[#This Row],[delta(teta)2]])</f>
        <v>0.34744148784986867</v>
      </c>
      <c r="S78" s="7">
        <f>C$2+($F$2*Table1[[#This Row],[delta(teta)3]])</f>
        <v>0.89298531618574262</v>
      </c>
      <c r="T78" s="7">
        <f>D$2+($F$2*Table1[[#This Row],[delta(teta)4]])</f>
        <v>-0.7715351072900789</v>
      </c>
      <c r="U78" s="7">
        <f>E$2+($F$2*Table1[[#This Row],[delta(bias)]])</f>
        <v>0.10189765951399475</v>
      </c>
    </row>
    <row r="79" spans="1:21" x14ac:dyDescent="0.25">
      <c r="A79" s="5">
        <v>6.1</v>
      </c>
      <c r="B79" s="5">
        <v>2.8</v>
      </c>
      <c r="C79" s="5">
        <v>4.7</v>
      </c>
      <c r="D79" s="5">
        <v>1.2</v>
      </c>
      <c r="E79" s="2" t="s">
        <v>1</v>
      </c>
      <c r="F79" s="2">
        <f>IF(E79="Iris-setosa",0,IF(E79="Iris-versicolor",1,IF(E79="Iris-virginica",2,NULL)))</f>
        <v>1</v>
      </c>
      <c r="G79" s="6">
        <f>($A$2*Table1[[#This Row],[x1]])+($B$2*Table1[[#This Row],[x2]])+($C$2*Table1[[#This Row],[x3]])+($D$2*Table1[[#This Row],[x4]])+$E$2</f>
        <v>0.69000000000000028</v>
      </c>
      <c r="H79" s="7">
        <f>1/(1+EXP(-Table1[[#This Row],[h]]))</f>
        <v>0.66596692675182034</v>
      </c>
      <c r="I79" s="1">
        <f>IF(Table1[[#This Row],[sigmoid(h)]]&lt;0.5,0,1)</f>
        <v>1</v>
      </c>
      <c r="J79" s="7">
        <f>(Table1[[#This Row],[sigmoid(h)]]-Table1[[#This Row],[class]])</f>
        <v>-0.33403307324817966</v>
      </c>
      <c r="K79" s="7">
        <f>Table1[[#This Row],[error]]^2</f>
        <v>0.11157809402362376</v>
      </c>
      <c r="L79" s="7">
        <f>2*(Table1[[#This Row],[class]]-Table1[[#This Row],[sigmoid(h)]])*(1-Table1[[#This Row],[sigmoid(h)]])*Table1[[#This Row],[sigmoid(h)]]*Table1[[#This Row],[x1]]</f>
        <v>0.90654930851080795</v>
      </c>
      <c r="M79" s="7">
        <f>2*(Table1[[#This Row],[class]]-Table1[[#This Row],[sigmoid(h)]])*(1-Table1[[#This Row],[sigmoid(h)]])*Table1[[#This Row],[sigmoid(h)]]*Table1[[#This Row],[x2]]</f>
        <v>0.41612099407053482</v>
      </c>
      <c r="N79" s="7">
        <f>2*(Table1[[#This Row],[class]]-Table1[[#This Row],[sigmoid(h)]])*(1-Table1[[#This Row],[sigmoid(h)]])*Table1[[#This Row],[sigmoid(h)]]*Table1[[#This Row],[x3]]</f>
        <v>0.69848881147554065</v>
      </c>
      <c r="O79" s="7">
        <f>2*(Table1[[#This Row],[class]]-Table1[[#This Row],[sigmoid(h)]])*(1-Table1[[#This Row],[sigmoid(h)]])*Table1[[#This Row],[sigmoid(h)]]*Table1[[#This Row],[x4]]</f>
        <v>0.17833756888737207</v>
      </c>
      <c r="P79" s="7">
        <f>2*(Table1[[#This Row],[class]]-Table1[[#This Row],[sigmoid(h)]])*(1-Table1[[#This Row],[sigmoid(h)]])*Table1[[#This Row],[sigmoid(h)]]*$E$2</f>
        <v>1.4861464073947672E-2</v>
      </c>
      <c r="Q79" s="7">
        <f>A$2+($F$2*Table1[[#This Row],[delta(teta)1]])</f>
        <v>-0.40934506914891922</v>
      </c>
      <c r="R79" s="7">
        <f>B$2+($F$2*Table1[[#This Row],[delta(teta)2]])</f>
        <v>0.3416120994070535</v>
      </c>
      <c r="S79" s="7">
        <f>C$2+($F$2*Table1[[#This Row],[delta(teta)3]])</f>
        <v>0.8698488811475541</v>
      </c>
      <c r="T79" s="7">
        <f>D$2+($F$2*Table1[[#This Row],[delta(teta)4]])</f>
        <v>-0.78216624311126282</v>
      </c>
      <c r="U79" s="7">
        <f>E$2+($F$2*Table1[[#This Row],[delta(bias)]])</f>
        <v>0.10148614640739477</v>
      </c>
    </row>
    <row r="80" spans="1:21" x14ac:dyDescent="0.25">
      <c r="A80" s="5">
        <v>6.4</v>
      </c>
      <c r="B80" s="5">
        <v>2.9</v>
      </c>
      <c r="C80" s="5">
        <v>4.3</v>
      </c>
      <c r="D80" s="5">
        <v>1.3</v>
      </c>
      <c r="E80" s="2" t="s">
        <v>1</v>
      </c>
      <c r="F80" s="2">
        <f>IF(E80="Iris-setosa",0,IF(E80="Iris-versicolor",1,IF(E80="Iris-virginica",2,NULL)))</f>
        <v>1</v>
      </c>
      <c r="G80" s="6">
        <f>($A$2*Table1[[#This Row],[x1]])+($B$2*Table1[[#This Row],[x2]])+($C$2*Table1[[#This Row],[x3]])+($D$2*Table1[[#This Row],[x4]])+$E$2</f>
        <v>0.16999999999999985</v>
      </c>
      <c r="H80" s="7">
        <f>1/(1+EXP(-Table1[[#This Row],[h]]))</f>
        <v>0.542397940774351</v>
      </c>
      <c r="I80" s="1">
        <f>IF(Table1[[#This Row],[sigmoid(h)]]&lt;0.5,0,1)</f>
        <v>1</v>
      </c>
      <c r="J80" s="7">
        <f>(Table1[[#This Row],[sigmoid(h)]]-Table1[[#This Row],[class]])</f>
        <v>-0.457602059225649</v>
      </c>
      <c r="K80" s="7">
        <f>Table1[[#This Row],[error]]^2</f>
        <v>0.20939964460755439</v>
      </c>
      <c r="L80" s="7">
        <f>2*(Table1[[#This Row],[class]]-Table1[[#This Row],[sigmoid(h)]])*(1-Table1[[#This Row],[sigmoid(h)]])*Table1[[#This Row],[sigmoid(h)]]*Table1[[#This Row],[x1]]</f>
        <v>1.453797581235436</v>
      </c>
      <c r="M80" s="7">
        <f>2*(Table1[[#This Row],[class]]-Table1[[#This Row],[sigmoid(h)]])*(1-Table1[[#This Row],[sigmoid(h)]])*Table1[[#This Row],[sigmoid(h)]]*Table1[[#This Row],[x2]]</f>
        <v>0.65875202899730689</v>
      </c>
      <c r="N80" s="7">
        <f>2*(Table1[[#This Row],[class]]-Table1[[#This Row],[sigmoid(h)]])*(1-Table1[[#This Row],[sigmoid(h)]])*Table1[[#This Row],[sigmoid(h)]]*Table1[[#This Row],[x3]]</f>
        <v>0.97677024989255845</v>
      </c>
      <c r="O80" s="7">
        <f>2*(Table1[[#This Row],[class]]-Table1[[#This Row],[sigmoid(h)]])*(1-Table1[[#This Row],[sigmoid(h)]])*Table1[[#This Row],[sigmoid(h)]]*Table1[[#This Row],[x4]]</f>
        <v>0.29530263368844795</v>
      </c>
      <c r="P80" s="7">
        <f>2*(Table1[[#This Row],[class]]-Table1[[#This Row],[sigmoid(h)]])*(1-Table1[[#This Row],[sigmoid(h)]])*Table1[[#This Row],[sigmoid(h)]]*$E$2</f>
        <v>2.2715587206803688E-2</v>
      </c>
      <c r="Q80" s="7">
        <f>A$2+($F$2*Table1[[#This Row],[delta(teta)1]])</f>
        <v>-0.35462024187645635</v>
      </c>
      <c r="R80" s="7">
        <f>B$2+($F$2*Table1[[#This Row],[delta(teta)2]])</f>
        <v>0.36587520289973069</v>
      </c>
      <c r="S80" s="7">
        <f>C$2+($F$2*Table1[[#This Row],[delta(teta)3]])</f>
        <v>0.89767702498925583</v>
      </c>
      <c r="T80" s="7">
        <f>D$2+($F$2*Table1[[#This Row],[delta(teta)4]])</f>
        <v>-0.77046973663115526</v>
      </c>
      <c r="U80" s="7">
        <f>E$2+($F$2*Table1[[#This Row],[delta(bias)]])</f>
        <v>0.10227155872068038</v>
      </c>
    </row>
    <row r="81" spans="1:21" x14ac:dyDescent="0.25">
      <c r="A81" s="5">
        <v>6.6</v>
      </c>
      <c r="B81" s="5">
        <v>3</v>
      </c>
      <c r="C81" s="5">
        <v>4.4000000000000004</v>
      </c>
      <c r="D81" s="5">
        <v>1.4</v>
      </c>
      <c r="E81" s="2" t="s">
        <v>1</v>
      </c>
      <c r="F81" s="2">
        <f>IF(E81="Iris-setosa",0,IF(E81="Iris-versicolor",1,IF(E81="Iris-virginica",2,NULL)))</f>
        <v>1</v>
      </c>
      <c r="G81" s="6">
        <f>($A$2*Table1[[#This Row],[x1]])+($B$2*Table1[[#This Row],[x2]])+($C$2*Table1[[#This Row],[x3]])+($D$2*Table1[[#This Row],[x4]])+$E$2</f>
        <v>0.10000000000000067</v>
      </c>
      <c r="H81" s="7">
        <f>1/(1+EXP(-Table1[[#This Row],[h]]))</f>
        <v>0.52497918747894023</v>
      </c>
      <c r="I81" s="1">
        <f>IF(Table1[[#This Row],[sigmoid(h)]]&lt;0.5,0,1)</f>
        <v>1</v>
      </c>
      <c r="J81" s="7">
        <f>(Table1[[#This Row],[sigmoid(h)]]-Table1[[#This Row],[class]])</f>
        <v>-0.47502081252105977</v>
      </c>
      <c r="K81" s="7">
        <f>Table1[[#This Row],[error]]^2</f>
        <v>0.22564477232816782</v>
      </c>
      <c r="L81" s="7">
        <f>2*(Table1[[#This Row],[class]]-Table1[[#This Row],[sigmoid(h)]])*(1-Table1[[#This Row],[sigmoid(h)]])*Table1[[#This Row],[sigmoid(h)]]*Table1[[#This Row],[x1]]</f>
        <v>1.5636562819113984</v>
      </c>
      <c r="M81" s="7">
        <f>2*(Table1[[#This Row],[class]]-Table1[[#This Row],[sigmoid(h)]])*(1-Table1[[#This Row],[sigmoid(h)]])*Table1[[#This Row],[sigmoid(h)]]*Table1[[#This Row],[x2]]</f>
        <v>0.71075285541427202</v>
      </c>
      <c r="N81" s="7">
        <f>2*(Table1[[#This Row],[class]]-Table1[[#This Row],[sigmoid(h)]])*(1-Table1[[#This Row],[sigmoid(h)]])*Table1[[#This Row],[sigmoid(h)]]*Table1[[#This Row],[x3]]</f>
        <v>1.0424375212742658</v>
      </c>
      <c r="O81" s="7">
        <f>2*(Table1[[#This Row],[class]]-Table1[[#This Row],[sigmoid(h)]])*(1-Table1[[#This Row],[sigmoid(h)]])*Table1[[#This Row],[sigmoid(h)]]*Table1[[#This Row],[x4]]</f>
        <v>0.33168466585999357</v>
      </c>
      <c r="P81" s="7">
        <f>2*(Table1[[#This Row],[class]]-Table1[[#This Row],[sigmoid(h)]])*(1-Table1[[#This Row],[sigmoid(h)]])*Table1[[#This Row],[sigmoid(h)]]*$E$2</f>
        <v>2.3691761847142404E-2</v>
      </c>
      <c r="Q81" s="7">
        <f>A$2+($F$2*Table1[[#This Row],[delta(teta)1]])</f>
        <v>-0.34363437180886014</v>
      </c>
      <c r="R81" s="7">
        <f>B$2+($F$2*Table1[[#This Row],[delta(teta)2]])</f>
        <v>0.37107528554142721</v>
      </c>
      <c r="S81" s="7">
        <f>C$2+($F$2*Table1[[#This Row],[delta(teta)3]])</f>
        <v>0.90424375212742669</v>
      </c>
      <c r="T81" s="7">
        <f>D$2+($F$2*Table1[[#This Row],[delta(teta)4]])</f>
        <v>-0.76683153341400068</v>
      </c>
      <c r="U81" s="7">
        <f>E$2+($F$2*Table1[[#This Row],[delta(bias)]])</f>
        <v>0.10236917618471425</v>
      </c>
    </row>
    <row r="82" spans="1:21" x14ac:dyDescent="0.25">
      <c r="A82" s="5">
        <v>6.8</v>
      </c>
      <c r="B82" s="5">
        <v>2.8</v>
      </c>
      <c r="C82" s="5">
        <v>4.8</v>
      </c>
      <c r="D82" s="5">
        <v>1.4</v>
      </c>
      <c r="E82" s="2" t="s">
        <v>1</v>
      </c>
      <c r="F82" s="2">
        <f>IF(E82="Iris-setosa",0,IF(E82="Iris-versicolor",1,IF(E82="Iris-virginica",2,NULL)))</f>
        <v>1</v>
      </c>
      <c r="G82" s="6">
        <f>($A$2*Table1[[#This Row],[x1]])+($B$2*Table1[[#This Row],[x2]])+($C$2*Table1[[#This Row],[x3]])+($D$2*Table1[[#This Row],[x4]])+$E$2</f>
        <v>0.2599999999999999</v>
      </c>
      <c r="H82" s="7">
        <f>1/(1+EXP(-Table1[[#This Row],[h]]))</f>
        <v>0.5646362918030291</v>
      </c>
      <c r="I82" s="1">
        <f>IF(Table1[[#This Row],[sigmoid(h)]]&lt;0.5,0,1)</f>
        <v>1</v>
      </c>
      <c r="J82" s="7">
        <f>(Table1[[#This Row],[sigmoid(h)]]-Table1[[#This Row],[class]])</f>
        <v>-0.4353637081969709</v>
      </c>
      <c r="K82" s="7">
        <f>Table1[[#This Row],[error]]^2</f>
        <v>0.18954155841501721</v>
      </c>
      <c r="L82" s="7">
        <f>2*(Table1[[#This Row],[class]]-Table1[[#This Row],[sigmoid(h)]])*(1-Table1[[#This Row],[sigmoid(h)]])*Table1[[#This Row],[sigmoid(h)]]*Table1[[#This Row],[x1]]</f>
        <v>1.4554997805299066</v>
      </c>
      <c r="M82" s="7">
        <f>2*(Table1[[#This Row],[class]]-Table1[[#This Row],[sigmoid(h)]])*(1-Table1[[#This Row],[sigmoid(h)]])*Table1[[#This Row],[sigmoid(h)]]*Table1[[#This Row],[x2]]</f>
        <v>0.59932343904172625</v>
      </c>
      <c r="N82" s="7">
        <f>2*(Table1[[#This Row],[class]]-Table1[[#This Row],[sigmoid(h)]])*(1-Table1[[#This Row],[sigmoid(h)]])*Table1[[#This Row],[sigmoid(h)]]*Table1[[#This Row],[x3]]</f>
        <v>1.0274116097858164</v>
      </c>
      <c r="O82" s="7">
        <f>2*(Table1[[#This Row],[class]]-Table1[[#This Row],[sigmoid(h)]])*(1-Table1[[#This Row],[sigmoid(h)]])*Table1[[#This Row],[sigmoid(h)]]*Table1[[#This Row],[x4]]</f>
        <v>0.29966171952086312</v>
      </c>
      <c r="P82" s="7">
        <f>2*(Table1[[#This Row],[class]]-Table1[[#This Row],[sigmoid(h)]])*(1-Table1[[#This Row],[sigmoid(h)]])*Table1[[#This Row],[sigmoid(h)]]*$E$2</f>
        <v>2.140440853720451E-2</v>
      </c>
      <c r="Q82" s="7">
        <f>A$2+($F$2*Table1[[#This Row],[delta(teta)1]])</f>
        <v>-0.35445002194700936</v>
      </c>
      <c r="R82" s="7">
        <f>B$2+($F$2*Table1[[#This Row],[delta(teta)2]])</f>
        <v>0.35993234390417261</v>
      </c>
      <c r="S82" s="7">
        <f>C$2+($F$2*Table1[[#This Row],[delta(teta)3]])</f>
        <v>0.9027411609785817</v>
      </c>
      <c r="T82" s="7">
        <f>D$2+($F$2*Table1[[#This Row],[delta(teta)4]])</f>
        <v>-0.77003382804791376</v>
      </c>
      <c r="U82" s="7">
        <f>E$2+($F$2*Table1[[#This Row],[delta(bias)]])</f>
        <v>0.10214044085372045</v>
      </c>
    </row>
    <row r="83" spans="1:21" x14ac:dyDescent="0.25">
      <c r="A83" s="5">
        <v>6.7</v>
      </c>
      <c r="B83" s="5">
        <v>3</v>
      </c>
      <c r="C83" s="5">
        <v>5</v>
      </c>
      <c r="D83" s="5">
        <v>1.7</v>
      </c>
      <c r="E83" s="2" t="s">
        <v>1</v>
      </c>
      <c r="F83" s="2">
        <f>IF(E83="Iris-setosa",0,IF(E83="Iris-versicolor",1,IF(E83="Iris-virginica",2,NULL)))</f>
        <v>1</v>
      </c>
      <c r="G83" s="6">
        <f>($A$2*Table1[[#This Row],[x1]])+($B$2*Table1[[#This Row],[x2]])+($C$2*Table1[[#This Row],[x3]])+($D$2*Table1[[#This Row],[x4]])+$E$2</f>
        <v>0.2899999999999997</v>
      </c>
      <c r="H83" s="7">
        <f>1/(1+EXP(-Table1[[#This Row],[h]]))</f>
        <v>0.57199613293151852</v>
      </c>
      <c r="I83" s="1">
        <f>IF(Table1[[#This Row],[sigmoid(h)]]&lt;0.5,0,1)</f>
        <v>1</v>
      </c>
      <c r="J83" s="7">
        <f>(Table1[[#This Row],[sigmoid(h)]]-Table1[[#This Row],[class]])</f>
        <v>-0.42800386706848148</v>
      </c>
      <c r="K83" s="7">
        <f>Table1[[#This Row],[error]]^2</f>
        <v>0.18318731022557436</v>
      </c>
      <c r="L83" s="7">
        <f>2*(Table1[[#This Row],[class]]-Table1[[#This Row],[sigmoid(h)]])*(1-Table1[[#This Row],[sigmoid(h)]])*Table1[[#This Row],[sigmoid(h)]]*Table1[[#This Row],[x1]]</f>
        <v>1.4040846028854763</v>
      </c>
      <c r="M83" s="7">
        <f>2*(Table1[[#This Row],[class]]-Table1[[#This Row],[sigmoid(h)]])*(1-Table1[[#This Row],[sigmoid(h)]])*Table1[[#This Row],[sigmoid(h)]]*Table1[[#This Row],[x2]]</f>
        <v>0.62869459830692964</v>
      </c>
      <c r="N83" s="7">
        <f>2*(Table1[[#This Row],[class]]-Table1[[#This Row],[sigmoid(h)]])*(1-Table1[[#This Row],[sigmoid(h)]])*Table1[[#This Row],[sigmoid(h)]]*Table1[[#This Row],[x3]]</f>
        <v>1.0478243305115496</v>
      </c>
      <c r="O83" s="7">
        <f>2*(Table1[[#This Row],[class]]-Table1[[#This Row],[sigmoid(h)]])*(1-Table1[[#This Row],[sigmoid(h)]])*Table1[[#This Row],[sigmoid(h)]]*Table1[[#This Row],[x4]]</f>
        <v>0.35626027237392682</v>
      </c>
      <c r="P83" s="7">
        <f>2*(Table1[[#This Row],[class]]-Table1[[#This Row],[sigmoid(h)]])*(1-Table1[[#This Row],[sigmoid(h)]])*Table1[[#This Row],[sigmoid(h)]]*$E$2</f>
        <v>2.0956486610230991E-2</v>
      </c>
      <c r="Q83" s="7">
        <f>A$2+($F$2*Table1[[#This Row],[delta(teta)1]])</f>
        <v>-0.35959153971145236</v>
      </c>
      <c r="R83" s="7">
        <f>B$2+($F$2*Table1[[#This Row],[delta(teta)2]])</f>
        <v>0.36286945983069296</v>
      </c>
      <c r="S83" s="7">
        <f>C$2+($F$2*Table1[[#This Row],[delta(teta)3]])</f>
        <v>0.90478243305115502</v>
      </c>
      <c r="T83" s="7">
        <f>D$2+($F$2*Table1[[#This Row],[delta(teta)4]])</f>
        <v>-0.76437397276260732</v>
      </c>
      <c r="U83" s="7">
        <f>E$2+($F$2*Table1[[#This Row],[delta(bias)]])</f>
        <v>0.10209564866102311</v>
      </c>
    </row>
    <row r="84" spans="1:21" x14ac:dyDescent="0.25">
      <c r="A84" s="5">
        <v>6</v>
      </c>
      <c r="B84" s="5">
        <v>2.9</v>
      </c>
      <c r="C84" s="5">
        <v>4.5</v>
      </c>
      <c r="D84" s="5">
        <v>1.5</v>
      </c>
      <c r="E84" s="2" t="s">
        <v>1</v>
      </c>
      <c r="F84" s="2">
        <f>IF(E84="Iris-setosa",0,IF(E84="Iris-versicolor",1,IF(E84="Iris-virginica",2,NULL)))</f>
        <v>1</v>
      </c>
      <c r="G84" s="6">
        <f>($A$2*Table1[[#This Row],[x1]])+($B$2*Table1[[#This Row],[x2]])+($C$2*Table1[[#This Row],[x3]])+($D$2*Table1[[#This Row],[x4]])+$E$2</f>
        <v>0.37</v>
      </c>
      <c r="H84" s="7">
        <f>1/(1+EXP(-Table1[[#This Row],[h]]))</f>
        <v>0.59145897843278006</v>
      </c>
      <c r="I84" s="1">
        <f>IF(Table1[[#This Row],[sigmoid(h)]]&lt;0.5,0,1)</f>
        <v>1</v>
      </c>
      <c r="J84" s="7">
        <f>(Table1[[#This Row],[sigmoid(h)]]-Table1[[#This Row],[class]])</f>
        <v>-0.40854102156721994</v>
      </c>
      <c r="K84" s="7">
        <f>Table1[[#This Row],[error]]^2</f>
        <v>0.16690576630318768</v>
      </c>
      <c r="L84" s="7">
        <f>2*(Table1[[#This Row],[class]]-Table1[[#This Row],[sigmoid(h)]])*(1-Table1[[#This Row],[sigmoid(h)]])*Table1[[#This Row],[sigmoid(h)]]*Table1[[#This Row],[x1]]</f>
        <v>1.1846149683866845</v>
      </c>
      <c r="M84" s="7">
        <f>2*(Table1[[#This Row],[class]]-Table1[[#This Row],[sigmoid(h)]])*(1-Table1[[#This Row],[sigmoid(h)]])*Table1[[#This Row],[sigmoid(h)]]*Table1[[#This Row],[x2]]</f>
        <v>0.5725639013868975</v>
      </c>
      <c r="N84" s="7">
        <f>2*(Table1[[#This Row],[class]]-Table1[[#This Row],[sigmoid(h)]])*(1-Table1[[#This Row],[sigmoid(h)]])*Table1[[#This Row],[sigmoid(h)]]*Table1[[#This Row],[x3]]</f>
        <v>0.88846122629001345</v>
      </c>
      <c r="O84" s="7">
        <f>2*(Table1[[#This Row],[class]]-Table1[[#This Row],[sigmoid(h)]])*(1-Table1[[#This Row],[sigmoid(h)]])*Table1[[#This Row],[sigmoid(h)]]*Table1[[#This Row],[x4]]</f>
        <v>0.29615374209667111</v>
      </c>
      <c r="P84" s="7">
        <f>2*(Table1[[#This Row],[class]]-Table1[[#This Row],[sigmoid(h)]])*(1-Table1[[#This Row],[sigmoid(h)]])*Table1[[#This Row],[sigmoid(h)]]*$E$2</f>
        <v>1.9743582806444743E-2</v>
      </c>
      <c r="Q84" s="7">
        <f>A$2+($F$2*Table1[[#This Row],[delta(teta)1]])</f>
        <v>-0.38153850316133153</v>
      </c>
      <c r="R84" s="7">
        <f>B$2+($F$2*Table1[[#This Row],[delta(teta)2]])</f>
        <v>0.35725639013868976</v>
      </c>
      <c r="S84" s="7">
        <f>C$2+($F$2*Table1[[#This Row],[delta(teta)3]])</f>
        <v>0.88884612262900142</v>
      </c>
      <c r="T84" s="7">
        <f>D$2+($F$2*Table1[[#This Row],[delta(teta)4]])</f>
        <v>-0.77038462579033296</v>
      </c>
      <c r="U84" s="7">
        <f>E$2+($F$2*Table1[[#This Row],[delta(bias)]])</f>
        <v>0.10197435828064448</v>
      </c>
    </row>
    <row r="85" spans="1:21" x14ac:dyDescent="0.25">
      <c r="A85" s="5">
        <v>5.7</v>
      </c>
      <c r="B85" s="5">
        <v>2.6</v>
      </c>
      <c r="C85" s="5">
        <v>3.5</v>
      </c>
      <c r="D85" s="5">
        <v>1</v>
      </c>
      <c r="E85" s="2" t="s">
        <v>1</v>
      </c>
      <c r="F85" s="2">
        <f>IF(E85="Iris-setosa",0,IF(E85="Iris-versicolor",1,IF(E85="Iris-virginica",2,NULL)))</f>
        <v>1</v>
      </c>
      <c r="G85" s="6">
        <f>($A$2*Table1[[#This Row],[x1]])+($B$2*Table1[[#This Row],[x2]])+($C$2*Table1[[#This Row],[x3]])+($D$2*Table1[[#This Row],[x4]])+$E$2</f>
        <v>2.9999999999999943E-2</v>
      </c>
      <c r="H85" s="7">
        <f>1/(1+EXP(-Table1[[#This Row],[h]]))</f>
        <v>0.50749943755062032</v>
      </c>
      <c r="I85" s="1">
        <f>IF(Table1[[#This Row],[sigmoid(h)]]&lt;0.5,0,1)</f>
        <v>1</v>
      </c>
      <c r="J85" s="7">
        <f>(Table1[[#This Row],[sigmoid(h)]]-Table1[[#This Row],[class]])</f>
        <v>-0.49250056244937968</v>
      </c>
      <c r="K85" s="7">
        <f>Table1[[#This Row],[error]]^2</f>
        <v>0.24255680401295532</v>
      </c>
      <c r="L85" s="7">
        <f>2*(Table1[[#This Row],[class]]-Table1[[#This Row],[sigmoid(h)]])*(1-Table1[[#This Row],[sigmoid(h)]])*Table1[[#This Row],[sigmoid(h)]]*Table1[[#This Row],[x1]]</f>
        <v>1.40331083436142</v>
      </c>
      <c r="M85" s="7">
        <f>2*(Table1[[#This Row],[class]]-Table1[[#This Row],[sigmoid(h)]])*(1-Table1[[#This Row],[sigmoid(h)]])*Table1[[#This Row],[sigmoid(h)]]*Table1[[#This Row],[x2]]</f>
        <v>0.64010669637538453</v>
      </c>
      <c r="N85" s="7">
        <f>2*(Table1[[#This Row],[class]]-Table1[[#This Row],[sigmoid(h)]])*(1-Table1[[#This Row],[sigmoid(h)]])*Table1[[#This Row],[sigmoid(h)]]*Table1[[#This Row],[x3]]</f>
        <v>0.86168209127455608</v>
      </c>
      <c r="O85" s="7">
        <f>2*(Table1[[#This Row],[class]]-Table1[[#This Row],[sigmoid(h)]])*(1-Table1[[#This Row],[sigmoid(h)]])*Table1[[#This Row],[sigmoid(h)]]*Table1[[#This Row],[x4]]</f>
        <v>0.24619488322130173</v>
      </c>
      <c r="P85" s="7">
        <f>2*(Table1[[#This Row],[class]]-Table1[[#This Row],[sigmoid(h)]])*(1-Table1[[#This Row],[sigmoid(h)]])*Table1[[#This Row],[sigmoid(h)]]*$E$2</f>
        <v>2.4619488322130175E-2</v>
      </c>
      <c r="Q85" s="7">
        <f>A$2+($F$2*Table1[[#This Row],[delta(teta)1]])</f>
        <v>-0.35966891656385802</v>
      </c>
      <c r="R85" s="7">
        <f>B$2+($F$2*Table1[[#This Row],[delta(teta)2]])</f>
        <v>0.36401066963753848</v>
      </c>
      <c r="S85" s="7">
        <f>C$2+($F$2*Table1[[#This Row],[delta(teta)3]])</f>
        <v>0.88616820912745564</v>
      </c>
      <c r="T85" s="7">
        <f>D$2+($F$2*Table1[[#This Row],[delta(teta)4]])</f>
        <v>-0.77538051167786992</v>
      </c>
      <c r="U85" s="7">
        <f>E$2+($F$2*Table1[[#This Row],[delta(bias)]])</f>
        <v>0.10246194883221302</v>
      </c>
    </row>
    <row r="86" spans="1:21" x14ac:dyDescent="0.25">
      <c r="A86" s="5">
        <v>5.5</v>
      </c>
      <c r="B86" s="5">
        <v>2.4</v>
      </c>
      <c r="C86" s="5">
        <v>3.8</v>
      </c>
      <c r="D86" s="5">
        <v>1.1000000000000001</v>
      </c>
      <c r="E86" s="2" t="s">
        <v>1</v>
      </c>
      <c r="F86" s="2">
        <f>IF(E86="Iris-setosa",0,IF(E86="Iris-versicolor",1,IF(E86="Iris-virginica",2,NULL)))</f>
        <v>1</v>
      </c>
      <c r="G86" s="6">
        <f>($A$2*Table1[[#This Row],[x1]])+($B$2*Table1[[#This Row],[x2]])+($C$2*Table1[[#This Row],[x3]])+($D$2*Table1[[#This Row],[x4]])+$E$2</f>
        <v>0.22999999999999968</v>
      </c>
      <c r="H86" s="7">
        <f>1/(1+EXP(-Table1[[#This Row],[h]]))</f>
        <v>0.55724785459855553</v>
      </c>
      <c r="I86" s="1">
        <f>IF(Table1[[#This Row],[sigmoid(h)]]&lt;0.5,0,1)</f>
        <v>1</v>
      </c>
      <c r="J86" s="7">
        <f>(Table1[[#This Row],[sigmoid(h)]]-Table1[[#This Row],[class]])</f>
        <v>-0.44275214540144447</v>
      </c>
      <c r="K86" s="7">
        <f>Table1[[#This Row],[error]]^2</f>
        <v>0.19602946225758183</v>
      </c>
      <c r="L86" s="7">
        <f>2*(Table1[[#This Row],[class]]-Table1[[#This Row],[sigmoid(h)]])*(1-Table1[[#This Row],[sigmoid(h)]])*Table1[[#This Row],[sigmoid(h)]]*Table1[[#This Row],[x1]]</f>
        <v>1.2016069700926058</v>
      </c>
      <c r="M86" s="7">
        <f>2*(Table1[[#This Row],[class]]-Table1[[#This Row],[sigmoid(h)]])*(1-Table1[[#This Row],[sigmoid(h)]])*Table1[[#This Row],[sigmoid(h)]]*Table1[[#This Row],[x2]]</f>
        <v>0.52433758694950072</v>
      </c>
      <c r="N86" s="7">
        <f>2*(Table1[[#This Row],[class]]-Table1[[#This Row],[sigmoid(h)]])*(1-Table1[[#This Row],[sigmoid(h)]])*Table1[[#This Row],[sigmoid(h)]]*Table1[[#This Row],[x3]]</f>
        <v>0.83020117933670945</v>
      </c>
      <c r="O86" s="7">
        <f>2*(Table1[[#This Row],[class]]-Table1[[#This Row],[sigmoid(h)]])*(1-Table1[[#This Row],[sigmoid(h)]])*Table1[[#This Row],[sigmoid(h)]]*Table1[[#This Row],[x4]]</f>
        <v>0.24032139401852118</v>
      </c>
      <c r="P86" s="7">
        <f>2*(Table1[[#This Row],[class]]-Table1[[#This Row],[sigmoid(h)]])*(1-Table1[[#This Row],[sigmoid(h)]])*Table1[[#This Row],[sigmoid(h)]]*$E$2</f>
        <v>2.1847399456229197E-2</v>
      </c>
      <c r="Q86" s="7">
        <f>A$2+($F$2*Table1[[#This Row],[delta(teta)1]])</f>
        <v>-0.37983930299073942</v>
      </c>
      <c r="R86" s="7">
        <f>B$2+($F$2*Table1[[#This Row],[delta(teta)2]])</f>
        <v>0.35243375869495008</v>
      </c>
      <c r="S86" s="7">
        <f>C$2+($F$2*Table1[[#This Row],[delta(teta)3]])</f>
        <v>0.88302011793367097</v>
      </c>
      <c r="T86" s="7">
        <f>D$2+($F$2*Table1[[#This Row],[delta(teta)4]])</f>
        <v>-0.77596786059814793</v>
      </c>
      <c r="U86" s="7">
        <f>E$2+($F$2*Table1[[#This Row],[delta(bias)]])</f>
        <v>0.10218473994562292</v>
      </c>
    </row>
    <row r="87" spans="1:21" x14ac:dyDescent="0.25">
      <c r="A87" s="5">
        <v>5.5</v>
      </c>
      <c r="B87" s="5">
        <v>2.4</v>
      </c>
      <c r="C87" s="5">
        <v>3.7</v>
      </c>
      <c r="D87" s="5">
        <v>1</v>
      </c>
      <c r="E87" s="2" t="s">
        <v>1</v>
      </c>
      <c r="F87" s="2">
        <f>IF(E87="Iris-setosa",0,IF(E87="Iris-versicolor",1,IF(E87="Iris-virginica",2,NULL)))</f>
        <v>1</v>
      </c>
      <c r="G87" s="6">
        <f>($A$2*Table1[[#This Row],[x1]])+($B$2*Table1[[#This Row],[x2]])+($C$2*Table1[[#This Row],[x3]])+($D$2*Table1[[#This Row],[x4]])+$E$2</f>
        <v>0.23000000000000012</v>
      </c>
      <c r="H87" s="7">
        <f>1/(1+EXP(-Table1[[#This Row],[h]]))</f>
        <v>0.55724785459855564</v>
      </c>
      <c r="I87" s="1">
        <f>IF(Table1[[#This Row],[sigmoid(h)]]&lt;0.5,0,1)</f>
        <v>1</v>
      </c>
      <c r="J87" s="7">
        <f>(Table1[[#This Row],[sigmoid(h)]]-Table1[[#This Row],[class]])</f>
        <v>-0.44275214540144436</v>
      </c>
      <c r="K87" s="7">
        <f>Table1[[#This Row],[error]]^2</f>
        <v>0.19602946225758172</v>
      </c>
      <c r="L87" s="7">
        <f>2*(Table1[[#This Row],[class]]-Table1[[#This Row],[sigmoid(h)]])*(1-Table1[[#This Row],[sigmoid(h)]])*Table1[[#This Row],[sigmoid(h)]]*Table1[[#This Row],[x1]]</f>
        <v>1.2016069700926053</v>
      </c>
      <c r="M87" s="7">
        <f>2*(Table1[[#This Row],[class]]-Table1[[#This Row],[sigmoid(h)]])*(1-Table1[[#This Row],[sigmoid(h)]])*Table1[[#This Row],[sigmoid(h)]]*Table1[[#This Row],[x2]]</f>
        <v>0.5243375869495005</v>
      </c>
      <c r="N87" s="7">
        <f>2*(Table1[[#This Row],[class]]-Table1[[#This Row],[sigmoid(h)]])*(1-Table1[[#This Row],[sigmoid(h)]])*Table1[[#This Row],[sigmoid(h)]]*Table1[[#This Row],[x3]]</f>
        <v>0.80835377988047996</v>
      </c>
      <c r="O87" s="7">
        <f>2*(Table1[[#This Row],[class]]-Table1[[#This Row],[sigmoid(h)]])*(1-Table1[[#This Row],[sigmoid(h)]])*Table1[[#This Row],[sigmoid(h)]]*Table1[[#This Row],[x4]]</f>
        <v>0.21847399456229188</v>
      </c>
      <c r="P87" s="7">
        <f>2*(Table1[[#This Row],[class]]-Table1[[#This Row],[sigmoid(h)]])*(1-Table1[[#This Row],[sigmoid(h)]])*Table1[[#This Row],[sigmoid(h)]]*$E$2</f>
        <v>2.184739945622919E-2</v>
      </c>
      <c r="Q87" s="7">
        <f>A$2+($F$2*Table1[[#This Row],[delta(teta)1]])</f>
        <v>-0.37983930299073948</v>
      </c>
      <c r="R87" s="7">
        <f>B$2+($F$2*Table1[[#This Row],[delta(teta)2]])</f>
        <v>0.35243375869495003</v>
      </c>
      <c r="S87" s="7">
        <f>C$2+($F$2*Table1[[#This Row],[delta(teta)3]])</f>
        <v>0.88083537798804801</v>
      </c>
      <c r="T87" s="7">
        <f>D$2+($F$2*Table1[[#This Row],[delta(teta)4]])</f>
        <v>-0.77815260054377089</v>
      </c>
      <c r="U87" s="7">
        <f>E$2+($F$2*Table1[[#This Row],[delta(bias)]])</f>
        <v>0.10218473994562292</v>
      </c>
    </row>
    <row r="88" spans="1:21" x14ac:dyDescent="0.25">
      <c r="A88" s="5">
        <v>5.8</v>
      </c>
      <c r="B88" s="5">
        <v>2.7</v>
      </c>
      <c r="C88" s="5">
        <v>3.9</v>
      </c>
      <c r="D88" s="5">
        <v>1.2</v>
      </c>
      <c r="E88" s="2" t="s">
        <v>1</v>
      </c>
      <c r="F88" s="2">
        <f>IF(E88="Iris-setosa",0,IF(E88="Iris-versicolor",1,IF(E88="Iris-virginica",2,NULL)))</f>
        <v>1</v>
      </c>
      <c r="G88" s="6">
        <f>($A$2*Table1[[#This Row],[x1]])+($B$2*Table1[[#This Row],[x2]])+($C$2*Table1[[#This Row],[x3]])+($D$2*Table1[[#This Row],[x4]])+$E$2</f>
        <v>0.17000000000000029</v>
      </c>
      <c r="H88" s="7">
        <f>1/(1+EXP(-Table1[[#This Row],[h]]))</f>
        <v>0.54239794077435111</v>
      </c>
      <c r="I88" s="1">
        <f>IF(Table1[[#This Row],[sigmoid(h)]]&lt;0.5,0,1)</f>
        <v>1</v>
      </c>
      <c r="J88" s="7">
        <f>(Table1[[#This Row],[sigmoid(h)]]-Table1[[#This Row],[class]])</f>
        <v>-0.45760205922564889</v>
      </c>
      <c r="K88" s="7">
        <f>Table1[[#This Row],[error]]^2</f>
        <v>0.20939964460755428</v>
      </c>
      <c r="L88" s="7">
        <f>2*(Table1[[#This Row],[class]]-Table1[[#This Row],[sigmoid(h)]])*(1-Table1[[#This Row],[sigmoid(h)]])*Table1[[#This Row],[sigmoid(h)]]*Table1[[#This Row],[x1]]</f>
        <v>1.3175040579946133</v>
      </c>
      <c r="M88" s="7">
        <f>2*(Table1[[#This Row],[class]]-Table1[[#This Row],[sigmoid(h)]])*(1-Table1[[#This Row],[sigmoid(h)]])*Table1[[#This Row],[sigmoid(h)]]*Table1[[#This Row],[x2]]</f>
        <v>0.61332085458369945</v>
      </c>
      <c r="N88" s="7">
        <f>2*(Table1[[#This Row],[class]]-Table1[[#This Row],[sigmoid(h)]])*(1-Table1[[#This Row],[sigmoid(h)]])*Table1[[#This Row],[sigmoid(h)]]*Table1[[#This Row],[x3]]</f>
        <v>0.88590790106534356</v>
      </c>
      <c r="O88" s="7">
        <f>2*(Table1[[#This Row],[class]]-Table1[[#This Row],[sigmoid(h)]])*(1-Table1[[#This Row],[sigmoid(h)]])*Table1[[#This Row],[sigmoid(h)]]*Table1[[#This Row],[x4]]</f>
        <v>0.27258704648164417</v>
      </c>
      <c r="P88" s="7">
        <f>2*(Table1[[#This Row],[class]]-Table1[[#This Row],[sigmoid(h)]])*(1-Table1[[#This Row],[sigmoid(h)]])*Table1[[#This Row],[sigmoid(h)]]*$E$2</f>
        <v>2.2715587206803681E-2</v>
      </c>
      <c r="Q88" s="7">
        <f>A$2+($F$2*Table1[[#This Row],[delta(teta)1]])</f>
        <v>-0.36824959420053865</v>
      </c>
      <c r="R88" s="7">
        <f>B$2+($F$2*Table1[[#This Row],[delta(teta)2]])</f>
        <v>0.36133208545836992</v>
      </c>
      <c r="S88" s="7">
        <f>C$2+($F$2*Table1[[#This Row],[delta(teta)3]])</f>
        <v>0.88859079010653441</v>
      </c>
      <c r="T88" s="7">
        <f>D$2+($F$2*Table1[[#This Row],[delta(teta)4]])</f>
        <v>-0.77274129535183567</v>
      </c>
      <c r="U88" s="7">
        <f>E$2+($F$2*Table1[[#This Row],[delta(bias)]])</f>
        <v>0.10227155872068038</v>
      </c>
    </row>
    <row r="89" spans="1:21" x14ac:dyDescent="0.25">
      <c r="A89" s="5">
        <v>6</v>
      </c>
      <c r="B89" s="5">
        <v>2.7</v>
      </c>
      <c r="C89" s="5">
        <v>5.0999999999999996</v>
      </c>
      <c r="D89" s="5">
        <v>1.6</v>
      </c>
      <c r="E89" s="2" t="s">
        <v>1</v>
      </c>
      <c r="F89" s="2">
        <f>IF(E89="Iris-setosa",0,IF(E89="Iris-versicolor",1,IF(E89="Iris-virginica",2,NULL)))</f>
        <v>1</v>
      </c>
      <c r="G89" s="6">
        <f>($A$2*Table1[[#This Row],[x1]])+($B$2*Table1[[#This Row],[x2]])+($C$2*Table1[[#This Row],[x3]])+($D$2*Table1[[#This Row],[x4]])+$E$2</f>
        <v>0.70999999999999985</v>
      </c>
      <c r="H89" s="7">
        <f>1/(1+EXP(-Table1[[#This Row],[h]]))</f>
        <v>0.67040115980886861</v>
      </c>
      <c r="I89" s="1">
        <f>IF(Table1[[#This Row],[sigmoid(h)]]&lt;0.5,0,1)</f>
        <v>1</v>
      </c>
      <c r="J89" s="7">
        <f>(Table1[[#This Row],[sigmoid(h)]]-Table1[[#This Row],[class]])</f>
        <v>-0.32959884019113139</v>
      </c>
      <c r="K89" s="7">
        <f>Table1[[#This Row],[error]]^2</f>
        <v>0.10863539545533897</v>
      </c>
      <c r="L89" s="7">
        <f>2*(Table1[[#This Row],[class]]-Table1[[#This Row],[sigmoid(h)]])*(1-Table1[[#This Row],[sigmoid(h)]])*Table1[[#This Row],[sigmoid(h)]]*Table1[[#This Row],[x1]]</f>
        <v>0.87395154131465214</v>
      </c>
      <c r="M89" s="7">
        <f>2*(Table1[[#This Row],[class]]-Table1[[#This Row],[sigmoid(h)]])*(1-Table1[[#This Row],[sigmoid(h)]])*Table1[[#This Row],[sigmoid(h)]]*Table1[[#This Row],[x2]]</f>
        <v>0.39327819359159344</v>
      </c>
      <c r="N89" s="7">
        <f>2*(Table1[[#This Row],[class]]-Table1[[#This Row],[sigmoid(h)]])*(1-Table1[[#This Row],[sigmoid(h)]])*Table1[[#This Row],[sigmoid(h)]]*Table1[[#This Row],[x3]]</f>
        <v>0.74285881011745425</v>
      </c>
      <c r="O89" s="7">
        <f>2*(Table1[[#This Row],[class]]-Table1[[#This Row],[sigmoid(h)]])*(1-Table1[[#This Row],[sigmoid(h)]])*Table1[[#This Row],[sigmoid(h)]]*Table1[[#This Row],[x4]]</f>
        <v>0.23305374435057391</v>
      </c>
      <c r="P89" s="7">
        <f>2*(Table1[[#This Row],[class]]-Table1[[#This Row],[sigmoid(h)]])*(1-Table1[[#This Row],[sigmoid(h)]])*Table1[[#This Row],[sigmoid(h)]]*$E$2</f>
        <v>1.4565859021910869E-2</v>
      </c>
      <c r="Q89" s="7">
        <f>A$2+($F$2*Table1[[#This Row],[delta(teta)1]])</f>
        <v>-0.4126048458685348</v>
      </c>
      <c r="R89" s="7">
        <f>B$2+($F$2*Table1[[#This Row],[delta(teta)2]])</f>
        <v>0.33932781935915934</v>
      </c>
      <c r="S89" s="7">
        <f>C$2+($F$2*Table1[[#This Row],[delta(teta)3]])</f>
        <v>0.87428588101174542</v>
      </c>
      <c r="T89" s="7">
        <f>D$2+($F$2*Table1[[#This Row],[delta(teta)4]])</f>
        <v>-0.77669462556494262</v>
      </c>
      <c r="U89" s="7">
        <f>E$2+($F$2*Table1[[#This Row],[delta(bias)]])</f>
        <v>0.10145658590219109</v>
      </c>
    </row>
    <row r="90" spans="1:21" x14ac:dyDescent="0.25">
      <c r="A90" s="5">
        <v>5.4</v>
      </c>
      <c r="B90" s="5">
        <v>3</v>
      </c>
      <c r="C90" s="5">
        <v>4.5</v>
      </c>
      <c r="D90" s="5">
        <v>1.5</v>
      </c>
      <c r="E90" s="2" t="s">
        <v>1</v>
      </c>
      <c r="F90" s="2">
        <f>IF(E90="Iris-setosa",0,IF(E90="Iris-versicolor",1,IF(E90="Iris-virginica",2,NULL)))</f>
        <v>1</v>
      </c>
      <c r="G90" s="6">
        <f>($A$2*Table1[[#This Row],[x1]])+($B$2*Table1[[#This Row],[x2]])+($C$2*Table1[[#This Row],[x3]])+($D$2*Table1[[#This Row],[x4]])+$E$2</f>
        <v>0.69999999999999962</v>
      </c>
      <c r="H90" s="7">
        <f>1/(1+EXP(-Table1[[#This Row],[h]]))</f>
        <v>0.66818777216816605</v>
      </c>
      <c r="I90" s="1">
        <f>IF(Table1[[#This Row],[sigmoid(h)]]&lt;0.5,0,1)</f>
        <v>1</v>
      </c>
      <c r="J90" s="7">
        <f>(Table1[[#This Row],[sigmoid(h)]]-Table1[[#This Row],[class]])</f>
        <v>-0.33181222783183395</v>
      </c>
      <c r="K90" s="7">
        <f>Table1[[#This Row],[error]]^2</f>
        <v>0.11009935453872488</v>
      </c>
      <c r="L90" s="7">
        <f>2*(Table1[[#This Row],[class]]-Table1[[#This Row],[sigmoid(h)]])*(1-Table1[[#This Row],[sigmoid(h)]])*Table1[[#This Row],[sigmoid(h)]]*Table1[[#This Row],[x1]]</f>
        <v>0.79452405820494332</v>
      </c>
      <c r="M90" s="7">
        <f>2*(Table1[[#This Row],[class]]-Table1[[#This Row],[sigmoid(h)]])*(1-Table1[[#This Row],[sigmoid(h)]])*Table1[[#This Row],[sigmoid(h)]]*Table1[[#This Row],[x2]]</f>
        <v>0.44140225455830184</v>
      </c>
      <c r="N90" s="7">
        <f>2*(Table1[[#This Row],[class]]-Table1[[#This Row],[sigmoid(h)]])*(1-Table1[[#This Row],[sigmoid(h)]])*Table1[[#This Row],[sigmoid(h)]]*Table1[[#This Row],[x3]]</f>
        <v>0.66210338183745276</v>
      </c>
      <c r="O90" s="7">
        <f>2*(Table1[[#This Row],[class]]-Table1[[#This Row],[sigmoid(h)]])*(1-Table1[[#This Row],[sigmoid(h)]])*Table1[[#This Row],[sigmoid(h)]]*Table1[[#This Row],[x4]]</f>
        <v>0.22070112727915092</v>
      </c>
      <c r="P90" s="7">
        <f>2*(Table1[[#This Row],[class]]-Table1[[#This Row],[sigmoid(h)]])*(1-Table1[[#This Row],[sigmoid(h)]])*Table1[[#This Row],[sigmoid(h)]]*$E$2</f>
        <v>1.4713408485276728E-2</v>
      </c>
      <c r="Q90" s="7">
        <f>A$2+($F$2*Table1[[#This Row],[delta(teta)1]])</f>
        <v>-0.42054759417950566</v>
      </c>
      <c r="R90" s="7">
        <f>B$2+($F$2*Table1[[#This Row],[delta(teta)2]])</f>
        <v>0.34414022545583017</v>
      </c>
      <c r="S90" s="7">
        <f>C$2+($F$2*Table1[[#This Row],[delta(teta)3]])</f>
        <v>0.86621033818374538</v>
      </c>
      <c r="T90" s="7">
        <f>D$2+($F$2*Table1[[#This Row],[delta(teta)4]])</f>
        <v>-0.77792988727208501</v>
      </c>
      <c r="U90" s="7">
        <f>E$2+($F$2*Table1[[#This Row],[delta(bias)]])</f>
        <v>0.10147134084852767</v>
      </c>
    </row>
    <row r="91" spans="1:21" x14ac:dyDescent="0.25">
      <c r="A91" s="5">
        <v>6</v>
      </c>
      <c r="B91" s="5">
        <v>3.4</v>
      </c>
      <c r="C91" s="5">
        <v>4.5</v>
      </c>
      <c r="D91" s="5">
        <v>1.6</v>
      </c>
      <c r="E91" s="2" t="s">
        <v>1</v>
      </c>
      <c r="F91" s="2">
        <f>IF(E91="Iris-setosa",0,IF(E91="Iris-versicolor",1,IF(E91="Iris-virginica",2,NULL)))</f>
        <v>1</v>
      </c>
      <c r="G91" s="6">
        <f>($A$2*Table1[[#This Row],[x1]])+($B$2*Table1[[#This Row],[x2]])+($C$2*Table1[[#This Row],[x3]])+($D$2*Table1[[#This Row],[x4]])+$E$2</f>
        <v>0.43999999999999984</v>
      </c>
      <c r="H91" s="7">
        <f>1/(1+EXP(-Table1[[#This Row],[h]]))</f>
        <v>0.60825903074651433</v>
      </c>
      <c r="I91" s="1">
        <f>IF(Table1[[#This Row],[sigmoid(h)]]&lt;0.5,0,1)</f>
        <v>1</v>
      </c>
      <c r="J91" s="7">
        <f>(Table1[[#This Row],[sigmoid(h)]]-Table1[[#This Row],[class]])</f>
        <v>-0.39174096925348567</v>
      </c>
      <c r="K91" s="7">
        <f>Table1[[#This Row],[error]]^2</f>
        <v>0.15346098699166041</v>
      </c>
      <c r="L91" s="7">
        <f>2*(Table1[[#This Row],[class]]-Table1[[#This Row],[sigmoid(h)]])*(1-Table1[[#This Row],[sigmoid(h)]])*Table1[[#This Row],[sigmoid(h)]]*Table1[[#This Row],[x1]]</f>
        <v>1.1201283744594097</v>
      </c>
      <c r="M91" s="7">
        <f>2*(Table1[[#This Row],[class]]-Table1[[#This Row],[sigmoid(h)]])*(1-Table1[[#This Row],[sigmoid(h)]])*Table1[[#This Row],[sigmoid(h)]]*Table1[[#This Row],[x2]]</f>
        <v>0.63473941219366548</v>
      </c>
      <c r="N91" s="7">
        <f>2*(Table1[[#This Row],[class]]-Table1[[#This Row],[sigmoid(h)]])*(1-Table1[[#This Row],[sigmoid(h)]])*Table1[[#This Row],[sigmoid(h)]]*Table1[[#This Row],[x3]]</f>
        <v>0.84009628084455734</v>
      </c>
      <c r="O91" s="7">
        <f>2*(Table1[[#This Row],[class]]-Table1[[#This Row],[sigmoid(h)]])*(1-Table1[[#This Row],[sigmoid(h)]])*Table1[[#This Row],[sigmoid(h)]]*Table1[[#This Row],[x4]]</f>
        <v>0.29870089985584264</v>
      </c>
      <c r="P91" s="7">
        <f>2*(Table1[[#This Row],[class]]-Table1[[#This Row],[sigmoid(h)]])*(1-Table1[[#This Row],[sigmoid(h)]])*Table1[[#This Row],[sigmoid(h)]]*$E$2</f>
        <v>1.8668806240990165E-2</v>
      </c>
      <c r="Q91" s="7">
        <f>A$2+($F$2*Table1[[#This Row],[delta(teta)1]])</f>
        <v>-0.38798716255405902</v>
      </c>
      <c r="R91" s="7">
        <f>B$2+($F$2*Table1[[#This Row],[delta(teta)2]])</f>
        <v>0.36347394121936655</v>
      </c>
      <c r="S91" s="7">
        <f>C$2+($F$2*Table1[[#This Row],[delta(teta)3]])</f>
        <v>0.88400962808445582</v>
      </c>
      <c r="T91" s="7">
        <f>D$2+($F$2*Table1[[#This Row],[delta(teta)4]])</f>
        <v>-0.77012991001441577</v>
      </c>
      <c r="U91" s="7">
        <f>E$2+($F$2*Table1[[#This Row],[delta(bias)]])</f>
        <v>0.10186688062409902</v>
      </c>
    </row>
    <row r="92" spans="1:21" x14ac:dyDescent="0.25">
      <c r="A92" s="5">
        <v>6.7</v>
      </c>
      <c r="B92" s="5">
        <v>3.1</v>
      </c>
      <c r="C92" s="5">
        <v>4.7</v>
      </c>
      <c r="D92" s="5">
        <v>1.5</v>
      </c>
      <c r="E92" s="2" t="s">
        <v>1</v>
      </c>
      <c r="F92" s="2">
        <f>IF(E92="Iris-setosa",0,IF(E92="Iris-versicolor",1,IF(E92="Iris-virginica",2,NULL)))</f>
        <v>1</v>
      </c>
      <c r="G92" s="6">
        <f>($A$2*Table1[[#This Row],[x1]])+($B$2*Table1[[#This Row],[x2]])+($C$2*Table1[[#This Row],[x3]])+($D$2*Table1[[#This Row],[x4]])+$E$2</f>
        <v>0.24000000000000013</v>
      </c>
      <c r="H92" s="7">
        <f>1/(1+EXP(-Table1[[#This Row],[h]]))</f>
        <v>0.55971364926719291</v>
      </c>
      <c r="I92" s="1">
        <f>IF(Table1[[#This Row],[sigmoid(h)]]&lt;0.5,0,1)</f>
        <v>1</v>
      </c>
      <c r="J92" s="7">
        <f>(Table1[[#This Row],[sigmoid(h)]]-Table1[[#This Row],[class]])</f>
        <v>-0.44028635073280709</v>
      </c>
      <c r="K92" s="7">
        <f>Table1[[#This Row],[error]]^2</f>
        <v>0.19385207064161242</v>
      </c>
      <c r="L92" s="7">
        <f>2*(Table1[[#This Row],[class]]-Table1[[#This Row],[sigmoid(h)]])*(1-Table1[[#This Row],[sigmoid(h)]])*Table1[[#This Row],[sigmoid(h)]]*Table1[[#This Row],[x1]]</f>
        <v>1.4539221083493687</v>
      </c>
      <c r="M92" s="7">
        <f>2*(Table1[[#This Row],[class]]-Table1[[#This Row],[sigmoid(h)]])*(1-Table1[[#This Row],[sigmoid(h)]])*Table1[[#This Row],[sigmoid(h)]]*Table1[[#This Row],[x2]]</f>
        <v>0.6727102292362751</v>
      </c>
      <c r="N92" s="7">
        <f>2*(Table1[[#This Row],[class]]-Table1[[#This Row],[sigmoid(h)]])*(1-Table1[[#This Row],[sigmoid(h)]])*Table1[[#This Row],[sigmoid(h)]]*Table1[[#This Row],[x3]]</f>
        <v>1.0199155088420944</v>
      </c>
      <c r="O92" s="7">
        <f>2*(Table1[[#This Row],[class]]-Table1[[#This Row],[sigmoid(h)]])*(1-Table1[[#This Row],[sigmoid(h)]])*Table1[[#This Row],[sigmoid(h)]]*Table1[[#This Row],[x4]]</f>
        <v>0.32550494963045568</v>
      </c>
      <c r="P92" s="7">
        <f>2*(Table1[[#This Row],[class]]-Table1[[#This Row],[sigmoid(h)]])*(1-Table1[[#This Row],[sigmoid(h)]])*Table1[[#This Row],[sigmoid(h)]]*$E$2</f>
        <v>2.1700329975363711E-2</v>
      </c>
      <c r="Q92" s="7">
        <f>A$2+($F$2*Table1[[#This Row],[delta(teta)1]])</f>
        <v>-0.35460778916506308</v>
      </c>
      <c r="R92" s="7">
        <f>B$2+($F$2*Table1[[#This Row],[delta(teta)2]])</f>
        <v>0.36727102292362751</v>
      </c>
      <c r="S92" s="7">
        <f>C$2+($F$2*Table1[[#This Row],[delta(teta)3]])</f>
        <v>0.90199155088420946</v>
      </c>
      <c r="T92" s="7">
        <f>D$2+($F$2*Table1[[#This Row],[delta(teta)4]])</f>
        <v>-0.76744950503695453</v>
      </c>
      <c r="U92" s="7">
        <f>E$2+($F$2*Table1[[#This Row],[delta(bias)]])</f>
        <v>0.10217003299753638</v>
      </c>
    </row>
    <row r="93" spans="1:21" x14ac:dyDescent="0.25">
      <c r="A93" s="5">
        <v>6.3</v>
      </c>
      <c r="B93" s="5">
        <v>2.2999999999999998</v>
      </c>
      <c r="C93" s="5">
        <v>4.4000000000000004</v>
      </c>
      <c r="D93" s="5">
        <v>1.3</v>
      </c>
      <c r="E93" s="2" t="s">
        <v>1</v>
      </c>
      <c r="F93" s="2">
        <f>IF(E93="Iris-setosa",0,IF(E93="Iris-versicolor",1,IF(E93="Iris-virginica",2,NULL)))</f>
        <v>1</v>
      </c>
      <c r="G93" s="6">
        <f>($A$2*Table1[[#This Row],[x1]])+($B$2*Table1[[#This Row],[x2]])+($C$2*Table1[[#This Row],[x3]])+($D$2*Table1[[#This Row],[x4]])+$E$2</f>
        <v>0.12000000000000047</v>
      </c>
      <c r="H93" s="7">
        <f>1/(1+EXP(-Table1[[#This Row],[h]]))</f>
        <v>0.52996405176457184</v>
      </c>
      <c r="I93" s="1">
        <f>IF(Table1[[#This Row],[sigmoid(h)]]&lt;0.5,0,1)</f>
        <v>1</v>
      </c>
      <c r="J93" s="7">
        <f>(Table1[[#This Row],[sigmoid(h)]]-Table1[[#This Row],[class]])</f>
        <v>-0.47003594823542816</v>
      </c>
      <c r="K93" s="7">
        <f>Table1[[#This Row],[error]]^2</f>
        <v>0.2209337926335781</v>
      </c>
      <c r="L93" s="7">
        <f>2*(Table1[[#This Row],[class]]-Table1[[#This Row],[sigmoid(h)]])*(1-Table1[[#This Row],[sigmoid(h)]])*Table1[[#This Row],[sigmoid(h)]]*Table1[[#This Row],[x1]]</f>
        <v>1.4752957957391399</v>
      </c>
      <c r="M93" s="7">
        <f>2*(Table1[[#This Row],[class]]-Table1[[#This Row],[sigmoid(h)]])*(1-Table1[[#This Row],[sigmoid(h)]])*Table1[[#This Row],[sigmoid(h)]]*Table1[[#This Row],[x2]]</f>
        <v>0.53860005241270192</v>
      </c>
      <c r="N93" s="7">
        <f>2*(Table1[[#This Row],[class]]-Table1[[#This Row],[sigmoid(h)]])*(1-Table1[[#This Row],[sigmoid(h)]])*Table1[[#This Row],[sigmoid(h)]]*Table1[[#This Row],[x3]]</f>
        <v>1.0303653176590821</v>
      </c>
      <c r="O93" s="7">
        <f>2*(Table1[[#This Row],[class]]-Table1[[#This Row],[sigmoid(h)]])*(1-Table1[[#This Row],[sigmoid(h)]])*Table1[[#This Row],[sigmoid(h)]]*Table1[[#This Row],[x4]]</f>
        <v>0.30442611658109242</v>
      </c>
      <c r="P93" s="7">
        <f>2*(Table1[[#This Row],[class]]-Table1[[#This Row],[sigmoid(h)]])*(1-Table1[[#This Row],[sigmoid(h)]])*Table1[[#This Row],[sigmoid(h)]]*$E$2</f>
        <v>2.3417393583160955E-2</v>
      </c>
      <c r="Q93" s="7">
        <f>A$2+($F$2*Table1[[#This Row],[delta(teta)1]])</f>
        <v>-0.35247042042608601</v>
      </c>
      <c r="R93" s="7">
        <f>B$2+($F$2*Table1[[#This Row],[delta(teta)2]])</f>
        <v>0.3538600052412702</v>
      </c>
      <c r="S93" s="7">
        <f>C$2+($F$2*Table1[[#This Row],[delta(teta)3]])</f>
        <v>0.90303653176590826</v>
      </c>
      <c r="T93" s="7">
        <f>D$2+($F$2*Table1[[#This Row],[delta(teta)4]])</f>
        <v>-0.7695573883418908</v>
      </c>
      <c r="U93" s="7">
        <f>E$2+($F$2*Table1[[#This Row],[delta(bias)]])</f>
        <v>0.1023417393583161</v>
      </c>
    </row>
    <row r="94" spans="1:21" x14ac:dyDescent="0.25">
      <c r="A94" s="5">
        <v>5.6</v>
      </c>
      <c r="B94" s="5">
        <v>3</v>
      </c>
      <c r="C94" s="5">
        <v>4.0999999999999996</v>
      </c>
      <c r="D94" s="5">
        <v>1.3</v>
      </c>
      <c r="E94" s="2" t="s">
        <v>1</v>
      </c>
      <c r="F94" s="2">
        <f>IF(E94="Iris-setosa",0,IF(E94="Iris-versicolor",1,IF(E94="Iris-virginica",2,NULL)))</f>
        <v>1</v>
      </c>
      <c r="G94" s="6">
        <f>($A$2*Table1[[#This Row],[x1]])+($B$2*Table1[[#This Row],[x2]])+($C$2*Table1[[#This Row],[x3]])+($D$2*Table1[[#This Row],[x4]])+$E$2</f>
        <v>0.43999999999999984</v>
      </c>
      <c r="H94" s="7">
        <f>1/(1+EXP(-Table1[[#This Row],[h]]))</f>
        <v>0.60825903074651433</v>
      </c>
      <c r="I94" s="1">
        <f>IF(Table1[[#This Row],[sigmoid(h)]]&lt;0.5,0,1)</f>
        <v>1</v>
      </c>
      <c r="J94" s="7">
        <f>(Table1[[#This Row],[sigmoid(h)]]-Table1[[#This Row],[class]])</f>
        <v>-0.39174096925348567</v>
      </c>
      <c r="K94" s="7">
        <f>Table1[[#This Row],[error]]^2</f>
        <v>0.15346098699166041</v>
      </c>
      <c r="L94" s="7">
        <f>2*(Table1[[#This Row],[class]]-Table1[[#This Row],[sigmoid(h)]])*(1-Table1[[#This Row],[sigmoid(h)]])*Table1[[#This Row],[sigmoid(h)]]*Table1[[#This Row],[x1]]</f>
        <v>1.0454531494954491</v>
      </c>
      <c r="M94" s="7">
        <f>2*(Table1[[#This Row],[class]]-Table1[[#This Row],[sigmoid(h)]])*(1-Table1[[#This Row],[sigmoid(h)]])*Table1[[#This Row],[sigmoid(h)]]*Table1[[#This Row],[x2]]</f>
        <v>0.56006418722970486</v>
      </c>
      <c r="N94" s="7">
        <f>2*(Table1[[#This Row],[class]]-Table1[[#This Row],[sigmoid(h)]])*(1-Table1[[#This Row],[sigmoid(h)]])*Table1[[#This Row],[sigmoid(h)]]*Table1[[#This Row],[x3]]</f>
        <v>0.76542105588059661</v>
      </c>
      <c r="O94" s="7">
        <f>2*(Table1[[#This Row],[class]]-Table1[[#This Row],[sigmoid(h)]])*(1-Table1[[#This Row],[sigmoid(h)]])*Table1[[#This Row],[sigmoid(h)]]*Table1[[#This Row],[x4]]</f>
        <v>0.24269448113287212</v>
      </c>
      <c r="P94" s="7">
        <f>2*(Table1[[#This Row],[class]]-Table1[[#This Row],[sigmoid(h)]])*(1-Table1[[#This Row],[sigmoid(h)]])*Table1[[#This Row],[sigmoid(h)]]*$E$2</f>
        <v>1.8668806240990165E-2</v>
      </c>
      <c r="Q94" s="7">
        <f>A$2+($F$2*Table1[[#This Row],[delta(teta)1]])</f>
        <v>-0.39545468505045511</v>
      </c>
      <c r="R94" s="7">
        <f>B$2+($F$2*Table1[[#This Row],[delta(teta)2]])</f>
        <v>0.35600641872297045</v>
      </c>
      <c r="S94" s="7">
        <f>C$2+($F$2*Table1[[#This Row],[delta(teta)3]])</f>
        <v>0.87654210558805967</v>
      </c>
      <c r="T94" s="7">
        <f>D$2+($F$2*Table1[[#This Row],[delta(teta)4]])</f>
        <v>-0.7757305518867128</v>
      </c>
      <c r="U94" s="7">
        <f>E$2+($F$2*Table1[[#This Row],[delta(bias)]])</f>
        <v>0.10186688062409902</v>
      </c>
    </row>
    <row r="95" spans="1:21" x14ac:dyDescent="0.25">
      <c r="A95" s="5">
        <v>5.5</v>
      </c>
      <c r="B95" s="5">
        <v>2.5</v>
      </c>
      <c r="C95" s="5">
        <v>4</v>
      </c>
      <c r="D95" s="5">
        <v>1.3</v>
      </c>
      <c r="E95" s="2" t="s">
        <v>1</v>
      </c>
      <c r="F95" s="2">
        <f>IF(E95="Iris-setosa",0,IF(E95="Iris-versicolor",1,IF(E95="Iris-virginica",2,NULL)))</f>
        <v>1</v>
      </c>
      <c r="G95" s="6">
        <f>($A$2*Table1[[#This Row],[x1]])+($B$2*Table1[[#This Row],[x2]])+($C$2*Table1[[#This Row],[x3]])+($D$2*Table1[[#This Row],[x4]])+$E$2</f>
        <v>0.26000000000000012</v>
      </c>
      <c r="H95" s="7">
        <f>1/(1+EXP(-Table1[[#This Row],[h]]))</f>
        <v>0.56463629180302921</v>
      </c>
      <c r="I95" s="1">
        <f>IF(Table1[[#This Row],[sigmoid(h)]]&lt;0.5,0,1)</f>
        <v>1</v>
      </c>
      <c r="J95" s="7">
        <f>(Table1[[#This Row],[sigmoid(h)]]-Table1[[#This Row],[class]])</f>
        <v>-0.43536370819697079</v>
      </c>
      <c r="K95" s="7">
        <f>Table1[[#This Row],[error]]^2</f>
        <v>0.18954155841501713</v>
      </c>
      <c r="L95" s="7">
        <f>2*(Table1[[#This Row],[class]]-Table1[[#This Row],[sigmoid(h)]])*(1-Table1[[#This Row],[sigmoid(h)]])*Table1[[#This Row],[sigmoid(h)]]*Table1[[#This Row],[x1]]</f>
        <v>1.1772424695462476</v>
      </c>
      <c r="M95" s="7">
        <f>2*(Table1[[#This Row],[class]]-Table1[[#This Row],[sigmoid(h)]])*(1-Table1[[#This Row],[sigmoid(h)]])*Table1[[#This Row],[sigmoid(h)]]*Table1[[#This Row],[x2]]</f>
        <v>0.53511021343011256</v>
      </c>
      <c r="N95" s="7">
        <f>2*(Table1[[#This Row],[class]]-Table1[[#This Row],[sigmoid(h)]])*(1-Table1[[#This Row],[sigmoid(h)]])*Table1[[#This Row],[sigmoid(h)]]*Table1[[#This Row],[x3]]</f>
        <v>0.85617634148818011</v>
      </c>
      <c r="O95" s="7">
        <f>2*(Table1[[#This Row],[class]]-Table1[[#This Row],[sigmoid(h)]])*(1-Table1[[#This Row],[sigmoid(h)]])*Table1[[#This Row],[sigmoid(h)]]*Table1[[#This Row],[x4]]</f>
        <v>0.27825731098365852</v>
      </c>
      <c r="P95" s="7">
        <f>2*(Table1[[#This Row],[class]]-Table1[[#This Row],[sigmoid(h)]])*(1-Table1[[#This Row],[sigmoid(h)]])*Table1[[#This Row],[sigmoid(h)]]*$E$2</f>
        <v>2.1404408537204503E-2</v>
      </c>
      <c r="Q95" s="7">
        <f>A$2+($F$2*Table1[[#This Row],[delta(teta)1]])</f>
        <v>-0.38227575304537526</v>
      </c>
      <c r="R95" s="7">
        <f>B$2+($F$2*Table1[[#This Row],[delta(teta)2]])</f>
        <v>0.35351102134301127</v>
      </c>
      <c r="S95" s="7">
        <f>C$2+($F$2*Table1[[#This Row],[delta(teta)3]])</f>
        <v>0.885617634148818</v>
      </c>
      <c r="T95" s="7">
        <f>D$2+($F$2*Table1[[#This Row],[delta(teta)4]])</f>
        <v>-0.77217426890163421</v>
      </c>
      <c r="U95" s="7">
        <f>E$2+($F$2*Table1[[#This Row],[delta(bias)]])</f>
        <v>0.10214044085372045</v>
      </c>
    </row>
    <row r="96" spans="1:21" x14ac:dyDescent="0.25">
      <c r="A96" s="5">
        <v>5.5</v>
      </c>
      <c r="B96" s="5">
        <v>2.6</v>
      </c>
      <c r="C96" s="5">
        <v>4.4000000000000004</v>
      </c>
      <c r="D96" s="5">
        <v>1.2</v>
      </c>
      <c r="E96" s="2" t="s">
        <v>1</v>
      </c>
      <c r="F96" s="2">
        <f>IF(E96="Iris-setosa",0,IF(E96="Iris-versicolor",1,IF(E96="Iris-virginica",2,NULL)))</f>
        <v>1</v>
      </c>
      <c r="G96" s="6">
        <f>($A$2*Table1[[#This Row],[x1]])+($B$2*Table1[[#This Row],[x2]])+($C$2*Table1[[#This Row],[x3]])+($D$2*Table1[[#This Row],[x4]])+$E$2</f>
        <v>0.6900000000000005</v>
      </c>
      <c r="H96" s="7">
        <f>1/(1+EXP(-Table1[[#This Row],[h]]))</f>
        <v>0.66596692675182045</v>
      </c>
      <c r="I96" s="1">
        <f>IF(Table1[[#This Row],[sigmoid(h)]]&lt;0.5,0,1)</f>
        <v>1</v>
      </c>
      <c r="J96" s="7">
        <f>(Table1[[#This Row],[sigmoid(h)]]-Table1[[#This Row],[class]])</f>
        <v>-0.33403307324817955</v>
      </c>
      <c r="K96" s="7">
        <f>Table1[[#This Row],[error]]^2</f>
        <v>0.11157809402362368</v>
      </c>
      <c r="L96" s="7">
        <f>2*(Table1[[#This Row],[class]]-Table1[[#This Row],[sigmoid(h)]])*(1-Table1[[#This Row],[sigmoid(h)]])*Table1[[#This Row],[sigmoid(h)]]*Table1[[#This Row],[x1]]</f>
        <v>0.81738052406712147</v>
      </c>
      <c r="M96" s="7">
        <f>2*(Table1[[#This Row],[class]]-Table1[[#This Row],[sigmoid(h)]])*(1-Table1[[#This Row],[sigmoid(h)]])*Table1[[#This Row],[sigmoid(h)]]*Table1[[#This Row],[x2]]</f>
        <v>0.38639806592263926</v>
      </c>
      <c r="N96" s="7">
        <f>2*(Table1[[#This Row],[class]]-Table1[[#This Row],[sigmoid(h)]])*(1-Table1[[#This Row],[sigmoid(h)]])*Table1[[#This Row],[sigmoid(h)]]*Table1[[#This Row],[x3]]</f>
        <v>0.65390441925369724</v>
      </c>
      <c r="O96" s="7">
        <f>2*(Table1[[#This Row],[class]]-Table1[[#This Row],[sigmoid(h)]])*(1-Table1[[#This Row],[sigmoid(h)]])*Table1[[#This Row],[sigmoid(h)]]*Table1[[#This Row],[x4]]</f>
        <v>0.17833756888737196</v>
      </c>
      <c r="P96" s="7">
        <f>2*(Table1[[#This Row],[class]]-Table1[[#This Row],[sigmoid(h)]])*(1-Table1[[#This Row],[sigmoid(h)]])*Table1[[#This Row],[sigmoid(h)]]*$E$2</f>
        <v>1.4861464073947665E-2</v>
      </c>
      <c r="Q96" s="7">
        <f>A$2+($F$2*Table1[[#This Row],[delta(teta)1]])</f>
        <v>-0.41826194759328783</v>
      </c>
      <c r="R96" s="7">
        <f>B$2+($F$2*Table1[[#This Row],[delta(teta)2]])</f>
        <v>0.33863980659226389</v>
      </c>
      <c r="S96" s="7">
        <f>C$2+($F$2*Table1[[#This Row],[delta(teta)3]])</f>
        <v>0.86539044192536974</v>
      </c>
      <c r="T96" s="7">
        <f>D$2+($F$2*Table1[[#This Row],[delta(teta)4]])</f>
        <v>-0.78216624311126282</v>
      </c>
      <c r="U96" s="7">
        <f>E$2+($F$2*Table1[[#This Row],[delta(bias)]])</f>
        <v>0.10148614640739477</v>
      </c>
    </row>
    <row r="97" spans="1:21" x14ac:dyDescent="0.25">
      <c r="A97" s="5">
        <v>6.1</v>
      </c>
      <c r="B97" s="5">
        <v>3</v>
      </c>
      <c r="C97" s="5">
        <v>4.5999999999999996</v>
      </c>
      <c r="D97" s="5">
        <v>1.4</v>
      </c>
      <c r="E97" s="2" t="s">
        <v>1</v>
      </c>
      <c r="F97" s="2">
        <f>IF(E97="Iris-setosa",0,IF(E97="Iris-versicolor",1,IF(E97="Iris-virginica",2,NULL)))</f>
        <v>1</v>
      </c>
      <c r="G97" s="6">
        <f>($A$2*Table1[[#This Row],[x1]])+($B$2*Table1[[#This Row],[x2]])+($C$2*Table1[[#This Row],[x3]])+($D$2*Table1[[#This Row],[x4]])+$E$2</f>
        <v>0.5099999999999999</v>
      </c>
      <c r="H97" s="7">
        <f>1/(1+EXP(-Table1[[#This Row],[h]]))</f>
        <v>0.62480647446842918</v>
      </c>
      <c r="I97" s="1">
        <f>IF(Table1[[#This Row],[sigmoid(h)]]&lt;0.5,0,1)</f>
        <v>1</v>
      </c>
      <c r="J97" s="7">
        <f>(Table1[[#This Row],[sigmoid(h)]]-Table1[[#This Row],[class]])</f>
        <v>-0.37519352553157082</v>
      </c>
      <c r="K97" s="7">
        <f>Table1[[#This Row],[error]]^2</f>
        <v>0.14077018160080948</v>
      </c>
      <c r="L97" s="7">
        <f>2*(Table1[[#This Row],[class]]-Table1[[#This Row],[sigmoid(h)]])*(1-Table1[[#This Row],[sigmoid(h)]])*Table1[[#This Row],[sigmoid(h)]]*Table1[[#This Row],[x1]]</f>
        <v>1.073040274690644</v>
      </c>
      <c r="M97" s="7">
        <f>2*(Table1[[#This Row],[class]]-Table1[[#This Row],[sigmoid(h)]])*(1-Table1[[#This Row],[sigmoid(h)]])*Table1[[#This Row],[sigmoid(h)]]*Table1[[#This Row],[x2]]</f>
        <v>0.52772472525769387</v>
      </c>
      <c r="N97" s="7">
        <f>2*(Table1[[#This Row],[class]]-Table1[[#This Row],[sigmoid(h)]])*(1-Table1[[#This Row],[sigmoid(h)]])*Table1[[#This Row],[sigmoid(h)]]*Table1[[#This Row],[x3]]</f>
        <v>0.80917791206179712</v>
      </c>
      <c r="O97" s="7">
        <f>2*(Table1[[#This Row],[class]]-Table1[[#This Row],[sigmoid(h)]])*(1-Table1[[#This Row],[sigmoid(h)]])*Table1[[#This Row],[sigmoid(h)]]*Table1[[#This Row],[x4]]</f>
        <v>0.24627153845359046</v>
      </c>
      <c r="P97" s="7">
        <f>2*(Table1[[#This Row],[class]]-Table1[[#This Row],[sigmoid(h)]])*(1-Table1[[#This Row],[sigmoid(h)]])*Table1[[#This Row],[sigmoid(h)]]*$E$2</f>
        <v>1.7590824175256464E-2</v>
      </c>
      <c r="Q97" s="7">
        <f>A$2+($F$2*Table1[[#This Row],[delta(teta)1]])</f>
        <v>-0.39269597253093558</v>
      </c>
      <c r="R97" s="7">
        <f>B$2+($F$2*Table1[[#This Row],[delta(teta)2]])</f>
        <v>0.35277247252576938</v>
      </c>
      <c r="S97" s="7">
        <f>C$2+($F$2*Table1[[#This Row],[delta(teta)3]])</f>
        <v>0.88091779120617975</v>
      </c>
      <c r="T97" s="7">
        <f>D$2+($F$2*Table1[[#This Row],[delta(teta)4]])</f>
        <v>-0.77537284615464097</v>
      </c>
      <c r="U97" s="7">
        <f>E$2+($F$2*Table1[[#This Row],[delta(bias)]])</f>
        <v>0.10175908241752565</v>
      </c>
    </row>
    <row r="98" spans="1:21" x14ac:dyDescent="0.25">
      <c r="A98" s="5">
        <v>5.8</v>
      </c>
      <c r="B98" s="5">
        <v>2.6</v>
      </c>
      <c r="C98" s="5">
        <v>4</v>
      </c>
      <c r="D98" s="5">
        <v>1.2</v>
      </c>
      <c r="E98" s="2" t="s">
        <v>1</v>
      </c>
      <c r="F98" s="2">
        <f>IF(E98="Iris-setosa",0,IF(E98="Iris-versicolor",1,IF(E98="Iris-virginica",2,NULL)))</f>
        <v>1</v>
      </c>
      <c r="G98" s="6">
        <f>($A$2*Table1[[#This Row],[x1]])+($B$2*Table1[[#This Row],[x2]])+($C$2*Table1[[#This Row],[x3]])+($D$2*Table1[[#This Row],[x4]])+$E$2</f>
        <v>0.22000000000000011</v>
      </c>
      <c r="H98" s="7">
        <f>1/(1+EXP(-Table1[[#This Row],[h]]))</f>
        <v>0.55477923510721483</v>
      </c>
      <c r="I98" s="1">
        <f>IF(Table1[[#This Row],[sigmoid(h)]]&lt;0.5,0,1)</f>
        <v>1</v>
      </c>
      <c r="J98" s="7">
        <f>(Table1[[#This Row],[sigmoid(h)]]-Table1[[#This Row],[class]])</f>
        <v>-0.44522076489278517</v>
      </c>
      <c r="K98" s="7">
        <f>Table1[[#This Row],[error]]^2</f>
        <v>0.19822152949171667</v>
      </c>
      <c r="L98" s="7">
        <f>2*(Table1[[#This Row],[class]]-Table1[[#This Row],[sigmoid(h)]])*(1-Table1[[#This Row],[sigmoid(h)]])*Table1[[#This Row],[sigmoid(h)]]*Table1[[#This Row],[x1]]</f>
        <v>1.2756425867530827</v>
      </c>
      <c r="M98" s="7">
        <f>2*(Table1[[#This Row],[class]]-Table1[[#This Row],[sigmoid(h)]])*(1-Table1[[#This Row],[sigmoid(h)]])*Table1[[#This Row],[sigmoid(h)]]*Table1[[#This Row],[x2]]</f>
        <v>0.57183978026862337</v>
      </c>
      <c r="N98" s="7">
        <f>2*(Table1[[#This Row],[class]]-Table1[[#This Row],[sigmoid(h)]])*(1-Table1[[#This Row],[sigmoid(h)]])*Table1[[#This Row],[sigmoid(h)]]*Table1[[#This Row],[x3]]</f>
        <v>0.8797535081055744</v>
      </c>
      <c r="O98" s="7">
        <f>2*(Table1[[#This Row],[class]]-Table1[[#This Row],[sigmoid(h)]])*(1-Table1[[#This Row],[sigmoid(h)]])*Table1[[#This Row],[sigmoid(h)]]*Table1[[#This Row],[x4]]</f>
        <v>0.26392605243167233</v>
      </c>
      <c r="P98" s="7">
        <f>2*(Table1[[#This Row],[class]]-Table1[[#This Row],[sigmoid(h)]])*(1-Table1[[#This Row],[sigmoid(h)]])*Table1[[#This Row],[sigmoid(h)]]*$E$2</f>
        <v>2.1993837702639362E-2</v>
      </c>
      <c r="Q98" s="7">
        <f>A$2+($F$2*Table1[[#This Row],[delta(teta)1]])</f>
        <v>-0.3724357413246917</v>
      </c>
      <c r="R98" s="7">
        <f>B$2+($F$2*Table1[[#This Row],[delta(teta)2]])</f>
        <v>0.3571839780268623</v>
      </c>
      <c r="S98" s="7">
        <f>C$2+($F$2*Table1[[#This Row],[delta(teta)3]])</f>
        <v>0.88797535081055745</v>
      </c>
      <c r="T98" s="7">
        <f>D$2+($F$2*Table1[[#This Row],[delta(teta)4]])</f>
        <v>-0.77360739475683282</v>
      </c>
      <c r="U98" s="7">
        <f>E$2+($F$2*Table1[[#This Row],[delta(bias)]])</f>
        <v>0.10219938377026394</v>
      </c>
    </row>
    <row r="99" spans="1:21" x14ac:dyDescent="0.25">
      <c r="A99" s="5">
        <v>5</v>
      </c>
      <c r="B99" s="5">
        <v>2.2999999999999998</v>
      </c>
      <c r="C99" s="5">
        <v>3.3</v>
      </c>
      <c r="D99" s="5">
        <v>1</v>
      </c>
      <c r="E99" s="2" t="s">
        <v>1</v>
      </c>
      <c r="F99" s="2">
        <f>IF(E99="Iris-setosa",0,IF(E99="Iris-versicolor",1,IF(E99="Iris-virginica",2,NULL)))</f>
        <v>1</v>
      </c>
      <c r="G99" s="6">
        <f>($A$2*Table1[[#This Row],[x1]])+($B$2*Table1[[#This Row],[x2]])+($C$2*Table1[[#This Row],[x3]])+($D$2*Table1[[#This Row],[x4]])+$E$2</f>
        <v>0.13000000000000003</v>
      </c>
      <c r="H99" s="7">
        <f>1/(1+EXP(-Table1[[#This Row],[h]]))</f>
        <v>0.53245430638731872</v>
      </c>
      <c r="I99" s="1">
        <f>IF(Table1[[#This Row],[sigmoid(h)]]&lt;0.5,0,1)</f>
        <v>1</v>
      </c>
      <c r="J99" s="7">
        <f>(Table1[[#This Row],[sigmoid(h)]]-Table1[[#This Row],[class]])</f>
        <v>-0.46754569361268128</v>
      </c>
      <c r="K99" s="7">
        <f>Table1[[#This Row],[error]]^2</f>
        <v>0.21859897561576325</v>
      </c>
      <c r="L99" s="7">
        <f>2*(Table1[[#This Row],[class]]-Table1[[#This Row],[sigmoid(h)]])*(1-Table1[[#This Row],[sigmoid(h)]])*Table1[[#This Row],[sigmoid(h)]]*Table1[[#This Row],[x1]]</f>
        <v>1.1639396593846962</v>
      </c>
      <c r="M99" s="7">
        <f>2*(Table1[[#This Row],[class]]-Table1[[#This Row],[sigmoid(h)]])*(1-Table1[[#This Row],[sigmoid(h)]])*Table1[[#This Row],[sigmoid(h)]]*Table1[[#This Row],[x2]]</f>
        <v>0.53541224331696025</v>
      </c>
      <c r="N99" s="7">
        <f>2*(Table1[[#This Row],[class]]-Table1[[#This Row],[sigmoid(h)]])*(1-Table1[[#This Row],[sigmoid(h)]])*Table1[[#This Row],[sigmoid(h)]]*Table1[[#This Row],[x3]]</f>
        <v>0.76820017519389949</v>
      </c>
      <c r="O99" s="7">
        <f>2*(Table1[[#This Row],[class]]-Table1[[#This Row],[sigmoid(h)]])*(1-Table1[[#This Row],[sigmoid(h)]])*Table1[[#This Row],[sigmoid(h)]]*Table1[[#This Row],[x4]]</f>
        <v>0.23278793187693925</v>
      </c>
      <c r="P99" s="7">
        <f>2*(Table1[[#This Row],[class]]-Table1[[#This Row],[sigmoid(h)]])*(1-Table1[[#This Row],[sigmoid(h)]])*Table1[[#This Row],[sigmoid(h)]]*$E$2</f>
        <v>2.3278793187693925E-2</v>
      </c>
      <c r="Q99" s="7">
        <f>A$2+($F$2*Table1[[#This Row],[delta(teta)1]])</f>
        <v>-0.38360603406153038</v>
      </c>
      <c r="R99" s="7">
        <f>B$2+($F$2*Table1[[#This Row],[delta(teta)2]])</f>
        <v>0.35354122433169599</v>
      </c>
      <c r="S99" s="7">
        <f>C$2+($F$2*Table1[[#This Row],[delta(teta)3]])</f>
        <v>0.87682001751938998</v>
      </c>
      <c r="T99" s="7">
        <f>D$2+($F$2*Table1[[#This Row],[delta(teta)4]])</f>
        <v>-0.77672120681230616</v>
      </c>
      <c r="U99" s="7">
        <f>E$2+($F$2*Table1[[#This Row],[delta(bias)]])</f>
        <v>0.1023278793187694</v>
      </c>
    </row>
    <row r="100" spans="1:21" x14ac:dyDescent="0.25">
      <c r="A100" s="5">
        <v>5.6</v>
      </c>
      <c r="B100" s="5">
        <v>2.7</v>
      </c>
      <c r="C100" s="5">
        <v>4.2</v>
      </c>
      <c r="D100" s="5">
        <v>1.3</v>
      </c>
      <c r="E100" s="2" t="s">
        <v>1</v>
      </c>
      <c r="F100" s="2">
        <f>IF(E100="Iris-setosa",0,IF(E100="Iris-versicolor",1,IF(E100="Iris-virginica",2,NULL)))</f>
        <v>1</v>
      </c>
      <c r="G100" s="6">
        <f>($A$2*Table1[[#This Row],[x1]])+($B$2*Table1[[#This Row],[x2]])+($C$2*Table1[[#This Row],[x3]])+($D$2*Table1[[#This Row],[x4]])+$E$2</f>
        <v>0.43000000000000049</v>
      </c>
      <c r="H100" s="7">
        <f>1/(1+EXP(-Table1[[#This Row],[h]]))</f>
        <v>0.60587366843176071</v>
      </c>
      <c r="I100" s="1">
        <f>IF(Table1[[#This Row],[sigmoid(h)]]&lt;0.5,0,1)</f>
        <v>1</v>
      </c>
      <c r="J100" s="7">
        <f>(Table1[[#This Row],[sigmoid(h)]]-Table1[[#This Row],[class]])</f>
        <v>-0.39412633156823929</v>
      </c>
      <c r="K100" s="7">
        <f>Table1[[#This Row],[error]]^2</f>
        <v>0.15533556523543768</v>
      </c>
      <c r="L100" s="7">
        <f>2*(Table1[[#This Row],[class]]-Table1[[#This Row],[sigmoid(h)]])*(1-Table1[[#This Row],[sigmoid(h)]])*Table1[[#This Row],[sigmoid(h)]]*Table1[[#This Row],[x1]]</f>
        <v>1.0540737619676959</v>
      </c>
      <c r="M100" s="7">
        <f>2*(Table1[[#This Row],[class]]-Table1[[#This Row],[sigmoid(h)]])*(1-Table1[[#This Row],[sigmoid(h)]])*Table1[[#This Row],[sigmoid(h)]]*Table1[[#This Row],[x2]]</f>
        <v>0.50821413523442482</v>
      </c>
      <c r="N100" s="7">
        <f>2*(Table1[[#This Row],[class]]-Table1[[#This Row],[sigmoid(h)]])*(1-Table1[[#This Row],[sigmoid(h)]])*Table1[[#This Row],[sigmoid(h)]]*Table1[[#This Row],[x3]]</f>
        <v>0.79055532147577201</v>
      </c>
      <c r="O100" s="7">
        <f>2*(Table1[[#This Row],[class]]-Table1[[#This Row],[sigmoid(h)]])*(1-Table1[[#This Row],[sigmoid(h)]])*Table1[[#This Row],[sigmoid(h)]]*Table1[[#This Row],[x4]]</f>
        <v>0.24469569474250086</v>
      </c>
      <c r="P100" s="7">
        <f>2*(Table1[[#This Row],[class]]-Table1[[#This Row],[sigmoid(h)]])*(1-Table1[[#This Row],[sigmoid(h)]])*Table1[[#This Row],[sigmoid(h)]]*$E$2</f>
        <v>1.8822745749423143E-2</v>
      </c>
      <c r="Q100" s="7">
        <f>A$2+($F$2*Table1[[#This Row],[delta(teta)1]])</f>
        <v>-0.3945926238032304</v>
      </c>
      <c r="R100" s="7">
        <f>B$2+($F$2*Table1[[#This Row],[delta(teta)2]])</f>
        <v>0.35082141352344248</v>
      </c>
      <c r="S100" s="7">
        <f>C$2+($F$2*Table1[[#This Row],[delta(teta)3]])</f>
        <v>0.87905553214757726</v>
      </c>
      <c r="T100" s="7">
        <f>D$2+($F$2*Table1[[#This Row],[delta(teta)4]])</f>
        <v>-0.77553043052574999</v>
      </c>
      <c r="U100" s="7">
        <f>E$2+($F$2*Table1[[#This Row],[delta(bias)]])</f>
        <v>0.10188227457494232</v>
      </c>
    </row>
    <row r="101" spans="1:21" x14ac:dyDescent="0.25">
      <c r="A101" s="5">
        <v>5.7</v>
      </c>
      <c r="B101" s="5">
        <v>3</v>
      </c>
      <c r="C101" s="5">
        <v>4.2</v>
      </c>
      <c r="D101" s="5">
        <v>1.2</v>
      </c>
      <c r="E101" s="2" t="s">
        <v>1</v>
      </c>
      <c r="F101" s="2">
        <f>IF(E101="Iris-setosa",0,IF(E101="Iris-versicolor",1,IF(E101="Iris-virginica",2,NULL)))</f>
        <v>1</v>
      </c>
      <c r="G101" s="6">
        <f>($A$2*Table1[[#This Row],[x1]])+($B$2*Table1[[#This Row],[x2]])+($C$2*Table1[[#This Row],[x3]])+($D$2*Table1[[#This Row],[x4]])+$E$2</f>
        <v>0.55000000000000016</v>
      </c>
      <c r="H101" s="7">
        <f>1/(1+EXP(-Table1[[#This Row],[h]]))</f>
        <v>0.63413559101080075</v>
      </c>
      <c r="I101" s="1">
        <f>IF(Table1[[#This Row],[sigmoid(h)]]&lt;0.5,0,1)</f>
        <v>1</v>
      </c>
      <c r="J101" s="7">
        <f>(Table1[[#This Row],[sigmoid(h)]]-Table1[[#This Row],[class]])</f>
        <v>-0.36586440898919925</v>
      </c>
      <c r="K101" s="7">
        <f>Table1[[#This Row],[error]]^2</f>
        <v>0.13385676576501607</v>
      </c>
      <c r="L101" s="7">
        <f>2*(Table1[[#This Row],[class]]-Table1[[#This Row],[sigmoid(h)]])*(1-Table1[[#This Row],[sigmoid(h)]])*Table1[[#This Row],[sigmoid(h)]]*Table1[[#This Row],[x1]]</f>
        <v>0.96767006766879771</v>
      </c>
      <c r="M101" s="7">
        <f>2*(Table1[[#This Row],[class]]-Table1[[#This Row],[sigmoid(h)]])*(1-Table1[[#This Row],[sigmoid(h)]])*Table1[[#This Row],[sigmoid(h)]]*Table1[[#This Row],[x2]]</f>
        <v>0.50930003561515669</v>
      </c>
      <c r="N101" s="7">
        <f>2*(Table1[[#This Row],[class]]-Table1[[#This Row],[sigmoid(h)]])*(1-Table1[[#This Row],[sigmoid(h)]])*Table1[[#This Row],[sigmoid(h)]]*Table1[[#This Row],[x3]]</f>
        <v>0.71302004986121936</v>
      </c>
      <c r="O101" s="7">
        <f>2*(Table1[[#This Row],[class]]-Table1[[#This Row],[sigmoid(h)]])*(1-Table1[[#This Row],[sigmoid(h)]])*Table1[[#This Row],[sigmoid(h)]]*Table1[[#This Row],[x4]]</f>
        <v>0.20372001424606268</v>
      </c>
      <c r="P101" s="7">
        <f>2*(Table1[[#This Row],[class]]-Table1[[#This Row],[sigmoid(h)]])*(1-Table1[[#This Row],[sigmoid(h)]])*Table1[[#This Row],[sigmoid(h)]]*$E$2</f>
        <v>1.6976667853838556E-2</v>
      </c>
      <c r="Q101" s="7">
        <f>A$2+($F$2*Table1[[#This Row],[delta(teta)1]])</f>
        <v>-0.40323299323312023</v>
      </c>
      <c r="R101" s="7">
        <f>B$2+($F$2*Table1[[#This Row],[delta(teta)2]])</f>
        <v>0.35093000356151566</v>
      </c>
      <c r="S101" s="7">
        <f>C$2+($F$2*Table1[[#This Row],[delta(teta)3]])</f>
        <v>0.87130200498612198</v>
      </c>
      <c r="T101" s="7">
        <f>D$2+($F$2*Table1[[#This Row],[delta(teta)4]])</f>
        <v>-0.77962799857539378</v>
      </c>
      <c r="U101" s="7">
        <f>E$2+($F$2*Table1[[#This Row],[delta(bias)]])</f>
        <v>0.10169766678538386</v>
      </c>
    </row>
    <row r="102" spans="1:21" x14ac:dyDescent="0.25">
      <c r="A102" s="5">
        <v>5.7</v>
      </c>
      <c r="B102" s="5">
        <v>2.9</v>
      </c>
      <c r="C102" s="5">
        <v>4.2</v>
      </c>
      <c r="D102" s="5">
        <v>1.3</v>
      </c>
      <c r="E102" s="2" t="s">
        <v>1</v>
      </c>
      <c r="F102" s="2">
        <f>IF(E102="Iris-setosa",0,IF(E102="Iris-versicolor",1,IF(E102="Iris-virginica",2,NULL)))</f>
        <v>1</v>
      </c>
      <c r="G102" s="6">
        <f>($A$2*Table1[[#This Row],[x1]])+($B$2*Table1[[#This Row],[x2]])+($C$2*Table1[[#This Row],[x3]])+($D$2*Table1[[#This Row],[x4]])+$E$2</f>
        <v>0.44000000000000028</v>
      </c>
      <c r="H102" s="7">
        <f>1/(1+EXP(-Table1[[#This Row],[h]]))</f>
        <v>0.60825903074651455</v>
      </c>
      <c r="I102" s="1">
        <f>IF(Table1[[#This Row],[sigmoid(h)]]&lt;0.5,0,1)</f>
        <v>1</v>
      </c>
      <c r="J102" s="7">
        <f>(Table1[[#This Row],[sigmoid(h)]]-Table1[[#This Row],[class]])</f>
        <v>-0.39174096925348545</v>
      </c>
      <c r="K102" s="7">
        <f>Table1[[#This Row],[error]]^2</f>
        <v>0.15346098699166022</v>
      </c>
      <c r="L102" s="7">
        <f>2*(Table1[[#This Row],[class]]-Table1[[#This Row],[sigmoid(h)]])*(1-Table1[[#This Row],[sigmoid(h)]])*Table1[[#This Row],[sigmoid(h)]]*Table1[[#This Row],[x1]]</f>
        <v>1.0641219557364383</v>
      </c>
      <c r="M102" s="7">
        <f>2*(Table1[[#This Row],[class]]-Table1[[#This Row],[sigmoid(h)]])*(1-Table1[[#This Row],[sigmoid(h)]])*Table1[[#This Row],[sigmoid(h)]]*Table1[[#This Row],[x2]]</f>
        <v>0.54139538098871409</v>
      </c>
      <c r="N102" s="7">
        <f>2*(Table1[[#This Row],[class]]-Table1[[#This Row],[sigmoid(h)]])*(1-Table1[[#This Row],[sigmoid(h)]])*Table1[[#This Row],[sigmoid(h)]]*Table1[[#This Row],[x3]]</f>
        <v>0.78408986212158605</v>
      </c>
      <c r="O102" s="7">
        <f>2*(Table1[[#This Row],[class]]-Table1[[#This Row],[sigmoid(h)]])*(1-Table1[[#This Row],[sigmoid(h)]])*Table1[[#This Row],[sigmoid(h)]]*Table1[[#This Row],[x4]]</f>
        <v>0.24269448113287187</v>
      </c>
      <c r="P102" s="7">
        <f>2*(Table1[[#This Row],[class]]-Table1[[#This Row],[sigmoid(h)]])*(1-Table1[[#This Row],[sigmoid(h)]])*Table1[[#This Row],[sigmoid(h)]]*$E$2</f>
        <v>1.8668806240990144E-2</v>
      </c>
      <c r="Q102" s="7">
        <f>A$2+($F$2*Table1[[#This Row],[delta(teta)1]])</f>
        <v>-0.39358780442635616</v>
      </c>
      <c r="R102" s="7">
        <f>B$2+($F$2*Table1[[#This Row],[delta(teta)2]])</f>
        <v>0.35413953809887139</v>
      </c>
      <c r="S102" s="7">
        <f>C$2+($F$2*Table1[[#This Row],[delta(teta)3]])</f>
        <v>0.87840898621215868</v>
      </c>
      <c r="T102" s="7">
        <f>D$2+($F$2*Table1[[#This Row],[delta(teta)4]])</f>
        <v>-0.7757305518867128</v>
      </c>
      <c r="U102" s="7">
        <f>E$2+($F$2*Table1[[#This Row],[delta(bias)]])</f>
        <v>0.10186688062409902</v>
      </c>
    </row>
    <row r="103" spans="1:21" x14ac:dyDescent="0.25">
      <c r="A103" s="5">
        <v>6.2</v>
      </c>
      <c r="B103" s="5">
        <v>2.9</v>
      </c>
      <c r="C103" s="5">
        <v>4.3</v>
      </c>
      <c r="D103" s="5">
        <v>1.3</v>
      </c>
      <c r="E103" s="2" t="s">
        <v>1</v>
      </c>
      <c r="F103" s="2">
        <f>IF(E103="Iris-setosa",0,IF(E103="Iris-versicolor",1,IF(E103="Iris-virginica",2,NULL)))</f>
        <v>1</v>
      </c>
      <c r="G103" s="6">
        <f>($A$2*Table1[[#This Row],[x1]])+($B$2*Table1[[#This Row],[x2]])+($C$2*Table1[[#This Row],[x3]])+($D$2*Table1[[#This Row],[x4]])+$E$2</f>
        <v>0.26999999999999991</v>
      </c>
      <c r="H103" s="7">
        <f>1/(1+EXP(-Table1[[#This Row],[h]]))</f>
        <v>0.56709290496545428</v>
      </c>
      <c r="I103" s="1">
        <f>IF(Table1[[#This Row],[sigmoid(h)]]&lt;0.5,0,1)</f>
        <v>1</v>
      </c>
      <c r="J103" s="7">
        <f>(Table1[[#This Row],[sigmoid(h)]]-Table1[[#This Row],[class]])</f>
        <v>-0.43290709503454572</v>
      </c>
      <c r="K103" s="7">
        <f>Table1[[#This Row],[error]]^2</f>
        <v>0.18740855293124919</v>
      </c>
      <c r="L103" s="7">
        <f>2*(Table1[[#This Row],[class]]-Table1[[#This Row],[sigmoid(h)]])*(1-Table1[[#This Row],[sigmoid(h)]])*Table1[[#This Row],[sigmoid(h)]]*Table1[[#This Row],[x1]]</f>
        <v>1.3178479526447122</v>
      </c>
      <c r="M103" s="7">
        <f>2*(Table1[[#This Row],[class]]-Table1[[#This Row],[sigmoid(h)]])*(1-Table1[[#This Row],[sigmoid(h)]])*Table1[[#This Row],[sigmoid(h)]]*Table1[[#This Row],[x2]]</f>
        <v>0.61641275204349433</v>
      </c>
      <c r="N103" s="7">
        <f>2*(Table1[[#This Row],[class]]-Table1[[#This Row],[sigmoid(h)]])*(1-Table1[[#This Row],[sigmoid(h)]])*Table1[[#This Row],[sigmoid(h)]]*Table1[[#This Row],[x3]]</f>
        <v>0.91399132199552613</v>
      </c>
      <c r="O103" s="7">
        <f>2*(Table1[[#This Row],[class]]-Table1[[#This Row],[sigmoid(h)]])*(1-Table1[[#This Row],[sigmoid(h)]])*Table1[[#This Row],[sigmoid(h)]]*Table1[[#This Row],[x4]]</f>
        <v>0.27632295781260091</v>
      </c>
      <c r="P103" s="7">
        <f>2*(Table1[[#This Row],[class]]-Table1[[#This Row],[sigmoid(h)]])*(1-Table1[[#This Row],[sigmoid(h)]])*Table1[[#This Row],[sigmoid(h)]]*$E$2</f>
        <v>2.1255612139430842E-2</v>
      </c>
      <c r="Q103" s="7">
        <f>A$2+($F$2*Table1[[#This Row],[delta(teta)1]])</f>
        <v>-0.36821520473552877</v>
      </c>
      <c r="R103" s="7">
        <f>B$2+($F$2*Table1[[#This Row],[delta(teta)2]])</f>
        <v>0.36164127520434941</v>
      </c>
      <c r="S103" s="7">
        <f>C$2+($F$2*Table1[[#This Row],[delta(teta)3]])</f>
        <v>0.89139913219955269</v>
      </c>
      <c r="T103" s="7">
        <f>D$2+($F$2*Table1[[#This Row],[delta(teta)4]])</f>
        <v>-0.7723677042187399</v>
      </c>
      <c r="U103" s="7">
        <f>E$2+($F$2*Table1[[#This Row],[delta(bias)]])</f>
        <v>0.10212556121394309</v>
      </c>
    </row>
    <row r="104" spans="1:21" x14ac:dyDescent="0.25">
      <c r="A104" s="5">
        <v>5.0999999999999996</v>
      </c>
      <c r="B104" s="5">
        <v>2.5</v>
      </c>
      <c r="C104" s="5">
        <v>3</v>
      </c>
      <c r="D104" s="5">
        <v>1.1000000000000001</v>
      </c>
      <c r="E104" s="2" t="s">
        <v>1</v>
      </c>
      <c r="F104" s="2">
        <f>IF(E104="Iris-setosa",0,IF(E104="Iris-versicolor",1,IF(E104="Iris-virginica",2,NULL)))</f>
        <v>1</v>
      </c>
      <c r="G104" s="6">
        <f>($A$2*Table1[[#This Row],[x1]])+($B$2*Table1[[#This Row],[x2]])+($C$2*Table1[[#This Row],[x3]])+($D$2*Table1[[#This Row],[x4]])+$E$2</f>
        <v>-0.17999999999999958</v>
      </c>
      <c r="H104" s="7">
        <f>1/(1+EXP(-Table1[[#This Row],[h]]))</f>
        <v>0.45512110762642005</v>
      </c>
      <c r="I104" s="1">
        <f>IF(Table1[[#This Row],[sigmoid(h)]]&lt;0.5,0,1)</f>
        <v>0</v>
      </c>
      <c r="J104" s="7">
        <f>(Table1[[#This Row],[sigmoid(h)]]-Table1[[#This Row],[class]])</f>
        <v>-0.54487889237357989</v>
      </c>
      <c r="K104" s="7">
        <f>Table1[[#This Row],[error]]^2</f>
        <v>0.29689300735425928</v>
      </c>
      <c r="L104" s="7">
        <f>2*(Table1[[#This Row],[class]]-Table1[[#This Row],[sigmoid(h)]])*(1-Table1[[#This Row],[sigmoid(h)]])*Table1[[#This Row],[sigmoid(h)]]*Table1[[#This Row],[x1]]</f>
        <v>1.3782471984068152</v>
      </c>
      <c r="M104" s="7">
        <f>2*(Table1[[#This Row],[class]]-Table1[[#This Row],[sigmoid(h)]])*(1-Table1[[#This Row],[sigmoid(h)]])*Table1[[#This Row],[sigmoid(h)]]*Table1[[#This Row],[x2]]</f>
        <v>0.67561137176804675</v>
      </c>
      <c r="N104" s="7">
        <f>2*(Table1[[#This Row],[class]]-Table1[[#This Row],[sigmoid(h)]])*(1-Table1[[#This Row],[sigmoid(h)]])*Table1[[#This Row],[sigmoid(h)]]*Table1[[#This Row],[x3]]</f>
        <v>0.8107336461216561</v>
      </c>
      <c r="O104" s="7">
        <f>2*(Table1[[#This Row],[class]]-Table1[[#This Row],[sigmoid(h)]])*(1-Table1[[#This Row],[sigmoid(h)]])*Table1[[#This Row],[sigmoid(h)]]*Table1[[#This Row],[x4]]</f>
        <v>0.29726900357794062</v>
      </c>
      <c r="P104" s="7">
        <f>2*(Table1[[#This Row],[class]]-Table1[[#This Row],[sigmoid(h)]])*(1-Table1[[#This Row],[sigmoid(h)]])*Table1[[#This Row],[sigmoid(h)]]*$E$2</f>
        <v>2.7024454870721873E-2</v>
      </c>
      <c r="Q104" s="7">
        <f>A$2+($F$2*Table1[[#This Row],[delta(teta)1]])</f>
        <v>-0.36217528015931844</v>
      </c>
      <c r="R104" s="7">
        <f>B$2+($F$2*Table1[[#This Row],[delta(teta)2]])</f>
        <v>0.36756113717680466</v>
      </c>
      <c r="S104" s="7">
        <f>C$2+($F$2*Table1[[#This Row],[delta(teta)3]])</f>
        <v>0.88107336461216568</v>
      </c>
      <c r="T104" s="7">
        <f>D$2+($F$2*Table1[[#This Row],[delta(teta)4]])</f>
        <v>-0.77027309964220603</v>
      </c>
      <c r="U104" s="7">
        <f>E$2+($F$2*Table1[[#This Row],[delta(bias)]])</f>
        <v>0.10270244548707219</v>
      </c>
    </row>
    <row r="105" spans="1:21" x14ac:dyDescent="0.25">
      <c r="A105" s="5">
        <v>5.7</v>
      </c>
      <c r="B105" s="5">
        <v>2.8</v>
      </c>
      <c r="C105" s="5">
        <v>4.0999999999999996</v>
      </c>
      <c r="D105" s="5">
        <v>1.3</v>
      </c>
      <c r="E105" s="2" t="s">
        <v>1</v>
      </c>
      <c r="F105" s="2">
        <f>IF(E105="Iris-setosa",0,IF(E105="Iris-versicolor",1,IF(E105="Iris-virginica",2,NULL)))</f>
        <v>1</v>
      </c>
      <c r="G105" s="6">
        <f>($A$2*Table1[[#This Row],[x1]])+($B$2*Table1[[#This Row],[x2]])+($C$2*Table1[[#This Row],[x3]])+($D$2*Table1[[#This Row],[x4]])+$E$2</f>
        <v>0.32999999999999952</v>
      </c>
      <c r="H105" s="7">
        <f>1/(1+EXP(-Table1[[#This Row],[h]]))</f>
        <v>0.5817593768418361</v>
      </c>
      <c r="I105" s="1">
        <f>IF(Table1[[#This Row],[sigmoid(h)]]&lt;0.5,0,1)</f>
        <v>1</v>
      </c>
      <c r="J105" s="7">
        <f>(Table1[[#This Row],[sigmoid(h)]]-Table1[[#This Row],[class]])</f>
        <v>-0.4182406231581639</v>
      </c>
      <c r="K105" s="7">
        <f>Table1[[#This Row],[error]]^2</f>
        <v>0.17492521885972928</v>
      </c>
      <c r="L105" s="7">
        <f>2*(Table1[[#This Row],[class]]-Table1[[#This Row],[sigmoid(h)]])*(1-Table1[[#This Row],[sigmoid(h)]])*Table1[[#This Row],[sigmoid(h)]]*Table1[[#This Row],[x1]]</f>
        <v>1.16011400402244</v>
      </c>
      <c r="M105" s="7">
        <f>2*(Table1[[#This Row],[class]]-Table1[[#This Row],[sigmoid(h)]])*(1-Table1[[#This Row],[sigmoid(h)]])*Table1[[#This Row],[sigmoid(h)]]*Table1[[#This Row],[x2]]</f>
        <v>0.56988056337944426</v>
      </c>
      <c r="N105" s="7">
        <f>2*(Table1[[#This Row],[class]]-Table1[[#This Row],[sigmoid(h)]])*(1-Table1[[#This Row],[sigmoid(h)]])*Table1[[#This Row],[sigmoid(h)]]*Table1[[#This Row],[x3]]</f>
        <v>0.83446796780561472</v>
      </c>
      <c r="O105" s="7">
        <f>2*(Table1[[#This Row],[class]]-Table1[[#This Row],[sigmoid(h)]])*(1-Table1[[#This Row],[sigmoid(h)]])*Table1[[#This Row],[sigmoid(h)]]*Table1[[#This Row],[x4]]</f>
        <v>0.26458740442617057</v>
      </c>
      <c r="P105" s="7">
        <f>2*(Table1[[#This Row],[class]]-Table1[[#This Row],[sigmoid(h)]])*(1-Table1[[#This Row],[sigmoid(h)]])*Table1[[#This Row],[sigmoid(h)]]*$E$2</f>
        <v>2.0352877263551582E-2</v>
      </c>
      <c r="Q105" s="7">
        <f>A$2+($F$2*Table1[[#This Row],[delta(teta)1]])</f>
        <v>-0.383988599597756</v>
      </c>
      <c r="R105" s="7">
        <f>B$2+($F$2*Table1[[#This Row],[delta(teta)2]])</f>
        <v>0.35698805633794439</v>
      </c>
      <c r="S105" s="7">
        <f>C$2+($F$2*Table1[[#This Row],[delta(teta)3]])</f>
        <v>0.88344679678056148</v>
      </c>
      <c r="T105" s="7">
        <f>D$2+($F$2*Table1[[#This Row],[delta(teta)4]])</f>
        <v>-0.77354125955738295</v>
      </c>
      <c r="U105" s="7">
        <f>E$2+($F$2*Table1[[#This Row],[delta(bias)]])</f>
        <v>0.10203528772635516</v>
      </c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2018-03-02T15:54:04Z</dcterms:created>
  <dcterms:modified xsi:type="dcterms:W3CDTF">2018-03-04T11:58:05Z</dcterms:modified>
</cp:coreProperties>
</file>