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fa\Desktop\"/>
    </mc:Choice>
  </mc:AlternateContent>
  <bookViews>
    <workbookView xWindow="-90" yWindow="-90" windowWidth="20190" windowHeight="13515" activeTab="2"/>
  </bookViews>
  <sheets>
    <sheet name="IT-Abt." sheetId="1" r:id="rId1"/>
    <sheet name="IT-Org." sheetId="3" r:id="rId2"/>
    <sheet name="Marketing" sheetId="4" r:id="rId3"/>
    <sheet name="Arbeitsplatz" sheetId="6" r:id="rId4"/>
    <sheet name="Start Generisch" sheetId="5" r:id="rId5"/>
    <sheet name="Felder" sheetId="2" r:id="rId6"/>
  </sheets>
  <definedNames>
    <definedName name="_Toc18008036" localSheetId="4">'Start Generisch'!#REF!</definedName>
    <definedName name="_Toc18008037" localSheetId="4">'Start Generisch'!$A$28</definedName>
    <definedName name="_Toc18008038" localSheetId="4">'Start Generisch'!$A$38</definedName>
    <definedName name="_Toc18008039" localSheetId="4">'Start Generisch'!$A$48</definedName>
    <definedName name="_Toc18008040" localSheetId="4">'Start Generisch'!$A$77</definedName>
    <definedName name="_Toc18008041" localSheetId="4">'Start Generisch'!$A$106</definedName>
    <definedName name="_Toc18008042" localSheetId="4">'Start Generisch'!$A$122</definedName>
    <definedName name="_Toc18008043" localSheetId="4">'Start Generisch'!$A$130</definedName>
    <definedName name="_Toc18008044" localSheetId="4">'Start Generisch'!$A$150</definedName>
    <definedName name="_Toc18008045" localSheetId="4">'Start Generisch'!$A$164</definedName>
    <definedName name="_Toc18008046" localSheetId="4">'Start Generisch'!$A$195</definedName>
    <definedName name="_Toc18008047" localSheetId="4">'Start Generisch'!$A$204</definedName>
    <definedName name="_Toc18008048" localSheetId="4">'Start Generisch'!$A$212</definedName>
    <definedName name="_Toc18008049" localSheetId="4">'Start Generisch'!$A$221</definedName>
    <definedName name="_Toc18008050" localSheetId="4">'Start Generisch'!$A$230</definedName>
    <definedName name="_Toc18008051" localSheetId="4">'Start Generisch'!$A$238</definedName>
    <definedName name="_Toc18008052" localSheetId="4">'Start Generisch'!$A$265</definedName>
    <definedName name="_Toc18008053" localSheetId="4">'Start Generisch'!$A$319</definedName>
    <definedName name="_Toc18008054" localSheetId="4">'Start Generisch'!$A$357</definedName>
    <definedName name="_Toc18008055" localSheetId="4">'Start Generisch'!$A$384</definedName>
    <definedName name="_Toc18008056" localSheetId="4">'Start Generisch'!$A$394</definedName>
    <definedName name="Kontrollkästchen1" localSheetId="4">'Start Generisch'!$B$30</definedName>
    <definedName name="Kontrollkästchen2" localSheetId="4">'Start Generisch'!$C$30</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3" i="4" l="1"/>
  <c r="B63" i="4"/>
  <c r="B32" i="3"/>
  <c r="B34" i="1"/>
  <c r="E34" i="1"/>
  <c r="E32" i="3"/>
  <c r="E5" i="4"/>
  <c r="E6" i="4"/>
  <c r="E7" i="4"/>
  <c r="E8" i="4"/>
  <c r="E9" i="4"/>
  <c r="E10" i="4"/>
  <c r="E11" i="4"/>
  <c r="E12" i="4"/>
  <c r="E13" i="4"/>
  <c r="E14"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4" i="4"/>
  <c r="E3" i="4"/>
  <c r="E63" i="4" l="1"/>
  <c r="C32" i="3"/>
  <c r="E21" i="3"/>
  <c r="E22" i="3"/>
  <c r="E23" i="3"/>
  <c r="E4" i="3"/>
  <c r="E5" i="3"/>
  <c r="E6" i="3"/>
  <c r="E2" i="3"/>
  <c r="E3" i="3"/>
  <c r="E7" i="3"/>
  <c r="E8" i="3"/>
  <c r="E9" i="3"/>
  <c r="E10" i="3"/>
  <c r="E12" i="3"/>
  <c r="E13" i="3"/>
  <c r="E14" i="3"/>
  <c r="E15" i="3"/>
  <c r="E16" i="3"/>
  <c r="E17" i="3"/>
  <c r="E18" i="3"/>
  <c r="E19" i="3"/>
  <c r="E20" i="3"/>
  <c r="E24" i="3"/>
  <c r="E25" i="3"/>
  <c r="E26" i="3"/>
  <c r="E27" i="3"/>
  <c r="E28" i="3"/>
  <c r="E29" i="3"/>
  <c r="E30" i="3"/>
  <c r="E31"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2" i="1"/>
  <c r="C34" i="1"/>
</calcChain>
</file>

<file path=xl/sharedStrings.xml><?xml version="1.0" encoding="utf-8"?>
<sst xmlns="http://schemas.openxmlformats.org/spreadsheetml/2006/main" count="770" uniqueCount="485">
  <si>
    <t>Sind die personellen Zuständigkeiten eindeutig geregelt?</t>
  </si>
  <si>
    <t>Finden Netzwerkverbindungen bei Bedarf verschlüsselt statt?</t>
  </si>
  <si>
    <t>Findet eine regelmäßige Überprüfung der Netzwerksicherheit statt?</t>
  </si>
  <si>
    <t>Findet eine regelmäßige, nach Möglichkeit automatische Datensicherung statt?</t>
  </si>
  <si>
    <t>Findet regelmäßig ein Test der Wiederherstellbarkeit der Daten statt?</t>
  </si>
  <si>
    <t>Gibt es ein Konzept zur Datenhaltung und eine Einstufung des jeweiligen Schutzbedarfs?</t>
  </si>
  <si>
    <t>Gibt es eine aktuelle Dokumentation der Netzwerke und Client-Server-Systeme?</t>
  </si>
  <si>
    <t>Gibt es eine Trennung der fachlichen und der übergreifenden Systemverwaltung?</t>
  </si>
  <si>
    <t>Gibt es einen Notfallplan und wird dieser auch regelmäßig geprobt?</t>
  </si>
  <si>
    <t>Ist der Zutritt zu den Server-Räumen nur für Befugte möglich?</t>
  </si>
  <si>
    <t>Ist die Anzahl der Systemadministratoren sinnvoll beschränkt worden?</t>
  </si>
  <si>
    <t>Ist die Betriebssystemebene für den normalen Benutzer nicht zugänglich?</t>
  </si>
  <si>
    <t>Sind die Hardware und die Kommunikationsverbindungen redundant ausgelegt und gegen Stromunterbrechung, Überspannung und Blitzschlag geschützt?</t>
  </si>
  <si>
    <t>Werden auch die Aktivitäten der Systemverwaltung manipulationssicher protokolliert (wie Systemänderungen, Systemwartungen, Benutzeranlage und -löschung, Änderungen im Privilegiensystem, Zugriffe auf schutzwürdige Dateien und Verzeichnisse)?</t>
  </si>
  <si>
    <t>Werden auch die Anwendungen zur Datenverarbeitung selbst ins Backup aufgenommen?</t>
  </si>
  <si>
    <t>Werden auch die lokal auf den Clients gespeicherten Daten gesichert?</t>
  </si>
  <si>
    <t>Werden die auf Festplatten und anderen Speichermedien vorgehaltenen Daten verschlüsselt?</t>
  </si>
  <si>
    <t>Werden die Benutzerkonten ausscheidender Mitarbeiter so bald wie möglich gelöscht?</t>
  </si>
  <si>
    <t>Werden die Berechtigungen nur nach tatsächlichem Bedarf vergeben?</t>
  </si>
  <si>
    <t>Werden die Log-Dateien regelmäßig durch einen Auditor ausgewertet, der nicht gleichzeitig Systemadministrator ist?</t>
  </si>
  <si>
    <t>Werden alle Systemaktivitäten revisions- und manipulationssicher protokolliert?</t>
  </si>
  <si>
    <t>Werden die vergebenen Berechtigungen regelmäßig überprüft?</t>
  </si>
  <si>
    <t>Werden geeignete Firewallsysteme eingesetzt und deren Wirksamkeit regelmäßig überprüft?</t>
  </si>
  <si>
    <t>Werden für Betriebssysteme und die Anwendungen regelmäßig Updates eingespielt?</t>
  </si>
  <si>
    <t>Werden komplexe, starke Passwörter gefordert und erzwungen?</t>
  </si>
  <si>
    <t>Werden Manipulationen am Netzwerk und unbefugte Zugriffsversuche automatisch erkannt und gemeldet?</t>
  </si>
  <si>
    <t>Werden Passwörter generell verschlüsselt übertragen?</t>
  </si>
  <si>
    <t>Wird das Netzwerk gegen unbefugte Zugriffe von außen geschützt?</t>
  </si>
  <si>
    <t>Wird die Verwendung von Passwörtern erzwungen?</t>
  </si>
  <si>
    <t>Wird eine stets aktuelle Anti-Malware-Software für Server und Clients verwendet?</t>
  </si>
  <si>
    <t>Wurden die Datenschutz- und Sicherheitsfunktionen der Server- und Client-Betriebssysteme überprüft?</t>
  </si>
  <si>
    <t>Wurden die Server- und Client-Applikationen hinsichtlich ihrer Schutzfunktionalität untersucht?</t>
  </si>
  <si>
    <t>Soll %</t>
  </si>
  <si>
    <t>Ist %</t>
  </si>
  <si>
    <t>Ergebnis</t>
  </si>
  <si>
    <t>ja/nein</t>
  </si>
  <si>
    <t>JA</t>
  </si>
  <si>
    <t>NEIN</t>
  </si>
  <si>
    <t>NZ</t>
  </si>
  <si>
    <t>Kommentar</t>
  </si>
  <si>
    <t>JA/NEIN/NZ</t>
  </si>
  <si>
    <t>Ausw %</t>
  </si>
  <si>
    <t>Ein Leiter, mehrere agierende Fachkompetenzen</t>
  </si>
  <si>
    <t>Rudimentär, nicht geordnet, Bierdeckelsystematik</t>
  </si>
  <si>
    <t>Das Warum, weshalb ist nicht klar, keine Einsicht</t>
  </si>
  <si>
    <t>Zu wenige Proben pro Jahr</t>
  </si>
  <si>
    <t>Mehrere agierende Fachkompetenzen alle Sysadmin</t>
  </si>
  <si>
    <t>Probe auf Ernstfall nicht möglich</t>
  </si>
  <si>
    <t>Es fehlen div. Informationen und Lücken in der zeitlichen Dokumentation</t>
  </si>
  <si>
    <t>Backups liegen direkt neben Server,  Bierdeckelsystematik</t>
  </si>
  <si>
    <t>User sollen wichtige Daten auf Server speichern</t>
  </si>
  <si>
    <t>Clients Teilweise, Server Nein, Backups Ja</t>
  </si>
  <si>
    <t>Datenlöschung erfolgt unsystematisch, nicht nach Checkliste, Anstoss seitens Personal nicht verlässlich</t>
  </si>
  <si>
    <t>Standard User Profil, aber User mit Admin-Rechten, ebenso GF</t>
  </si>
  <si>
    <t>Log Management nur bei Bedarf</t>
  </si>
  <si>
    <t>Keine Vorgaben seitens GF, wenn sich User beschwert Rücksetzung auf vorherige Rechte</t>
  </si>
  <si>
    <t>Zum größten Teil</t>
  </si>
  <si>
    <t>Server 100 %, Clients nach Zuruf</t>
  </si>
  <si>
    <t>Nicht durchgängig, GF</t>
  </si>
  <si>
    <t>Nur Optisch, nicht akustisch</t>
  </si>
  <si>
    <t>Ports werden geschützt, Virenschutz verbesserungswürdig, kein Ausschluss von Exe und Zip Dateien</t>
  </si>
  <si>
    <t>Verbesserungsbedarf in der Systematik</t>
  </si>
  <si>
    <t>Ist eine zentrale Stelle (z.B. Sicherheitsbeauftragter, Benutzerservice, IT-Leiter) bestimmt worden, die für die Datensicherheit zuständig ist?</t>
  </si>
  <si>
    <t>Wurden spezielle Sicherheitsrichtlinien (z.B. für den RZ-Betrieb, den Endgeräteeinsatz, die Entsorgung von Datenträgern) erlassen, und werden diese stets auf dem aktuellen Stand gehalten?</t>
  </si>
  <si>
    <t>Wurden diese Sicherheitsrichtlinien (Security Policy) allen Betroffenen in geeigneter Weise bekannt gemacht?</t>
  </si>
  <si>
    <t>Werden die in den Datenschutzrichtlinien vorgeschriebenen Sicherheitsmaßnahmen sporadisch kontrolliert?</t>
  </si>
  <si>
    <t>Sind für den Fall der Nichteinhaltung der vorgeschriebenen Sicherheitsmaßnahmen Sanktionen vorgesehen?</t>
  </si>
  <si>
    <t>Ist eine Funktionstrennung von Programmentwicklung und Ausführung der automatisierten Datenverarbeitung gewährleistet?</t>
  </si>
  <si>
    <t>Sind die Zuständigkeiten für Systemverwaltung, Benutzerverwaltung und DV-Revision verschiedenen Personen zugeordnet?</t>
  </si>
  <si>
    <t>Ist die Netzwerkverwaltung in die Systemverwaltung integriert?</t>
  </si>
  <si>
    <t>Wird auf die Trennung von Systemverwaltung, Maschinenbedienung und Programmentwicklung (gilt in erster Linie für den Mainframe-Bereich) im Bereich der zentralen Datenverarbeitung geachtet?</t>
  </si>
  <si>
    <t>Ist die Vertretung für die Systemverwaltung datenschutzgerecht geregelt?</t>
  </si>
  <si>
    <t>Gibt es eine Übersicht über alle im Einsatz befindlichen Systemprogramme, mit denen personenbezogene Daten verarbeitet werden?</t>
  </si>
  <si>
    <t>Existiert eine Übersicht über alle Netzwerkkomponenten?</t>
  </si>
  <si>
    <t>Unterliegen alle eigenentwickelten Programme und Verfahren einer an die Bedürfnisse des Unternehmens angepassten Qualitätskontrolle?</t>
  </si>
  <si>
    <t>Ist bei der Anwendung von Fremdsoftware gewährleistet, dass der Programmcode und die Programmdokumentation – soweit keine Übergabe erfolgte – an einer vertrauenswürdigen Stelle hinterlegt wurden?</t>
  </si>
  <si>
    <t>Werden Fremdprogramme vor ihrem Produktionseinsatz hinsichtlich einer eventuellen Beeinträchtigung der unternehmens- oder behördenspezifischen Security Policy überprüft?</t>
  </si>
  <si>
    <t>Ist durch ein formalisiertes Freigabeverfahren gewährleistet, dass für die Verarbeitung personenbezogener Daten ausschließlich freigegebene Programme eingesetzt werden?</t>
  </si>
  <si>
    <t>Dürfen alle neu erstellten und geänderten Programme ausschließlich nach ordnungsgemäßer Freigabe in den Echtbetrieb übernommen werden (z.B. durch die Qualitätssicherung oder den Benutzerservice)?</t>
  </si>
  <si>
    <t>Ist ein Verantwortlicher für die Durchführung der Datensicherung (zentral und dezentral) festgelegt?</t>
  </si>
  <si>
    <t>Wird bei der dezentralen Datensicherung (z.B. beim Einsatz mobiler Endgeräte) eine regelmäßige automatische Sicherung maschinell erzwungen?</t>
  </si>
  <si>
    <t>Werden die Datenträger aus der dezentralen Sicherung zugriffssicher aufbewahrt?</t>
  </si>
  <si>
    <t>Gibt es spezielle Anwesenheitsberechtigungen für den Bereich des Rechenzentrums oder der Rechnerräume?</t>
  </si>
  <si>
    <t>Gibt es besondere Anwesenheitsberechtigungen für Fremdpersonal, das diese Räume betritt?</t>
  </si>
  <si>
    <t>Ist die Fremdwartung von DV-Komponenten schriftlich geregelt?</t>
  </si>
  <si>
    <t>Existieren spezielle Sicherheitsanweisungen für die Datenerfassung, die Datensicherung, die Datenträgeraufbewahrung, die Zugangs- und Zugriffssicherung sowie den Transport von Datenträgern?</t>
  </si>
  <si>
    <t>Ist die Entsorgung aller nicht mehr benötigten Datenträger datenschutzgerecht geregelt?</t>
  </si>
  <si>
    <t>Gibt es eine Aufstellung über alle externen Dienstleistungsunternehmen, soweit sie personenbezogene Daten verarbeiten?</t>
  </si>
  <si>
    <t>Wurden mit diesen Dienstleistungsunternehmen schriftliche Verträge nach Artikel 28 abgeschlossen?</t>
  </si>
  <si>
    <t>Wurden bestehende Verträge an die neuen Regelungen von Artikel 28 DSGVO angepasst?</t>
  </si>
  <si>
    <t>Existiert ein schriftlicher Notfallplan, in dem beim Ausfall bestimmter IT-Komponenten alle notwendig werdenden Notfallaktionen dokumentiert sind?</t>
  </si>
  <si>
    <t>Enthält dieser Notfallplan auch Aussagen zur Datensicherheit?</t>
  </si>
  <si>
    <t>Prüfansätze IT Organisation</t>
  </si>
  <si>
    <t>Prüfansätze IT Abteilung</t>
  </si>
  <si>
    <t>Systemische Lücken</t>
  </si>
  <si>
    <t>Einweisung erst nach sechs Wochen</t>
  </si>
  <si>
    <t>Nur Verbal ohne wirkliche Konsequenzen</t>
  </si>
  <si>
    <t>mehrere agierende Fachkompetenzen</t>
  </si>
  <si>
    <t>Das Warum  ist nicht klar</t>
  </si>
  <si>
    <t>Lücken bei Krankheit, Null bei Doppelausfall</t>
  </si>
  <si>
    <t>Nur neue Programme, Altlasten nicht im Fokus</t>
  </si>
  <si>
    <t>Neu Programme Notarunder Konto, Altlasten im Risiko</t>
  </si>
  <si>
    <t>Keine Vertretung</t>
  </si>
  <si>
    <t>Cron Job braucht Zustimmung von Admin</t>
  </si>
  <si>
    <t>Nicht konsequent umgesetzt</t>
  </si>
  <si>
    <t>Ist der Zutritt zum Marketing nur für Befugte möglich?</t>
  </si>
  <si>
    <t>Ist der eigenen PC anderen MA zugänglich?</t>
  </si>
  <si>
    <t>Werden die Anwendungen und die dazu gehörigen Daten auf dem PC per  Backup gesichert</t>
  </si>
  <si>
    <t>Wird eine stets aktuelle Anti-Malware-Software verwendet?</t>
  </si>
  <si>
    <t>Wurden die Datenschutz- und Sicherheitsfunktionen des PC überprüft?</t>
  </si>
  <si>
    <t xml:space="preserve"> </t>
  </si>
  <si>
    <t>Inhalt</t>
  </si>
  <si>
    <t>Übersicht zum Unternehmen</t>
  </si>
  <si>
    <t xml:space="preserve">     Vorblatt</t>
  </si>
  <si>
    <t>Angaben zum Auftraggeber</t>
  </si>
  <si>
    <t>Angaben zur Person des Datenschutzbeauftragten *(extern mit Anschrift)</t>
  </si>
  <si>
    <t>Kategorien von Verarbeitungen, die durchgeführt werden</t>
  </si>
  <si>
    <t>Übermittlungen von personenbezogenen Daten an ein Drittland  oder an eine internationale Organisation</t>
  </si>
  <si>
    <t>Dokumentation geeigneter Garantien</t>
  </si>
  <si>
    <t>Überprüfung 1: Vorbereitung auf die DSGVO</t>
  </si>
  <si>
    <t>Überprüfung 2: Verzeichnis von Verarbeitungstätigkeiten (VVT)</t>
  </si>
  <si>
    <t>Überprüfung 3: Zulässigkeit der Verarbeitung</t>
  </si>
  <si>
    <t>Überprüfung 4: Betroffenenrechte</t>
  </si>
  <si>
    <t>Auskunftsrecht</t>
  </si>
  <si>
    <t>Berichtigungsrecht</t>
  </si>
  <si>
    <t xml:space="preserve">Löschung </t>
  </si>
  <si>
    <t>Einschränkung der Verarbeitung</t>
  </si>
  <si>
    <t>Datenübertragbarkeit</t>
  </si>
  <si>
    <t>Überprüfung 5: technischer Datenschutz</t>
  </si>
  <si>
    <t xml:space="preserve">Überprüfung 6: Datenschutz-Folgenabschätzung </t>
  </si>
  <si>
    <t xml:space="preserve">Überprüfung 7: Auftragsverarbeitung </t>
  </si>
  <si>
    <t xml:space="preserve">Überprüfung 8: Datenschutzbeauftragter </t>
  </si>
  <si>
    <t>Überprüfung 9: Meldepflichten</t>
  </si>
  <si>
    <t xml:space="preserve">Überprüfung 10: Dokumentation </t>
  </si>
  <si>
    <t>Vorblatt</t>
  </si>
  <si>
    <t xml:space="preserve">Firmengruppe </t>
  </si>
  <si>
    <t xml:space="preserve"> nein</t>
  </si>
  <si>
    <t>Name</t>
  </si>
  <si>
    <t>     </t>
  </si>
  <si>
    <t>Straße</t>
  </si>
  <si>
    <t>Postleitzahl</t>
  </si>
  <si>
    <t>Ort</t>
  </si>
  <si>
    <t>Telefon</t>
  </si>
  <si>
    <t>E-Mail-Adresse</t>
  </si>
  <si>
    <t>Internet-Adresse</t>
  </si>
  <si>
    <t xml:space="preserve">Anrede </t>
  </si>
  <si>
    <t xml:space="preserve">Titel  </t>
  </si>
  <si>
    <t>Name, Vorname</t>
  </si>
  <si>
    <t>Aktenvernichtung</t>
  </si>
  <si>
    <t>Archivierung</t>
  </si>
  <si>
    <t xml:space="preserve">  </t>
  </si>
  <si>
    <t>Bürokommunikation</t>
  </si>
  <si>
    <t>Cloud-Services</t>
  </si>
  <si>
    <t>Finanzbuchhaltung</t>
  </si>
  <si>
    <t>Hosting E-Mail-System</t>
  </si>
  <si>
    <t>Hosting Internetsystem</t>
  </si>
  <si>
    <t>Hosting von Verarbeitungen</t>
  </si>
  <si>
    <t>Text</t>
  </si>
  <si>
    <t>Lohn- und Gehalts­</t>
  </si>
  <si>
    <t xml:space="preserve">abrechnung </t>
  </si>
  <si>
    <t>Personalverwaltung</t>
  </si>
  <si>
    <t>Werbung / Letter Shop</t>
  </si>
  <si>
    <t>Zeiterfassung</t>
  </si>
  <si>
    <t>Reisekosten</t>
  </si>
  <si>
    <t>Sonstige</t>
  </si>
  <si>
    <t>Übermittlungen von personenbezogenen Daten an ein Drittland</t>
  </si>
  <si>
    <t>oder an eine internationale Organisation</t>
  </si>
  <si>
    <t>Nennung der konkreten Datenempfänger</t>
  </si>
  <si>
    <t>Datenübermittlung findet nicht statt und ist auch nicht geplant</t>
  </si>
  <si>
    <t>Datenübermittlung findet</t>
  </si>
  <si>
    <t>wie folgt statt:</t>
  </si>
  <si>
    <t>Drittland oder internationale Organisation (Name)</t>
  </si>
  <si>
    <t>Sofern es sich um eine in Art. 49 Abs. 1 Unterabsatz 2 DS-GVO genannte Datenübermittlung handelt.</t>
  </si>
  <si>
    <t>Subunternehmer</t>
  </si>
  <si>
    <t xml:space="preserve"> Name:</t>
  </si>
  <si>
    <t>Überprüfung 1: Vorbereitung auf die DSGVO </t>
  </si>
  <si>
    <t xml:space="preserve">Wie hat sich das Unternehmen auf die DSGVO vorbereitet? Welche Vorgehensweise, welche Bereiche waren involviert und welche Maßnahmen wurden initiiert wurden. Sofern noch nicht alle Maßnahmen vollständig umgesetzt wurden, den aktuellen Umsetzungsstatus erläutern. </t>
  </si>
  <si>
    <t>Audit:</t>
  </si>
  <si>
    <t>Wie wird sichergestellt, dass alle Geschäftsabläufe, bei denen personenbezogene Daten verarbeitet werden, in ein Verzeichnis von Verarbeitungstätigkeiten aufgenommen werden?Wie wird dessen Aktualität sichergestellt?Bitte eine Übersicht der dokumentierten Verfahren sowie ein Beispielverfahren vorlegen.</t>
  </si>
  <si>
    <t>Checkliste:</t>
  </si>
  <si>
    <t>Auf Basis welcher Rechtsgrundlagen werden die personenbezogenen Daten verarbeitet?Sofern diese auch auf Basis von Einwilligungen personenbezogener Daten verarbeitet werden, bitte verwendete Muster vorlegen.</t>
  </si>
  <si>
    <t xml:space="preserve">Wie wird die Einhaltung der Betroffenenrechte (auf Information, Auskunft, Berichtigung, Löschung, Einschränkung der Verarbeitung, Datenübertragbarkeit) sichergestellt? Prozesse skizzieren und detailliert beschreiben, wie den Informationspflichten nachgekommen wird. Vorhandene Musterinformationen bitte vorlegen. (keine Zweideutigkeit, Vermeidung von Fachvokabular, sofern Fachvokabular verwendet wird, Erläuterung der Fachbegriffe) </t>
  </si>
  <si>
    <t>Wie wird sichergestellt, dass technischen und organisatorischen Maßnahmen bzw. die der Dienstleister ein dem Verarbeitungsrisiko angemessenes Schutzniveau gewährleisten?</t>
  </si>
  <si>
    <t>Wie wird sichergestellt, dass technischen und organisatorischen Maßnahmen an den jeweiligen Stand der Technik angepasst werden?</t>
  </si>
  <si>
    <t>Wie wird sichergestellt, dass für die aktuellen oder zukünftig eingesetzten IT-Anwendungen ein dokumentiertes datenschutzkonformes Rollen- und Berechtigungskonzept vorliegt?</t>
  </si>
  <si>
    <t>Audit </t>
  </si>
  <si>
    <t>Wie wird sichergestellt, dass bei der Änderung oder Neuentwicklung von Produkten oder Dienstleistungen Datenschutzanforderungen von Anfang an mitberücksichtigt werden (Privacy by Design und by Default)?</t>
  </si>
  <si>
    <t>Wie wird sichergestellt, dass Verarbeitungen mit einem voraussichtlich hohen Risiko für die Rechte und Freiheiten der Betroffenen erkannt und für diese eine Datenschutz-Folgenabschätzung durchgeführt wird?</t>
  </si>
  <si>
    <t xml:space="preserve">Sind die Verarbeitungen mit einem voraussichtlich hohen Risiko für die Rechte und Freiheiten der Betroffenen identifiziert?Welche?Fügen Sie bitte die jeweilige Dokumentation zur Datenschutz-Folgenabschätzung bei. </t>
  </si>
  <si>
    <t xml:space="preserve">Audit  </t>
  </si>
  <si>
    <t>Sind bestehende Verträge mit Auftragsverarbeitern an die neuen Regelungen der DS-GVO angepasst worden?Musterverträge und aktuellen Beispielvertrag mit einem Auftragsverarbeiter.</t>
  </si>
  <si>
    <t>Wie ist der Datenschutzbeauftragter in die Organisation eingebunden? Welche Fachkundenachweise hat er?</t>
  </si>
  <si>
    <t xml:space="preserve">Wie wird sichergestellt, dass das Unternehmen Datenschutzverstöße fristgemäß an die Aufsichtsbehörde meldet? Diesbezüglichen Prozesse skizzieren. </t>
  </si>
  <si>
    <t>Wie wird die Einhaltung aller vorstehend in Ziff. 2 – 9 genannten Pflichten nachgewiesen?</t>
  </si>
  <si>
    <t>Anforderung</t>
  </si>
  <si>
    <t>Erfüllt</t>
  </si>
  <si>
    <t>Nicht erfüllt</t>
  </si>
  <si>
    <t>Integrierte Lösung zur Zwei-Faktor-Authentifizierung (2FA)</t>
  </si>
  <si>
    <t>Single-Sign-on-Zugriff auf Web-, Native- Mobile- oder Windows-Anwendungen des Unternehmens</t>
  </si>
  <si>
    <t>Verhinderung des Tracking und Reporting von sensiblen Informationen wie GPS, Geräte-Kennzeichen und persönliche Anwendungen</t>
  </si>
  <si>
    <t>Administrationsfunktionen wie Zugangskontrollrichtlinien, Geräteprüfung aus der Ferne und Lifecycle Management für die Geräte</t>
  </si>
  <si>
    <t>Onboarding und Offboarding von Mitarbeitern: Zugriffsrechte für eine App oder einen Service werden zugewiesen oder entzogen, wenn sich die Rolle oder das Aufgabenfeld eines Mitarbeiters ändern.</t>
  </si>
  <si>
    <t>Kontrolle über Endgeräte: Die IT kann Anwendungen, Webseiten, Datenquellen, Drucker und IP-Verbindungen sperren und verhindern, dass Daten vom Netzwerk auf ein USB-Speichergerät übertragen werden.</t>
  </si>
  <si>
    <t>Application Whitelisting: Durch Whitelists lässt sich kontrollieren, welche Anwendungen und Dateien ausgeführt werden dürfen.</t>
  </si>
  <si>
    <t>Compliance und Risikomanagement: geschützte Audit-Trails zur Kontrolle der Benutzerzugriffe, wichtig für interne und externe Compliance Audits</t>
  </si>
  <si>
    <t xml:space="preserve">Checkliste Sicherheit Arbeitsplatz </t>
  </si>
  <si>
    <t>Prüfansätze Marketing</t>
  </si>
  <si>
    <t>Wie lange arbeiten Sie bereits in diesem Betrieb?</t>
  </si>
  <si>
    <t>Wie lange arbeiten Sie in diesem Geschäftsbereich?</t>
  </si>
  <si>
    <t xml:space="preserve">Wie intensiv haben Sie sich bisher mit dem Datenschutz beschäftigt? </t>
  </si>
  <si>
    <t>Kennen Sie Ihre Verantwortung bzgl. des Datenschutzes?</t>
  </si>
  <si>
    <t>Beschreiben Sie mir dies bitte.</t>
  </si>
  <si>
    <t>Wurden Sie innerhalb des Betriebes bereits auf Grundsätze des Datenschutzes hingewiesen?</t>
  </si>
  <si>
    <t>Von wem (Geschäftsleitung?) und wie oft?</t>
  </si>
  <si>
    <t xml:space="preserve">Kennen Sie die DSGVO und das BDSG? </t>
  </si>
  <si>
    <t>Hatten Sie eine Einweisung, Schulung oder Weiterbildung mit Bezug auf den Datenschutz?</t>
  </si>
  <si>
    <t>Halten Sie sich in Bezug auf den Datenschutz auf dem neuesten Stand und wie?</t>
  </si>
  <si>
    <t>Woher stammen Ihre Kundendaten?</t>
  </si>
  <si>
    <t>Bitte benennen Sie möglichst alle Quellen.</t>
  </si>
  <si>
    <t xml:space="preserve">Liegen entsprechende Einwilligungen zur Nutzung und Verarbeitung der Daten vor? </t>
  </si>
  <si>
    <t>... in welcher Form (Datei?)?</t>
  </si>
  <si>
    <t>Gibt es in dieser Abteilung eigene / getrennte Verantwortlichkeiten für alle Systeme, Prozesse und Abläufe?</t>
  </si>
  <si>
    <t xml:space="preserve">Für welche Zwecke nutzen Sie die Daten Ihrer Kunden? </t>
  </si>
  <si>
    <t>Bitte die Abläufe genau beschreiben.</t>
  </si>
  <si>
    <t xml:space="preserve">Haben Sie analysiert, wie sich Ihre personenbezogenen Daten zusammensetzen? </t>
  </si>
  <si>
    <t>Gibt es Aufbewahrungspflichten?</t>
  </si>
  <si>
    <t>Wird die Speicherung / Aufbewahrung von Ihnen dokumentiert und auch kontrolliert?</t>
  </si>
  <si>
    <t xml:space="preserve">Verwenden Sie Systeme zum Profiling und Tracking? </t>
  </si>
  <si>
    <t>Wie pseudonymisieren / anonymisieren Sie?</t>
  </si>
  <si>
    <t xml:space="preserve">Verschicken Sie Newsletter und andere Akquise-Schreiben? </t>
  </si>
  <si>
    <t>Kennen Sie die Vorschiften zum Versand von Newslettern und Werbeschreiben – die Zustimmung (Dop-Opt-In)?</t>
  </si>
  <si>
    <t xml:space="preserve">Die Datenschutzerklärung auf der Website – gibt es dort Hinweise über die Verwendung von persbez. Daten im Marketing? </t>
  </si>
  <si>
    <t xml:space="preserve">Nutzen Sie auch Social-Media-Marketing? </t>
  </si>
  <si>
    <t>Was machen Sie, wenn eine Kundenbeziehung endet oder die Einwilligung zurückgezogen wird?</t>
  </si>
  <si>
    <t xml:space="preserve">Haben Sie geprüft, ob es neuere Techniken, Dienste, Abläufe gibt, welche die Privatsphäre Ihrer Kunden besser schützen können? </t>
  </si>
  <si>
    <t xml:space="preserve">Haben Sie alle Verträge und AVV mit Dritten hinsichtlich notwendiger Änderungen geprüft? </t>
  </si>
  <si>
    <t xml:space="preserve">Wie betreuen bzw. verwalten sie Cookies? </t>
  </si>
  <si>
    <t xml:space="preserve">Zu welchem Zweck wollen Sie neben Namen oder  Nicknamen und E-Mail-Adresse bei der  Kommentarfunktion noch weitere Daten? </t>
  </si>
  <si>
    <t>Mitarbeiter Arbeitsplatz</t>
  </si>
  <si>
    <t>Technik Arbeitsplatz</t>
  </si>
  <si>
    <t>DSA-Fragenkatalog</t>
  </si>
  <si>
    <t>Angaben zur Person des Datenschutzbeauftragten *(extern mit Anschrift) * sofern gem. Artikel 37 DS-GVO benannt</t>
  </si>
  <si>
    <r>
      <t>Name und Kontaktdaten</t>
    </r>
    <r>
      <rPr>
        <b/>
        <sz val="12"/>
        <color theme="1"/>
        <rFont val="Calibri Light"/>
        <family val="2"/>
        <scheme val="major"/>
      </rPr>
      <t xml:space="preserve"> </t>
    </r>
    <r>
      <rPr>
        <sz val="12"/>
        <color theme="1"/>
        <rFont val="Calibri Light"/>
        <family val="2"/>
        <scheme val="major"/>
      </rPr>
      <t>natürliche Person/juristische Person/Behörde/Einrichtung etc.</t>
    </r>
  </si>
  <si>
    <r>
      <t xml:space="preserve"> </t>
    </r>
    <r>
      <rPr>
        <sz val="12"/>
        <color theme="1"/>
        <rFont val="Calibri Light"/>
        <family val="2"/>
        <scheme val="major"/>
      </rPr>
      <t>ja</t>
    </r>
  </si>
  <si>
    <r>
      <t>W</t>
    </r>
    <r>
      <rPr>
        <i/>
        <sz val="12"/>
        <color rgb="FF595959"/>
        <rFont val="Calibri Light"/>
        <family val="2"/>
        <scheme val="major"/>
      </rPr>
      <t xml:space="preserve">elche Aufgaben hat der Datenschutzbeauftragte? </t>
    </r>
  </si>
  <si>
    <r>
      <t> </t>
    </r>
    <r>
      <rPr>
        <i/>
        <sz val="12"/>
        <color theme="1"/>
        <rFont val="Calibri Light"/>
        <family val="2"/>
        <scheme val="major"/>
      </rPr>
      <t xml:space="preserve">Zur Erinnerung: In die Bewertung der Fachkunde fließen z.B. ein: Aus- und Fortbildungen im Datenschutz, Umfang der Erfahrung (Dauer) im Datenschutz, berufliche Ausbildung (z.B. Jurist, Informatiker), Beteiligung in etablierten Datenschutznetzwerken (z.B. Erfa-Kreis, GDD, BvD)  </t>
    </r>
  </si>
  <si>
    <t>1.      Wurden erkennbar alle wesentlichen Unternehmensbereiche eingebunden, die mit personenbezogenen Daten arbeiten (z.B. Personal, IT, Vertrieb/Kundenbetreuung, Marketing)?</t>
  </si>
  <si>
    <t>2.      Gibt es Hinweise darauf, dass Schulungen zur DS-GVO durchgeführt wurden?</t>
  </si>
  <si>
    <t>3.      Wurden erkennbar alle vom Unternehmen geplanten Maßnahmen umgesetzt?</t>
  </si>
  <si>
    <t>4.       </t>
  </si>
  <si>
    <t>1.      Wird  deutlich, dass bestehende Verfahren an die neue Rechtslage angepasst bzw. neue Verfahren erfasst wurden?</t>
  </si>
  <si>
    <t>2.      Wird deutlich, dass das Verzeichnis von Verarbeitungstätigkeiten (VVT) regelmäßig überprüft und soweit erforderlich aktualisiert wird?</t>
  </si>
  <si>
    <t>3.      Ist aus der Verfahrensübersicht erkennbar, dass die Standardverfahren zur z.B. Bürokommunikation, Personalverwaltung, Lohnabrechnung, Bewerbermanagement, Homepage und Kundenverwaltung dokumentiert sind?</t>
  </si>
  <si>
    <t>4.      Entspricht das übersandte Musterverfahren den rechtlichen Vorgaben des. Art. 30 Abs. 1 DSGVO?</t>
  </si>
  <si>
    <r>
      <t xml:space="preserve">a         </t>
    </r>
    <r>
      <rPr>
        <sz val="12"/>
        <color theme="1"/>
        <rFont val="Calibri Light"/>
        <family val="2"/>
        <scheme val="major"/>
      </rPr>
      <t>Sind Name und Kontaktdaten des Verantwortlichen angegeben?</t>
    </r>
  </si>
  <si>
    <r>
      <t xml:space="preserve">b        </t>
    </r>
    <r>
      <rPr>
        <sz val="12"/>
        <color theme="1"/>
        <rFont val="Calibri Light"/>
        <family val="2"/>
        <scheme val="major"/>
      </rPr>
      <t>Sind – soweit einschlägig – Name und Kontaktdaten des ggf. gemeinsam mit ihm Verantwortlichen angegeben?</t>
    </r>
  </si>
  <si>
    <r>
      <t xml:space="preserve">c         </t>
    </r>
    <r>
      <rPr>
        <sz val="12"/>
        <color theme="1"/>
        <rFont val="Calibri Light"/>
        <family val="2"/>
        <scheme val="major"/>
      </rPr>
      <t>Sind – soweit einschlägig – Name und Kontaktdaten des ggf. Vertreters des Verantwortlichen angegeben?</t>
    </r>
  </si>
  <si>
    <r>
      <t xml:space="preserve">d        </t>
    </r>
    <r>
      <rPr>
        <sz val="12"/>
        <color theme="1"/>
        <rFont val="Calibri Light"/>
        <family val="2"/>
        <scheme val="major"/>
      </rPr>
      <t>Sind – soweit einschlägig – Name und Kontaktdaten des ggf. vorhandenen Datenschutzbeauftragten angegeben?</t>
    </r>
  </si>
  <si>
    <r>
      <t xml:space="preserve">e         </t>
    </r>
    <r>
      <rPr>
        <sz val="12"/>
        <color theme="1"/>
        <rFont val="Calibri Light"/>
        <family val="2"/>
        <scheme val="major"/>
      </rPr>
      <t>Werden die Zwecke der Verarbeitung genannt?</t>
    </r>
  </si>
  <si>
    <r>
      <t xml:space="preserve">f          </t>
    </r>
    <r>
      <rPr>
        <sz val="12"/>
        <color theme="1"/>
        <rFont val="Calibri Light"/>
        <family val="2"/>
        <scheme val="major"/>
      </rPr>
      <t>Werden die Kategorien betroffener Personen (z.B. Beschäftigte, Kunden, etc.) und die Kategorien personenbezogener Daten (z.B. Mitarbeiter-Stammdaten, Bewerberdaten, Kundenkontaktdaten, Bonitätsdaten, etc.) beschrieben?</t>
    </r>
  </si>
  <si>
    <r>
      <t xml:space="preserve">g         </t>
    </r>
    <r>
      <rPr>
        <sz val="12"/>
        <color theme="1"/>
        <rFont val="Calibri Light"/>
        <family val="2"/>
        <scheme val="major"/>
      </rPr>
      <t>Werden die Kategorien von Empfängern (z.B. Banken, Sozialversicherungsträger, unternehmensinterne Datenempfänger wie Betriebsrat oder -arzt) gegenüber denen die personenbezogenen Daten offengelegt worden sind oder noch offengelegt werden, angegeben?</t>
    </r>
  </si>
  <si>
    <r>
      <t xml:space="preserve">h        </t>
    </r>
    <r>
      <rPr>
        <sz val="12"/>
        <color theme="1"/>
        <rFont val="Calibri Light"/>
        <family val="2"/>
        <scheme val="major"/>
      </rPr>
      <t>Wird eine Aussage zur Übermittlung von personenbezogenen Daten an ein Drittland oder an eine intern. Organisation getroffen?</t>
    </r>
  </si>
  <si>
    <r>
      <t xml:space="preserve">i           </t>
    </r>
    <r>
      <rPr>
        <sz val="12"/>
        <color theme="1"/>
        <rFont val="Calibri Light"/>
        <family val="2"/>
        <scheme val="major"/>
      </rPr>
      <t>Werden die vorgesehenen Fristen für die Löschung der verschiedenen Datenkategorien angegeben?</t>
    </r>
  </si>
  <si>
    <r>
      <t xml:space="preserve">j          </t>
    </r>
    <r>
      <rPr>
        <sz val="12"/>
        <color theme="1"/>
        <rFont val="Calibri Light"/>
        <family val="2"/>
        <scheme val="major"/>
      </rPr>
      <t>Erfolgt eine allg. Beschreibung der technischen u. organisatorischen Maßnahmen gem. Art. 32 Abs. 1 DS-GVO?</t>
    </r>
  </si>
  <si>
    <t>Überprüfung 3: Zulässigkeit der Verarbeitung </t>
  </si>
  <si>
    <t>1.      Sind die genannten Rechtsgrundlagen auf Basis der vorgelegten Verfahrensübersicht plausibel?</t>
  </si>
  <si>
    <t>2.      Sind die Einwilligungserklärungen leicht verständlich, d.h. wird inhaltlich der betroffenen Person das „Ob“ und „Wie“ der Einwilligungserteilung in einer klaren und einfachen Sprache vor Augen geführt?</t>
  </si>
  <si>
    <t>3.      Wird auf die Identität des Verantwortlichen hingewiesen?</t>
  </si>
  <si>
    <t>4.      Wird der Zweck der Verarbeitung genannt?</t>
  </si>
  <si>
    <t>5.      Wird die Art der Daten, die erhoben und verwendet werden, genannt?</t>
  </si>
  <si>
    <t>6.      Wird auf das Widerrufsrecht hingewiesen?</t>
  </si>
  <si>
    <t>7.      Ist aus den Unterlagen erkennbar, dass der Widerruf so einfach ist wie die Erteilung der Einwilligung?</t>
  </si>
  <si>
    <t>8.      Gibt es Anhaltspunkte dafür, dass das Merkmal der Freiwilligkeit fehlen könnte?</t>
  </si>
  <si>
    <t>9.      Wird aus den Unterlagen deutlich, dass die Einwilligungen dokumentiert werden?</t>
  </si>
  <si>
    <t>Überprüfung 4: Betroffenenrechte </t>
  </si>
  <si>
    <r>
      <t>Checkliste:</t>
    </r>
    <r>
      <rPr>
        <sz val="12"/>
        <rFont val="Calibri Light"/>
        <family val="2"/>
        <scheme val="major"/>
      </rPr>
      <t> </t>
    </r>
  </si>
  <si>
    <t>1.      Ist der Umgang mit der Informationspflicht nachvollziehbar und auf das Unternehmen bezogen beschrieben worden (z.B. in einem internen, konkret auf das Unternehmen bezogenen Handlungsleitfaden)?</t>
  </si>
  <si>
    <t>2.      Werden die Informationen leicht zugänglich zur Verfügung gestellt (z.B. Aushang, Flyer, E-Mail, Brief …)?</t>
  </si>
  <si>
    <t>3.      Sind die Informationen übersichtlich darstellt (z.B. durch Überschriften, Absätze, Gliederung)?</t>
  </si>
  <si>
    <t>4.      Sind die Informationen verständlich und in einfacher Sprache formuliert?</t>
  </si>
  <si>
    <t>5.      Werden die Betroffenen über den für die Verarbeitung Verantwortlichen informiert (Name und Kontaktdaten)?</t>
  </si>
  <si>
    <t>6.      Weist das Muster auf die Kontaktdaten der/des DSB hin?</t>
  </si>
  <si>
    <t>7.      Informiert das Muster über die Zwecke der Verarbeitung und nennt die Rechtsgrundlagen?</t>
  </si>
  <si>
    <t>8.      Wird das berechtigte Interesse beschrieben, sofern eine Verarbeitung nach Art. 6 Abs. 1 Buchstabe f. DS-GVO erfolgt?</t>
  </si>
  <si>
    <t>9.      Werden die Empfänger oder Kategorien von Empfängern der personenbezogenen Daten genannt?</t>
  </si>
  <si>
    <t>10.  Informiert der Verantwortliche über die Übermittlung oder die Absicht einer Übermittlung personenbezogener Daten an ein Drittland oder eine internationale Organisation?</t>
  </si>
  <si>
    <t>11.  Falls i. bejaht wird: Informiert der Verantwortliche über das Vorhandensein oder das Fehlen eines Angemessenheitsbeschlusses der Kommission oder im Fall von Übermittlungen gemäß Art. 46 oder 47 oder 49 Abs. 1 DS-GVO über die geeigneten oder angemessenen Garantien und die Möglichkeit, wie eine Kopie von ihnen zu erhalten ist oder wo sie verfügbar sind?</t>
  </si>
  <si>
    <t>12.  Wird bei Erhebung der Daten über die Speicherdauer informiert?</t>
  </si>
  <si>
    <t>13.  Wird auf das Recht auf Auskunft hingewiesen?</t>
  </si>
  <si>
    <t>14.  Wird auf das Recht auf Berichtigung hingewiesen?</t>
  </si>
  <si>
    <t>15.  Wird auf das Recht Löschung hingewiesen?</t>
  </si>
  <si>
    <t>16.  Wird auf das Recht zur Einschränkung der Verarbeitung hingewiesen?</t>
  </si>
  <si>
    <t>17.  Wird auf das Widerspruchsrecht hingewiesen?</t>
  </si>
  <si>
    <t>18.  Wird auf das Recht auf Datenübertragbarkeit hingewiesen?</t>
  </si>
  <si>
    <t>19.  Wird auf das Recht auf Widerruf der Einwilligung hingewiesen?</t>
  </si>
  <si>
    <t>20.  Wird auf das Beschwerderecht ggü. der Aufsichtsbehörde hingewiesen?</t>
  </si>
  <si>
    <t>21.  Wird auf die gesetzliche oder vertragliche Pflicht zur Verarbeitung hingewiesen?</t>
  </si>
  <si>
    <t>22.  Wird bei Bestehen einer automatisierten Entscheidungsfindung (z.B. Profiling) über die involvierte Logik sowie die Tragweite und die angestrebten Auswirkungen einer derartigen Verarbeitung für die betroffene Person informiert?</t>
  </si>
  <si>
    <t>23.  Wird bei einer beabsichtigten Zweckänderung sichergestellt, dass die betroffene Person vor dieser Weiterverarbeitung Informationen über diesen anderen Zweck und alle anderen maßgeblichen Informationen (s. vorstehend lit. l bis v) erhält?</t>
  </si>
  <si>
    <t>24.  Gibt es eine Datenschutzerklärung auf der Website?</t>
  </si>
  <si>
    <t>25.  Ist die Datenschutzerklärung leicht zu finden (max. 2 Clicks ab der Startseite)?</t>
  </si>
  <si>
    <t xml:space="preserve">26.  Ist die Datenschutzerklärung verständlich und in einfacher Sprache formuliert? (Definition s. Buchst. d) </t>
  </si>
  <si>
    <t>Auskunftsrecht </t>
  </si>
  <si>
    <r>
      <t xml:space="preserve">a         </t>
    </r>
    <r>
      <rPr>
        <sz val="12"/>
        <color theme="1"/>
        <rFont val="Calibri Light"/>
        <family val="2"/>
        <scheme val="major"/>
      </rPr>
      <t>Ist der Umgang mit dem Auskunftsrecht plausibel und logisch nachvollziehbar und auf das Unternehmen bezogen beschrieben worden (z.B. in einem internen, konkret auf das Unternehmen bezogenen Handlungsleitfaden)?</t>
    </r>
  </si>
  <si>
    <r>
      <t xml:space="preserve">b        </t>
    </r>
    <r>
      <rPr>
        <sz val="12"/>
        <color theme="1"/>
        <rFont val="Calibri Light"/>
        <family val="2"/>
        <scheme val="major"/>
      </rPr>
      <t>Wird beschrieben, dass die Identität der natürlichen Person als betroffene Person überprüft wird?</t>
    </r>
  </si>
  <si>
    <r>
      <t xml:space="preserve">c         </t>
    </r>
    <r>
      <rPr>
        <sz val="12"/>
        <color theme="1"/>
        <rFont val="Calibri Light"/>
        <family val="2"/>
        <scheme val="major"/>
      </rPr>
      <t>Wird aus dem beschriebenen Prozess deutlich, dass die Auskunft unverzüglich, in jedem Fall aber innerhalb eines Monats nach Eingang des Antrags erteilt wird?</t>
    </r>
  </si>
  <si>
    <r>
      <t xml:space="preserve">d        </t>
    </r>
    <r>
      <rPr>
        <sz val="12"/>
        <color theme="1"/>
        <rFont val="Calibri Light"/>
        <family val="2"/>
        <scheme val="major"/>
      </rPr>
      <t>Kann der Prozessbeschreibung entnommen werden, dass durch den Verantwortlichen voraussichtlich vollständige Auskünfte erteilt werden (z.B. durch Beschreibung der eingebundenen Unternehmensbereiche, Hinweis auf Nutzung einer Softwareanwendung)?</t>
    </r>
  </si>
  <si>
    <r>
      <t xml:space="preserve">e         </t>
    </r>
    <r>
      <rPr>
        <sz val="12"/>
        <color theme="1"/>
        <rFont val="Calibri Light"/>
        <family val="2"/>
        <scheme val="major"/>
      </rPr>
      <t>Ist aus den Unterlagen erkennbar, dass der Verantwortliche auf Antrag eine Kopie der personenbezogenen Daten zur Verfügung stellt?</t>
    </r>
  </si>
  <si>
    <r>
      <t xml:space="preserve">a         </t>
    </r>
    <r>
      <rPr>
        <sz val="12"/>
        <color theme="1"/>
        <rFont val="Calibri Light"/>
        <family val="2"/>
        <scheme val="major"/>
      </rPr>
      <t>Ist der Umgang mit dem Berichtigungsrecht nachvollziehbar und auf das Unternehmen bezogen beschrieben worden (z.B. in einem internen, konkret auf das Unternehmen bezogenen Handlungsleitfaden)?</t>
    </r>
  </si>
  <si>
    <r>
      <t xml:space="preserve">c         </t>
    </r>
    <r>
      <rPr>
        <sz val="12"/>
        <color theme="1"/>
        <rFont val="Calibri Light"/>
        <family val="2"/>
        <scheme val="major"/>
      </rPr>
      <t>Wird aus dem beschriebenen Prozess deutlich, dass die betroffene Person in Bezug auf die ergriffenen Maßnahmen (Berichtigung) unverzüglich, in jedem Fall aber innerhalb eines Monats nach Eingang des Antrags informiert wird?</t>
    </r>
  </si>
  <si>
    <r>
      <t xml:space="preserve">d        </t>
    </r>
    <r>
      <rPr>
        <sz val="12"/>
        <color theme="1"/>
        <rFont val="Calibri Light"/>
        <family val="2"/>
        <scheme val="major"/>
      </rPr>
      <t>Ist den Unterlagen zu entnehmen, dass der Verantwortliche, soweit er die Daten anderen Empfänger offengelegt hat, allen Empfängern jede Berichtigung mitteilt?</t>
    </r>
  </si>
  <si>
    <t>Löschung  </t>
  </si>
  <si>
    <r>
      <t xml:space="preserve">a         </t>
    </r>
    <r>
      <rPr>
        <sz val="12"/>
        <color theme="1"/>
        <rFont val="Calibri Light"/>
        <family val="2"/>
        <scheme val="major"/>
      </rPr>
      <t>Ist der Umgang mit dem Recht auf Löschung nachvollziehbar und auf das Unternehmen bezogen beschrieben worden (z.B. in einem internen, konkret auf das Unternehmen bezogenen Handlungsleitfaden)?</t>
    </r>
  </si>
  <si>
    <r>
      <t xml:space="preserve">c         </t>
    </r>
    <r>
      <rPr>
        <sz val="12"/>
        <color theme="1"/>
        <rFont val="Calibri Light"/>
        <family val="2"/>
        <scheme val="major"/>
      </rPr>
      <t>Wird aus dem beschriebenen Prozess deutlich, dass die betroffene Person in Bezug auf die ergriffenen Maßnahmen (Löschung) unverzüglich, in jedem Fall aber innerhalb eines Monats nach Eingang des Antrags informiert wird?</t>
    </r>
  </si>
  <si>
    <r>
      <t xml:space="preserve">d        </t>
    </r>
    <r>
      <rPr>
        <sz val="12"/>
        <color theme="1"/>
        <rFont val="Calibri Light"/>
        <family val="2"/>
        <scheme val="major"/>
      </rPr>
      <t>Wird beschrieben, unter welchen Voraussetzungen Daten gelöscht werden?</t>
    </r>
  </si>
  <si>
    <r>
      <t xml:space="preserve">e         </t>
    </r>
    <r>
      <rPr>
        <sz val="12"/>
        <color theme="1"/>
        <rFont val="Calibri Light"/>
        <family val="2"/>
        <scheme val="major"/>
      </rPr>
      <t>Ist den Unterlagen zu entnehmen, dass der Verantwortliche, soweit er die Daten anderen Empfänger offengelegt hat, allen Empfängern jede Löschung mitteilt?</t>
    </r>
  </si>
  <si>
    <r>
      <t>Checkliste</t>
    </r>
    <r>
      <rPr>
        <sz val="12"/>
        <rFont val="Calibri Light"/>
        <family val="2"/>
        <scheme val="major"/>
      </rPr>
      <t> </t>
    </r>
    <r>
      <rPr>
        <b/>
        <sz val="12"/>
        <color rgb="FF404040"/>
        <rFont val="Calibri Light"/>
        <family val="2"/>
        <scheme val="major"/>
      </rPr>
      <t>:</t>
    </r>
  </si>
  <si>
    <r>
      <t xml:space="preserve">a         </t>
    </r>
    <r>
      <rPr>
        <sz val="12"/>
        <color theme="1"/>
        <rFont val="Calibri Light"/>
        <family val="2"/>
        <scheme val="major"/>
      </rPr>
      <t>Ist der Umgang mit dem Recht auf Einschränkung der Verarbeitung nachvollziehbar und auf das Unternehmen bezogen beschrieben worden (z.B. in einem internen, konkret auf das Unternehmen bezogenen Handlungsleitfaden)?</t>
    </r>
  </si>
  <si>
    <r>
      <t xml:space="preserve">c         </t>
    </r>
    <r>
      <rPr>
        <sz val="12"/>
        <color theme="1"/>
        <rFont val="Calibri Light"/>
        <family val="2"/>
        <scheme val="major"/>
      </rPr>
      <t>Wird aus dem beschriebenen Prozess deutlich, dass die betroffene Person in Bezug auf die ergriffenen Maßnahmen (Einschränkung der Verarbeitung) unverzüglich, in jedem Fall aber innerhalb eines Monats nach Eingang des Antrags informiert wird?</t>
    </r>
  </si>
  <si>
    <r>
      <t xml:space="preserve">d        </t>
    </r>
    <r>
      <rPr>
        <sz val="12"/>
        <color theme="1"/>
        <rFont val="Calibri Light"/>
        <family val="2"/>
        <scheme val="major"/>
      </rPr>
      <t>Ist beschrieben, dass die betroffene Person sowohl über die Einschränkung als auch vor deren Aufhebung über die Aufhebung unterrichtet wird?</t>
    </r>
  </si>
  <si>
    <r>
      <t xml:space="preserve">e         </t>
    </r>
    <r>
      <rPr>
        <sz val="12"/>
        <color theme="1"/>
        <rFont val="Calibri Light"/>
        <family val="2"/>
        <scheme val="major"/>
      </rPr>
      <t>Ist den Unterlagen zu entnehmen, dass der Verantwortliche, soweit er die Daten anderen Empfänger offengelegt hat, allen Empfängern jede Einschränkung mitteilt?</t>
    </r>
  </si>
  <si>
    <r>
      <t xml:space="preserve">a         </t>
    </r>
    <r>
      <rPr>
        <sz val="12"/>
        <color theme="1"/>
        <rFont val="Calibri Light"/>
        <family val="2"/>
        <scheme val="major"/>
      </rPr>
      <t>Ist der Umgang mit dem Recht auf Datenübertragbarkeit nachvollziehbar und auf das Unternehmen bezogen beschrieben worden (z.B. in einem internen, konkret auf das Unternehmen bezogenen Handlungsleitfaden)?</t>
    </r>
  </si>
  <si>
    <r>
      <t xml:space="preserve">c         </t>
    </r>
    <r>
      <rPr>
        <sz val="12"/>
        <color theme="1"/>
        <rFont val="Calibri Light"/>
        <family val="2"/>
        <scheme val="major"/>
      </rPr>
      <t>Wird aus dem beschriebenen Prozess deutlich, dass der betroffenen Person die Daten unverzüglich, in jedem Fall aber innerhalb eines Monats nach Eingang des Antrags zur Verfügung gestellt werden?</t>
    </r>
  </si>
  <si>
    <r>
      <t xml:space="preserve">d        </t>
    </r>
    <r>
      <rPr>
        <sz val="12"/>
        <color theme="1"/>
        <rFont val="Calibri Light"/>
        <family val="2"/>
        <scheme val="major"/>
      </rPr>
      <t>Wird beschrieben, dass der Verantwortliche bezüglich des Rechts auf Datenübertragbarkeit sicherstellt, dass die Daten in einem gängigen, strukturierten und maschinenlesbaren Format zur Verfügung gestellt werden (d.h. von einer gebräuchlichen Softwareanwendung leicht zu identifizieren, zu extrahieren und zu öffnen)?</t>
    </r>
  </si>
  <si>
    <t>Überprüfung 5: technischer Datenschutz </t>
  </si>
  <si>
    <t>1.      Ist ein risikobasierter Ansatz in der Antwort berücksichtigt?</t>
  </si>
  <si>
    <t>2.      Wurde gezeigt, dass verstanden wurde, dass auf Basis des ermittelten Risikos die dargelegten technisch- und organisatorischen Maßnahmen geeignet sind, das Risiko auf ein angemessenes Schutzniveau zu reduzieren?</t>
  </si>
  <si>
    <t>3.      Zeigt die Antwort, dass verstanden wurde, dass ein Abwägungsprozess erfolgen muss (Risiko, Implementierungskosten und Stand der Technik), um ein angemessenes Schutzniveau zu erreichen?</t>
  </si>
  <si>
    <t>4.      Zeigt die Antwort, dass das Unternehmen erkannt hat, dass die Verantwortung für die technisch- und organisatorischen Maßnahmen des Dienstleisters beim Verantwortlichen bleibt?</t>
  </si>
  <si>
    <r>
      <t>Audit:</t>
    </r>
    <r>
      <rPr>
        <sz val="12"/>
        <rFont val="Calibri Light"/>
        <family val="2"/>
        <scheme val="major"/>
      </rPr>
      <t> </t>
    </r>
  </si>
  <si>
    <t>1.      Wurde der Begriff "Stand der Technik" richtig verstanden?</t>
  </si>
  <si>
    <t>2.      Zeigt die Antwort, dass verstanden wurde, dass das Unternehmen nachweisen muss, dass die gewählten technisch-organisatorischen Maßnahmen den Stand der Technik berücksichtigen?</t>
  </si>
  <si>
    <t>3.      Zeigt die Antwort, dass verstanden wurde, dass sich der "Stand der Technik" kontinuierlich weiterentwickelt?</t>
  </si>
  <si>
    <t>4.      Zeigt die Antwort, dass verstanden wurde, dass die technisch-organisatorischen Maßnahmen kontinuierlich den jeweiligen "Stand der Technik" berücksichtigen müssen?</t>
  </si>
  <si>
    <t>1.      Zeigt die Antwort, dass verstanden wurde, dass die Kenntnis und Berücksichtigung der Organisation für das Rechte- und Rollenkonzept relevant ist?</t>
  </si>
  <si>
    <t>2.      Zeigt die Antwort, dass verstanden wurde, dass eine Funktionstrennung, sowie die Trennung von Person und Rolle berücksichtigt werden muss?</t>
  </si>
  <si>
    <t>3.      Zeigt die Antwort, dass verstanden wurde, dass die Dokumentation der zugelassenen Benutzer und Rechteprofile im Rechte- und Rollenkonzept berücksichtigt werden muss?</t>
  </si>
  <si>
    <t>4.      Zeigt die Antwort, dass verstanden wurde, dass die Auswahl von Identitäts- und Berechtigungsmanagementsystemen im Rechte- und Rollenkonzept berücksichtigt werden muss?</t>
  </si>
  <si>
    <r>
      <t>Audit</t>
    </r>
    <r>
      <rPr>
        <sz val="12"/>
        <color rgb="FF404040"/>
        <rFont val="Calibri Light"/>
        <family val="2"/>
        <scheme val="major"/>
      </rPr>
      <t> </t>
    </r>
  </si>
  <si>
    <t>1.      Zeigt die Antwort, dass verstanden wurde, dass Datenschutz als Standardeinstellung zu berücksichtigen ist?</t>
  </si>
  <si>
    <t>2.      Zeigt die Antwort, dass verstanden wurde, dass der Datenschutz während des gesamten Lebenszyklus beachtet werden muss?</t>
  </si>
  <si>
    <t>3.      Zeigt die Antwort, dass verstanden wurde, dass die Minimierung der Verarbeitung personenbezogener Daten anzustreben ist?</t>
  </si>
  <si>
    <t>4.      Zeigt die Antwort, dass verstanden wurde, dass Transparenz in Bezug auf die Funktionen und die Verarbeitung personenbezogener Daten hergestellt werden sollte?</t>
  </si>
  <si>
    <t>Überprüfung 6: Datenschutz-Folgenabschätzung  </t>
  </si>
  <si>
    <t>1.      Werden alle Normen, nach denen ein hohes Risiko zu bejahen ist, geprüft?</t>
  </si>
  <si>
    <r>
      <t xml:space="preserve">a         </t>
    </r>
    <r>
      <rPr>
        <sz val="12"/>
        <color theme="1"/>
        <rFont val="Calibri Light"/>
        <family val="2"/>
        <scheme val="major"/>
      </rPr>
      <t>Art. 35 Abs. 4?</t>
    </r>
  </si>
  <si>
    <r>
      <t xml:space="preserve">b        </t>
    </r>
    <r>
      <rPr>
        <sz val="12"/>
        <color theme="1"/>
        <rFont val="Calibri Light"/>
        <family val="2"/>
        <scheme val="major"/>
      </rPr>
      <t>Art. 35 Abs. 3?</t>
    </r>
  </si>
  <si>
    <r>
      <t xml:space="preserve">c         </t>
    </r>
    <r>
      <rPr>
        <sz val="12"/>
        <color theme="1"/>
        <rFont val="Calibri Light"/>
        <family val="2"/>
        <scheme val="major"/>
      </rPr>
      <t>Art. 35 Abs. 1?</t>
    </r>
  </si>
  <si>
    <t>2.      Welche Methodik zur Risikobestimmung wird verwendet?</t>
  </si>
  <si>
    <r>
      <t xml:space="preserve">d        </t>
    </r>
    <r>
      <rPr>
        <sz val="12"/>
        <color theme="1"/>
        <rFont val="Calibri Light"/>
        <family val="2"/>
        <scheme val="major"/>
      </rPr>
      <t>WP 248?</t>
    </r>
  </si>
  <si>
    <r>
      <t xml:space="preserve">e         </t>
    </r>
    <r>
      <rPr>
        <sz val="12"/>
        <color theme="1"/>
        <rFont val="Calibri Light"/>
        <family val="2"/>
        <scheme val="major"/>
      </rPr>
      <t>KP Nr. 18 – Risiko?</t>
    </r>
  </si>
  <si>
    <r>
      <t xml:space="preserve">f          </t>
    </r>
    <r>
      <rPr>
        <sz val="12"/>
        <color theme="1"/>
        <rFont val="Calibri Light"/>
        <family val="2"/>
        <scheme val="major"/>
      </rPr>
      <t>Eigene Methode?</t>
    </r>
  </si>
  <si>
    <r>
      <t xml:space="preserve">g         </t>
    </r>
    <r>
      <rPr>
        <sz val="12"/>
        <color theme="1"/>
        <rFont val="Calibri Light"/>
        <family val="2"/>
        <scheme val="major"/>
      </rPr>
      <t>Ist die beschriebene eigene Methode geeignet, hochriskante Verfahren zu identifizieren?</t>
    </r>
  </si>
  <si>
    <t>3.      Ist beschrieben, wer für die Prüfung zuständig ist?</t>
  </si>
  <si>
    <t>4.      Wird beschrieben, wo die Schwellwertprüfung dokumentiert wird?</t>
  </si>
  <si>
    <t>1.      Welche DSFA wurde beispielhaft ausgewertet?</t>
  </si>
  <si>
    <t>2.      Wurden Verfahren mit voraussichtlich hohen Risiken für die Rechte und Freiheiten natürlicher Personen durch den Verantwortlichen identifiziert?</t>
  </si>
  <si>
    <t>3.      Inhaltliche Prüffähigkeit</t>
  </si>
  <si>
    <r>
      <t xml:space="preserve">h        </t>
    </r>
    <r>
      <rPr>
        <sz val="12"/>
        <color theme="1"/>
        <rFont val="Calibri Light"/>
        <family val="2"/>
        <scheme val="major"/>
      </rPr>
      <t>Liegt eine systematische Beschreibung der Verarbeitungsvorgänge vor?</t>
    </r>
  </si>
  <si>
    <r>
      <t xml:space="preserve">i           </t>
    </r>
    <r>
      <rPr>
        <sz val="12"/>
        <color theme="1"/>
        <rFont val="Calibri Light"/>
        <family val="2"/>
        <scheme val="major"/>
      </rPr>
      <t>Liegt eine systematische Beschreibung der Verarbeitungszwecke vor?</t>
    </r>
  </si>
  <si>
    <r>
      <t xml:space="preserve">j          </t>
    </r>
    <r>
      <rPr>
        <sz val="12"/>
        <color theme="1"/>
        <rFont val="Calibri Light"/>
        <family val="2"/>
        <scheme val="major"/>
      </rPr>
      <t>c. Ergebnis</t>
    </r>
  </si>
  <si>
    <t>4.      Musste für die vorliegende Form der Verarbeitung eine DSFA gemacht werden?</t>
  </si>
  <si>
    <r>
      <t xml:space="preserve">k         </t>
    </r>
    <r>
      <rPr>
        <sz val="12"/>
        <color theme="1"/>
        <rFont val="Calibri Light"/>
        <family val="2"/>
        <scheme val="major"/>
      </rPr>
      <t xml:space="preserve">Ja </t>
    </r>
  </si>
  <si>
    <r>
      <t xml:space="preserve">l           </t>
    </r>
    <r>
      <rPr>
        <sz val="12"/>
        <color theme="1"/>
        <rFont val="Calibri Light"/>
        <family val="2"/>
        <scheme val="major"/>
      </rPr>
      <t xml:space="preserve">Nein, weil kein hohes Risiko </t>
    </r>
  </si>
  <si>
    <r>
      <t xml:space="preserve">m      </t>
    </r>
    <r>
      <rPr>
        <sz val="12"/>
        <color theme="1"/>
        <rFont val="Calibri Light"/>
        <family val="2"/>
        <scheme val="major"/>
      </rPr>
      <t>Nein, weil bereits für einen ähnlichen Verarbeitungsvorgang eine DSFA durchgeführt wurde</t>
    </r>
  </si>
  <si>
    <r>
      <t xml:space="preserve">n        </t>
    </r>
    <r>
      <rPr>
        <sz val="12"/>
        <color theme="1"/>
        <rFont val="Calibri Light"/>
        <family val="2"/>
        <scheme val="major"/>
      </rPr>
      <t>Nein, weil die Verarbeitung vor dem 25. Mai 2018 begonnen hat und die Datenschutzaufsichtsbehörde oder der Datenschutzbeauftragte das Verfahren im Rahmen einer Vorabkontrolle geprüft haben und sich die Risiken seitdem nicht geändert haben</t>
    </r>
  </si>
  <si>
    <t>5.      Liegt eine Bewertung der Notwendigkeit und Verhältnismäßigkeit der Verarbeitungsvorgänge in Bezug auf den Zweck vor?</t>
  </si>
  <si>
    <r>
      <t xml:space="preserve">o        </t>
    </r>
    <r>
      <rPr>
        <sz val="12"/>
        <color theme="1"/>
        <rFont val="Calibri Light"/>
        <family val="2"/>
        <scheme val="major"/>
      </rPr>
      <t>Ist die Notwendigkeit der Verarbeitung behauptet?</t>
    </r>
  </si>
  <si>
    <r>
      <t xml:space="preserve">p        </t>
    </r>
    <r>
      <rPr>
        <sz val="12"/>
        <color theme="1"/>
        <rFont val="Calibri Light"/>
        <family val="2"/>
        <scheme val="major"/>
      </rPr>
      <t>Ist die Notwendigkeit begründet?</t>
    </r>
  </si>
  <si>
    <r>
      <t xml:space="preserve">q        </t>
    </r>
    <r>
      <rPr>
        <sz val="12"/>
        <color theme="1"/>
        <rFont val="Calibri Light"/>
        <family val="2"/>
        <scheme val="major"/>
      </rPr>
      <t>Ist die Verhältnismäßigkeit der Verarbeitungsvorgänge behauptet?</t>
    </r>
  </si>
  <si>
    <r>
      <t xml:space="preserve">r          </t>
    </r>
    <r>
      <rPr>
        <sz val="12"/>
        <color theme="1"/>
        <rFont val="Calibri Light"/>
        <family val="2"/>
        <scheme val="major"/>
      </rPr>
      <t>Ist die Verhältnismäßigkeit der Verarbeitungsvorgänge begründet?</t>
    </r>
  </si>
  <si>
    <t>6.      Liegt eine Bewertung der Risiken für die Rechte und Freiheiten der betroffenen Personen vor?</t>
  </si>
  <si>
    <r>
      <t xml:space="preserve">a.                  </t>
    </r>
    <r>
      <rPr>
        <sz val="12"/>
        <color theme="1"/>
        <rFont val="Calibri Light"/>
        <family val="2"/>
        <scheme val="major"/>
      </rPr>
      <t>Wird die Methode zur Risikobewertung beschrieben?</t>
    </r>
  </si>
  <si>
    <r>
      <t xml:space="preserve">b.                  </t>
    </r>
    <r>
      <rPr>
        <sz val="12"/>
        <color theme="1"/>
        <rFont val="Calibri Light"/>
        <family val="2"/>
        <scheme val="major"/>
      </rPr>
      <t>Wieviel der folgenden Gewährleistungsziele werden betrachtet: Vertraulichkeit, Integrität, Verfügbarkeit, Transparenz, Intervenierbarkeit, Nichtverkettung</t>
    </r>
  </si>
  <si>
    <r>
      <t xml:space="preserve">c.                   </t>
    </r>
    <r>
      <rPr>
        <sz val="12"/>
        <color theme="1"/>
        <rFont val="Calibri Light"/>
        <family val="2"/>
        <scheme val="major"/>
      </rPr>
      <t>Werden Risiken benannt?</t>
    </r>
  </si>
  <si>
    <r>
      <t xml:space="preserve">d.                  </t>
    </r>
    <r>
      <rPr>
        <sz val="12"/>
        <color theme="1"/>
        <rFont val="Calibri Light"/>
        <family val="2"/>
        <scheme val="major"/>
      </rPr>
      <t>Wird die Schwere des Schadens angegeben?</t>
    </r>
  </si>
  <si>
    <r>
      <t xml:space="preserve">e.                  </t>
    </r>
    <r>
      <rPr>
        <sz val="12"/>
        <color theme="1"/>
        <rFont val="Calibri Light"/>
        <family val="2"/>
        <scheme val="major"/>
      </rPr>
      <t>Sind die Einstufungen der Schwere des Schadens begründet?</t>
    </r>
  </si>
  <si>
    <r>
      <t xml:space="preserve">f.                    </t>
    </r>
    <r>
      <rPr>
        <sz val="12"/>
        <color theme="1"/>
        <rFont val="Calibri Light"/>
        <family val="2"/>
        <scheme val="major"/>
      </rPr>
      <t>Wird die Eintrittswahrscheinlichkeit angegeben?</t>
    </r>
  </si>
  <si>
    <r>
      <t xml:space="preserve">g.                  </t>
    </r>
    <r>
      <rPr>
        <sz val="12"/>
        <color theme="1"/>
        <rFont val="Calibri Light"/>
        <family val="2"/>
        <scheme val="major"/>
      </rPr>
      <t>Sind die Einstufungen der Eintrittswahrscheinlichkeiten begründet?</t>
    </r>
  </si>
  <si>
    <r>
      <t xml:space="preserve">h.                  </t>
    </r>
    <r>
      <rPr>
        <sz val="12"/>
        <color theme="1"/>
        <rFont val="Calibri Light"/>
        <family val="2"/>
        <scheme val="major"/>
      </rPr>
      <t>Erfolgt die Begründung unter Berücksichtigung von Art, Umfang, Umständen und Zwecken der Verarbeitung?</t>
    </r>
  </si>
  <si>
    <r>
      <t xml:space="preserve">i.                    </t>
    </r>
    <r>
      <rPr>
        <sz val="12"/>
        <color theme="1"/>
        <rFont val="Calibri Light"/>
        <family val="2"/>
        <scheme val="major"/>
      </rPr>
      <t>Werden Risikoquellen benannt?Z.B. Hacker, Hardwareausfall, eigene Mitarbeiter</t>
    </r>
  </si>
  <si>
    <t>7.      Abhilfemaßnahmen</t>
  </si>
  <si>
    <r>
      <t xml:space="preserve">a.                  </t>
    </r>
    <r>
      <rPr>
        <sz val="12"/>
        <color theme="1"/>
        <rFont val="Calibri Light"/>
        <family val="2"/>
        <scheme val="major"/>
      </rPr>
      <t>Sind Abhilfemaßnahmen genannt?</t>
    </r>
  </si>
  <si>
    <r>
      <t xml:space="preserve">b.                  </t>
    </r>
    <r>
      <rPr>
        <sz val="12"/>
        <color theme="1"/>
        <rFont val="Calibri Light"/>
        <family val="2"/>
        <scheme val="major"/>
      </rPr>
      <t>Sind die Abhilfemaßnahmen beschrieben?</t>
    </r>
  </si>
  <si>
    <r>
      <t xml:space="preserve">c.                   </t>
    </r>
    <r>
      <rPr>
        <sz val="12"/>
        <color theme="1"/>
        <rFont val="Calibri Light"/>
        <family val="2"/>
        <scheme val="major"/>
      </rPr>
      <t>Berücksichtigen die Abhilfemaßnahmen die festgestellten Risiken?</t>
    </r>
  </si>
  <si>
    <r>
      <t xml:space="preserve">d.                  </t>
    </r>
    <r>
      <rPr>
        <sz val="12"/>
        <color theme="1"/>
        <rFont val="Calibri Light"/>
        <family val="2"/>
        <scheme val="major"/>
      </rPr>
      <t>Berücksichtigen die Abhilfemaßnahmen die Implementierungskosten?</t>
    </r>
  </si>
  <si>
    <r>
      <t xml:space="preserve">e.                  </t>
    </r>
    <r>
      <rPr>
        <sz val="12"/>
        <color theme="1"/>
        <rFont val="Calibri Light"/>
        <family val="2"/>
        <scheme val="major"/>
      </rPr>
      <t>Berücksichtigen die Abhilfemaßnahmen den Stand der Technik?</t>
    </r>
  </si>
  <si>
    <r>
      <t xml:space="preserve">f.                    </t>
    </r>
    <r>
      <rPr>
        <sz val="12"/>
        <color theme="1"/>
        <rFont val="Calibri Light"/>
        <family val="2"/>
        <scheme val="major"/>
      </rPr>
      <t>Erfolgt eine Restrisikobetrachtung?</t>
    </r>
  </si>
  <si>
    <t>8.      Ist geprüft worden, ob ein Verfahren der vorherigen Konsultation nach Art. 36 durchzuführen ist?</t>
  </si>
  <si>
    <t>9.      Ist der Rat des Datenschutzbeauftragten nach Art. 35 Abs. 2 eingeholt worden?</t>
  </si>
  <si>
    <t>10.  Ist der Standpunkt der betroffenen Personen nach Art. 35 Abs. 9 eingeholt worden?</t>
  </si>
  <si>
    <t>Überprüfung 7: Auftragsverarbeitung  </t>
  </si>
  <si>
    <t>1.      Ist den Unterlagen zu entnehmen, dass die bestehenden Verträge an die neue Rechtslage angepasst wurden?</t>
  </si>
  <si>
    <t>2.      Entspricht das übersandte Muster den rechtlichen Anforderungen?</t>
  </si>
  <si>
    <r>
      <t xml:space="preserve">a         </t>
    </r>
    <r>
      <rPr>
        <sz val="12"/>
        <color theme="1"/>
        <rFont val="Calibri Light"/>
        <family val="2"/>
        <scheme val="major"/>
      </rPr>
      <t>Wird der Gegenstand der Verarbeitung im Vertrag festgelegt?</t>
    </r>
  </si>
  <si>
    <r>
      <t xml:space="preserve">b        </t>
    </r>
    <r>
      <rPr>
        <sz val="12"/>
        <color theme="1"/>
        <rFont val="Calibri Light"/>
        <family val="2"/>
        <scheme val="major"/>
      </rPr>
      <t>Wird die Dauer der Vereinbarung fixiert?</t>
    </r>
  </si>
  <si>
    <r>
      <t xml:space="preserve">c         </t>
    </r>
    <r>
      <rPr>
        <sz val="12"/>
        <color theme="1"/>
        <rFont val="Calibri Light"/>
        <family val="2"/>
        <scheme val="major"/>
      </rPr>
      <t>Enthält der Vertrag Angaben zu Art (Modalitäten wie z.B. Erheben, die Organisation, die Anpassung, Verbreitung oder auch Vernichtung der Daten) und Zweck der Verarbeitung?</t>
    </r>
  </si>
  <si>
    <r>
      <t xml:space="preserve">d        </t>
    </r>
    <r>
      <rPr>
        <sz val="12"/>
        <color theme="1"/>
        <rFont val="Calibri Light"/>
        <family val="2"/>
        <scheme val="major"/>
      </rPr>
      <t>Wurde die Art der personenbezogenen Daten und die Kategorien betroffener Personen festgelegt?</t>
    </r>
  </si>
  <si>
    <r>
      <t xml:space="preserve">e         </t>
    </r>
    <r>
      <rPr>
        <sz val="12"/>
        <color theme="1"/>
        <rFont val="Calibri Light"/>
        <family val="2"/>
        <scheme val="major"/>
      </rPr>
      <t>Gibt es eine Dokumentation der Weisungsbefugnisse des Verantwortlichen?</t>
    </r>
  </si>
  <si>
    <r>
      <t xml:space="preserve">f          </t>
    </r>
    <r>
      <rPr>
        <sz val="12"/>
        <color theme="1"/>
        <rFont val="Calibri Light"/>
        <family val="2"/>
        <scheme val="major"/>
      </rPr>
      <t>Gibt es eine Regelung in Bezug auf die Übermittlung personenbezogener Daten in ein Drittland oder an eine internationale Organisation?</t>
    </r>
  </si>
  <si>
    <r>
      <t xml:space="preserve">g         </t>
    </r>
    <r>
      <rPr>
        <sz val="12"/>
        <color theme="1"/>
        <rFont val="Calibri Light"/>
        <family val="2"/>
        <scheme val="major"/>
      </rPr>
      <t>Ist mittels des Mustervertrags gewährleistet, dass sich die zur Verarbeitung der personenbezogenen Daten befugten Personen zur Vertraulichkeit verpflichtet haben?(z.B. mittels Zusicherung, dass eine Verpflichtung gem. Art. 29 vorliegt?)</t>
    </r>
  </si>
  <si>
    <r>
      <t xml:space="preserve">h        </t>
    </r>
    <r>
      <rPr>
        <sz val="12"/>
        <color theme="1"/>
        <rFont val="Calibri Light"/>
        <family val="2"/>
        <scheme val="major"/>
      </rPr>
      <t>Gibt es eine Regelung, wonach der Auftragsverarbeiter alle gem. Art. 32 DS-GVO erforderlichen technischen und organisatorischen Maßnahmen ergreift?</t>
    </r>
  </si>
  <si>
    <r>
      <t xml:space="preserve">i           </t>
    </r>
    <r>
      <rPr>
        <sz val="12"/>
        <color theme="1"/>
        <rFont val="Calibri Light"/>
        <family val="2"/>
        <scheme val="major"/>
      </rPr>
      <t>Wurde im Mustervertrag festgelegt, dass die Inanspruchnahme eines weiteren Auftragsverarbeiters der vorherigen Genehmigung des Verantwortlichen bedarf bzw. ein Unterauftragsverbot vereinbart?</t>
    </r>
  </si>
  <si>
    <r>
      <t xml:space="preserve">j          </t>
    </r>
    <r>
      <rPr>
        <sz val="12"/>
        <color theme="1"/>
        <rFont val="Calibri Light"/>
        <family val="2"/>
        <scheme val="major"/>
      </rPr>
      <t>Wurde für den Fall einer Unterbeauftragung geregelt, dass den Unterauftragsverarbeiter die gleichen Pflichten aufzuerlegen sind, wie dem Auftragsverarbeiter?</t>
    </r>
  </si>
  <si>
    <r>
      <t xml:space="preserve">k         </t>
    </r>
    <r>
      <rPr>
        <sz val="12"/>
        <color theme="1"/>
        <rFont val="Calibri Light"/>
        <family val="2"/>
        <scheme val="major"/>
      </rPr>
      <t>Enthält der Mustervertrag eine Regelung, wonach der Auftragsverarbeiter den Verantwortlichen bei dessen Umsetzung der Betroffenenrechte unterstützt?</t>
    </r>
  </si>
  <si>
    <r>
      <t xml:space="preserve">l           </t>
    </r>
    <r>
      <rPr>
        <sz val="12"/>
        <color theme="1"/>
        <rFont val="Calibri Light"/>
        <family val="2"/>
        <scheme val="major"/>
      </rPr>
      <t>Beinhaltet der Mustervertrag eine Regelung, wonach der Auftragsverarbeiter den Verantwortlichen bei der Einhaltung der in den Art. 32 bis 36 genannten Pflichten unterstützt?</t>
    </r>
  </si>
  <si>
    <r>
      <t xml:space="preserve">m      </t>
    </r>
    <r>
      <rPr>
        <sz val="12"/>
        <color theme="1"/>
        <rFont val="Calibri Light"/>
        <family val="2"/>
        <scheme val="major"/>
      </rPr>
      <t>Wurden die Verpflichtungen des Auftragsverarbeiters nach Auftragsbeendigung fixiert (nach Wahl des Verantwortlichen Löschung oder Rückgabe aller personenbezogenen Daten)?</t>
    </r>
  </si>
  <si>
    <r>
      <t xml:space="preserve">n        </t>
    </r>
    <r>
      <rPr>
        <sz val="12"/>
        <color theme="1"/>
        <rFont val="Calibri Light"/>
        <family val="2"/>
        <scheme val="major"/>
      </rPr>
      <t>Sind die Kontrollrechte des Verantwortlichen festgelegt worden?</t>
    </r>
  </si>
  <si>
    <t>3.      Entspricht der übersandte Beispielvertrag den rechtlichen Anforderungen?</t>
  </si>
  <si>
    <r>
      <t xml:space="preserve">a.         </t>
    </r>
    <r>
      <rPr>
        <sz val="12"/>
        <color theme="1"/>
        <rFont val="Calibri Light"/>
        <family val="2"/>
        <scheme val="major"/>
      </rPr>
      <t>Wurde der Gegenstand der Verarbeitung im Vertrag festgelegt?</t>
    </r>
  </si>
  <si>
    <r>
      <t xml:space="preserve">b.         </t>
    </r>
    <r>
      <rPr>
        <sz val="12"/>
        <color theme="1"/>
        <rFont val="Calibri Light"/>
        <family val="2"/>
        <scheme val="major"/>
      </rPr>
      <t>Wurde die Dauer der Vereinbarung fixiert?</t>
    </r>
  </si>
  <si>
    <r>
      <t xml:space="preserve">c.         </t>
    </r>
    <r>
      <rPr>
        <sz val="12"/>
        <color theme="1"/>
        <rFont val="Calibri Light"/>
        <family val="2"/>
        <scheme val="major"/>
      </rPr>
      <t>Enthält der Vertrag Angaben zu Art und Zweck der Verarbeitung?</t>
    </r>
  </si>
  <si>
    <r>
      <t xml:space="preserve">d.         </t>
    </r>
    <r>
      <rPr>
        <sz val="12"/>
        <color theme="1"/>
        <rFont val="Calibri Light"/>
        <family val="2"/>
        <scheme val="major"/>
      </rPr>
      <t>Wurde die Art der personenbezogenen Daten und die Kategorien betroffener Personen festgelegt?</t>
    </r>
  </si>
  <si>
    <r>
      <t xml:space="preserve">e.         </t>
    </r>
    <r>
      <rPr>
        <sz val="12"/>
        <color theme="1"/>
        <rFont val="Calibri Light"/>
        <family val="2"/>
        <scheme val="major"/>
      </rPr>
      <t>Gibt es eine Dokumentation der Weisungsbefugnisse des Verantwortlichen?</t>
    </r>
  </si>
  <si>
    <r>
      <t xml:space="preserve">f.          </t>
    </r>
    <r>
      <rPr>
        <sz val="12"/>
        <color theme="1"/>
        <rFont val="Calibri Light"/>
        <family val="2"/>
        <scheme val="major"/>
      </rPr>
      <t>Gibt es eine Regelung in Bezug auf die Übermittlung personenbezogener Daten in ein Drittland oder an eine internationale Organisation?</t>
    </r>
  </si>
  <si>
    <r>
      <t xml:space="preserve">g.         </t>
    </r>
    <r>
      <rPr>
        <sz val="12"/>
        <color theme="1"/>
        <rFont val="Calibri Light"/>
        <family val="2"/>
        <scheme val="major"/>
      </rPr>
      <t xml:space="preserve">Ist mittels des Beispielvertrags gewährleistet, dass sich die zur Verarbeitung der personenbezogenen Daten befugten Personen zur Vertraulichkeit verpflichtet haben?(z.B. mittels Zusicherung, dass eine Verpflichtung gem. Art. 29 vorliegt?) </t>
    </r>
  </si>
  <si>
    <r>
      <t xml:space="preserve">h.         </t>
    </r>
    <r>
      <rPr>
        <sz val="12"/>
        <color theme="1"/>
        <rFont val="Calibri Light"/>
        <family val="2"/>
        <scheme val="major"/>
      </rPr>
      <t>Gibt es eine Regelung, wonach der Auftragsverarbeiter alle gem. Art. 32 DS-GVO erforderlichen technischen und organisatorischen Maßnahmen ergreift?</t>
    </r>
  </si>
  <si>
    <r>
      <t xml:space="preserve">i.           </t>
    </r>
    <r>
      <rPr>
        <sz val="12"/>
        <color theme="1"/>
        <rFont val="Calibri Light"/>
        <family val="2"/>
        <scheme val="major"/>
      </rPr>
      <t>Wurde im Beispielvertrag festgelegt, dass die Inanspruchnahme eines weiteren Auftragsverarbeiters der vorherigen Genehmigung des Verantwortlichen bedarf bzw. ein Unterauftragsverbot vereinbart?</t>
    </r>
  </si>
  <si>
    <r>
      <t xml:space="preserve">j.           </t>
    </r>
    <r>
      <rPr>
        <sz val="12"/>
        <color theme="1"/>
        <rFont val="Calibri Light"/>
        <family val="2"/>
        <scheme val="major"/>
      </rPr>
      <t>Wurde für den Fall einer Unterbeauftragung geregelt, dass den Unterauftragsverarbeiter die gleichen Pflichten aufzuerlegen sind, wie dem Auftragsverarbeiter?</t>
    </r>
  </si>
  <si>
    <r>
      <t xml:space="preserve">k.         </t>
    </r>
    <r>
      <rPr>
        <sz val="12"/>
        <color theme="1"/>
        <rFont val="Calibri Light"/>
        <family val="2"/>
        <scheme val="major"/>
      </rPr>
      <t>Enthält der Beispielvertrag eine Regelung, wonach der Auftragsverarbeiter den Verantwortlichen bei dessen Umsetzung der Betroffenenrechte unterstützt?</t>
    </r>
  </si>
  <si>
    <r>
      <t xml:space="preserve">l.           </t>
    </r>
    <r>
      <rPr>
        <sz val="12"/>
        <color theme="1"/>
        <rFont val="Calibri Light"/>
        <family val="2"/>
        <scheme val="major"/>
      </rPr>
      <t>Beinhaltet der Beispielvertrag eine Regelung, wonach der Auftragsverarbeiter den Verantwortlichen bei der Einhaltung der in den Art. 32 bis 36 genannten Pflichten unterstützt?</t>
    </r>
  </si>
  <si>
    <r>
      <t xml:space="preserve">m.       </t>
    </r>
    <r>
      <rPr>
        <sz val="12"/>
        <color theme="1"/>
        <rFont val="Calibri Light"/>
        <family val="2"/>
        <scheme val="major"/>
      </rPr>
      <t>Wurden die Verpflichtungen des Auftragsverarbeiters nach Auftragsbeendigung fixiert (nach Wahl des Verantwortlichen Löschung oder Rückgabe aller personenbezogenen Daten)?</t>
    </r>
  </si>
  <si>
    <r>
      <t xml:space="preserve">n.         </t>
    </r>
    <r>
      <rPr>
        <sz val="12"/>
        <color theme="1"/>
        <rFont val="Calibri Light"/>
        <family val="2"/>
        <scheme val="major"/>
      </rPr>
      <t>Sind die Kontrollrechte des Verantwortlichen festgelegt worden?</t>
    </r>
  </si>
  <si>
    <t>Überprüfung 8: Datenschutzbeauftragter  </t>
  </si>
  <si>
    <t>1.      ☐ Beratung der Geschäftsführung</t>
  </si>
  <si>
    <t>2.      ☐ Beratung der Fachabteilungen</t>
  </si>
  <si>
    <t>3.      ☐ Sensibilisierung der Mitarbeiter</t>
  </si>
  <si>
    <t>4.      ☐ Durchführung interner Audits/Kontrollen</t>
  </si>
  <si>
    <t>5.      ☐ Beantwortung/Klärung von Datenschutzbeschwerden</t>
  </si>
  <si>
    <t>6.      ☐ Durchführung von Anfragen zu Betroffenenrechten</t>
  </si>
  <si>
    <t>7.      ☐ Aufgabenplanung der Fachabteilungen</t>
  </si>
  <si>
    <t>8.      ☐ Durchführung der Meldung von Datenschutzverletzungen (Art. 33/34 DS-GVO)</t>
  </si>
  <si>
    <t>9.      ☐ Sonstige: __________________________________________________________</t>
  </si>
  <si>
    <r>
      <t xml:space="preserve">a         </t>
    </r>
    <r>
      <rPr>
        <sz val="12"/>
        <color theme="1"/>
        <rFont val="Calibri Light"/>
        <family val="2"/>
        <scheme val="major"/>
      </rPr>
      <t>Berichtet der betriebliche Datenschutzbeauftragte (bDSB) in seiner Funktion direkt an die Geschäftsleitung?</t>
    </r>
  </si>
  <si>
    <r>
      <t xml:space="preserve">b        </t>
    </r>
    <r>
      <rPr>
        <sz val="12"/>
        <color theme="1"/>
        <rFont val="Calibri Light"/>
        <family val="2"/>
        <scheme val="major"/>
      </rPr>
      <t>Hat der bDSB noch eine Linienaufgabe im Unternehmen? </t>
    </r>
  </si>
  <si>
    <r>
      <t xml:space="preserve">c         </t>
    </r>
    <r>
      <rPr>
        <sz val="12"/>
        <color theme="1"/>
        <rFont val="Calibri Light"/>
        <family val="2"/>
        <scheme val="major"/>
      </rPr>
      <t>Falls ja: Welche Position wird im Unternehmen noch bekleidet?</t>
    </r>
  </si>
  <si>
    <r>
      <t xml:space="preserve">d        </t>
    </r>
    <r>
      <rPr>
        <sz val="12"/>
        <color theme="1"/>
        <rFont val="Calibri Light"/>
        <family val="2"/>
        <scheme val="major"/>
      </rPr>
      <t>Bestehen hierdurch die Gefahr einer Befangenheit und damit ein Interessenkonflikt? (z.B. DSB ist Inhaber selbst, Vorstand, Geschäftsführung oder Leitung HR oder IT)</t>
    </r>
  </si>
  <si>
    <r>
      <t xml:space="preserve">e         </t>
    </r>
    <r>
      <rPr>
        <sz val="12"/>
        <color theme="1"/>
        <rFont val="Calibri Light"/>
        <family val="2"/>
        <scheme val="major"/>
      </rPr>
      <t>Organisatorische Einbindung bei einem externen DSB:</t>
    </r>
  </si>
  <si>
    <r>
      <t xml:space="preserve">f          </t>
    </r>
    <r>
      <rPr>
        <sz val="12"/>
        <color theme="1"/>
        <rFont val="Calibri Light"/>
        <family val="2"/>
        <scheme val="major"/>
      </rPr>
      <t>Lässt sich aus den Unterlagen die aktuelle und ausreichende Fachkunde der/des DSB entnehmen? </t>
    </r>
  </si>
  <si>
    <r>
      <t xml:space="preserve">g         </t>
    </r>
    <r>
      <rPr>
        <sz val="12"/>
        <color theme="1"/>
        <rFont val="Calibri Light"/>
        <family val="2"/>
        <scheme val="major"/>
      </rPr>
      <t>Veröffentlichung der Kontaktdaten des DSB:</t>
    </r>
  </si>
  <si>
    <r>
      <t xml:space="preserve">h        </t>
    </r>
    <r>
      <rPr>
        <sz val="12"/>
        <color theme="1"/>
        <rFont val="Calibri Light"/>
        <family val="2"/>
        <scheme val="major"/>
      </rPr>
      <t>Erfolgte die Veröffentlichung auf der Internetseite des Unternehmens?</t>
    </r>
  </si>
  <si>
    <r>
      <t xml:space="preserve">i           </t>
    </r>
    <r>
      <rPr>
        <sz val="12"/>
        <color theme="1"/>
        <rFont val="Calibri Light"/>
        <family val="2"/>
        <scheme val="major"/>
      </rPr>
      <t>Sind die Kontaktdaten des DSB dort leicht auffindbar? (max. 2 Clicks ab der Startseite)</t>
    </r>
  </si>
  <si>
    <r>
      <t xml:space="preserve">j          </t>
    </r>
    <r>
      <rPr>
        <sz val="12"/>
        <color theme="1"/>
        <rFont val="Calibri Light"/>
        <family val="2"/>
        <scheme val="major"/>
      </rPr>
      <t>Erfolgte eine Meldung des DSB bei der Aufsichtsbehörde?</t>
    </r>
  </si>
  <si>
    <t>Überprüfung 9: Meldepflichten </t>
  </si>
  <si>
    <t>1.      Wurde der Prozess zur Meldung der Datenschutzverstöße nachvollziehbar dargestellt?</t>
  </si>
  <si>
    <t>2.      Sind im Meldeprozess die Verantwortlichkeiten (wer macht was) klar geregelt?</t>
  </si>
  <si>
    <t>3.      Wird die 72-Std.-Frist erkennbar berücksichtigt?</t>
  </si>
  <si>
    <t>4.      Wird deutlich, dass die Mitarbeiter hinsichtlich dieses Prozesses sensibilisiert wurden?</t>
  </si>
  <si>
    <t>5.      Ist aus den Unterlagen erkennbar, dass die Datenschutzverstöße dokumentiert werden?</t>
  </si>
  <si>
    <r>
      <t xml:space="preserve"> </t>
    </r>
    <r>
      <rPr>
        <sz val="12"/>
        <color theme="1"/>
        <rFont val="Calibri Light"/>
        <family val="2"/>
        <scheme val="major"/>
      </rPr>
      <t> </t>
    </r>
  </si>
  <si>
    <r>
      <t xml:space="preserve">a         </t>
    </r>
    <r>
      <rPr>
        <sz val="12"/>
        <color theme="1"/>
        <rFont val="Calibri Light"/>
        <family val="2"/>
        <scheme val="major"/>
      </rPr>
      <t>Ergibt sich aus der Antwort oder den sonstigen Unterlagen, dass eine Dokumentation zu jeder der abgefragten Pflichten vorhanden ist?</t>
    </r>
  </si>
  <si>
    <r>
      <t> </t>
    </r>
    <r>
      <rPr>
        <u/>
        <sz val="12"/>
        <color theme="1"/>
        <rFont val="Calibri Light"/>
        <family val="2"/>
        <scheme val="major"/>
      </rPr>
      <t>Zur Erinnerung:</t>
    </r>
    <r>
      <rPr>
        <sz val="12"/>
        <color theme="1"/>
        <rFont val="Calibri Light"/>
        <family val="2"/>
        <scheme val="major"/>
      </rPr>
      <t xml:space="preserve"> Ziel dieser Frage ist es, sowohl einen Überblick über die unterschiedlichen Herangehensweisen des Unternehmens zu bekommen als auch deren Selbsteinschätzung hinsichtlich ihrer Position auf dem Weg zur Umsetzung DS-GVO.</t>
    </r>
  </si>
  <si>
    <t> Art. 30 DS-GVO</t>
  </si>
  <si>
    <t> Art. 6, 7 und 8 DS-GVO</t>
  </si>
  <si>
    <t> Art. 12, 13, 14, 15, 16, 17, 18, 19, 20 DS-GVO</t>
  </si>
  <si>
    <t>1.       Informationen nach Art. 13 und 14:</t>
  </si>
  <si>
    <t> Zur Erinnerung: Eine vollständige Auskunft muss nachfolgende Inhalte für alle Verarbeitungszwecke abdecken</t>
  </si>
  <si>
    <r>
      <t xml:space="preserve">v  </t>
    </r>
    <r>
      <rPr>
        <i/>
        <sz val="12"/>
        <color theme="1"/>
        <rFont val="Calibri Light"/>
        <family val="2"/>
        <scheme val="major"/>
      </rPr>
      <t xml:space="preserve">alle Kategorien der verarbeiteten personenbezogenen Daten  </t>
    </r>
  </si>
  <si>
    <r>
      <t xml:space="preserve">v  </t>
    </r>
    <r>
      <rPr>
        <i/>
        <sz val="12"/>
        <color theme="1"/>
        <rFont val="Calibri Light"/>
        <family val="2"/>
        <scheme val="major"/>
      </rPr>
      <t xml:space="preserve">alle Empfänger oder Kategorien von Empfängern, gegenüber denen die personenbezogenen Daten offengelegt worden sind oder noch offengelegt werden </t>
    </r>
  </si>
  <si>
    <r>
      <t xml:space="preserve">v  </t>
    </r>
    <r>
      <rPr>
        <i/>
        <sz val="12"/>
        <color theme="1"/>
        <rFont val="Calibri Light"/>
        <family val="2"/>
        <scheme val="major"/>
      </rPr>
      <t xml:space="preserve">alle Empfänger in Drittländern oder bei int. Organisationen </t>
    </r>
  </si>
  <si>
    <r>
      <t xml:space="preserve">v  </t>
    </r>
    <r>
      <rPr>
        <i/>
        <sz val="12"/>
        <color theme="1"/>
        <rFont val="Calibri Light"/>
        <family val="2"/>
        <scheme val="major"/>
      </rPr>
      <t xml:space="preserve">die geplante Speicherdauer oder soweit dazu Angaben nicht möglich sind, die Kriterien für die Festlegung der Speicherdauer </t>
    </r>
  </si>
  <si>
    <r>
      <t xml:space="preserve">v  </t>
    </r>
    <r>
      <rPr>
        <i/>
        <sz val="12"/>
        <color theme="1"/>
        <rFont val="Calibri Light"/>
        <family val="2"/>
        <scheme val="major"/>
      </rPr>
      <t xml:space="preserve">das Bestehen eines Beschwerderechts bei einer Aufsichtsbehörde </t>
    </r>
  </si>
  <si>
    <t> Zur Erinnerung: Es bedarf in folgenden Fällen einer Datenlöschung:</t>
  </si>
  <si>
    <r>
      <t xml:space="preserve">v  </t>
    </r>
    <r>
      <rPr>
        <i/>
        <sz val="12"/>
        <color theme="1"/>
        <rFont val="Calibri Light"/>
        <family val="2"/>
        <scheme val="major"/>
      </rPr>
      <t xml:space="preserve">wenn die Speicherung der Daten nicht mehr erforderlich ist </t>
    </r>
  </si>
  <si>
    <r>
      <t xml:space="preserve">v  </t>
    </r>
    <r>
      <rPr>
        <i/>
        <sz val="12"/>
        <color theme="1"/>
        <rFont val="Calibri Light"/>
        <family val="2"/>
        <scheme val="major"/>
      </rPr>
      <t xml:space="preserve">bei Widerruf der Einwilligung, sofern keine anderweitige Rechtsgrundlage für die Verarbeitung einschlägig ist </t>
    </r>
  </si>
  <si>
    <r>
      <t xml:space="preserve">v  </t>
    </r>
    <r>
      <rPr>
        <i/>
        <sz val="12"/>
        <color theme="1"/>
        <rFont val="Calibri Light"/>
        <family val="2"/>
        <scheme val="major"/>
      </rPr>
      <t xml:space="preserve">bei Widerspruch gegen die Verarbeitung gem. Art. 21 Abs. 1 DS-GVO und Nichtvorlage vorrangiger berechtigter Gründe oder bei Widerspruch gegen die Verarbeitung gem. Art. 21 Abs. 2 DS-GVO (Werbewiderspruch) </t>
    </r>
  </si>
  <si>
    <r>
      <t xml:space="preserve">v  </t>
    </r>
    <r>
      <rPr>
        <i/>
        <sz val="12"/>
        <color theme="1"/>
        <rFont val="Calibri Light"/>
        <family val="2"/>
        <scheme val="major"/>
      </rPr>
      <t xml:space="preserve">bei unrechtmäßiger Verarbeitung (Verarbeitung der Daten ohne Rechtsgrundlage) </t>
    </r>
  </si>
  <si>
    <r>
      <t xml:space="preserve">v  </t>
    </r>
    <r>
      <rPr>
        <i/>
        <sz val="12"/>
        <color theme="1"/>
        <rFont val="Calibri Light"/>
        <family val="2"/>
        <scheme val="major"/>
      </rPr>
      <t>soweit die Löschung zur Erfüllung einer rechtlichen Verpflichtung erforderlich ist</t>
    </r>
  </si>
  <si>
    <t> Zur Erinnerung: In folgenden Fällen hat eine Einschränkung der Verarbeitung zu erfolgen:</t>
  </si>
  <si>
    <r>
      <t xml:space="preserve">v  </t>
    </r>
    <r>
      <rPr>
        <i/>
        <sz val="12"/>
        <color theme="1"/>
        <rFont val="Calibri Light"/>
        <family val="2"/>
        <scheme val="major"/>
      </rPr>
      <t xml:space="preserve">wenn die Richtigkeit der verarbeiteten Daten strittig ist, solange die Richtigkeit der Daten überprüft wird  </t>
    </r>
  </si>
  <si>
    <r>
      <t xml:space="preserve">v  </t>
    </r>
    <r>
      <rPr>
        <i/>
        <sz val="12"/>
        <color theme="1"/>
        <rFont val="Calibri Light"/>
        <family val="2"/>
        <scheme val="major"/>
      </rPr>
      <t xml:space="preserve">bei unrechtmäßiger Verarbeitung, soweit die betroffene Person eine Löschung ablehnt und eine Einschränkung der Verarbeitung verlangt </t>
    </r>
  </si>
  <si>
    <r>
      <t xml:space="preserve">v  </t>
    </r>
    <r>
      <rPr>
        <i/>
        <sz val="12"/>
        <color theme="1"/>
        <rFont val="Calibri Light"/>
        <family val="2"/>
        <scheme val="major"/>
      </rPr>
      <t xml:space="preserve">soweit der Verantwortliche die Daten für die Zwecke der Verarbeitung nicht länger benötigt, die betroffene Person sie jedoch zur Geltendmachung, Ausübung oder Verteidigung von Rechtsansprüchen benötigt </t>
    </r>
  </si>
  <si>
    <r>
      <t xml:space="preserve">v  </t>
    </r>
    <r>
      <rPr>
        <i/>
        <sz val="12"/>
        <color theme="1"/>
        <rFont val="Calibri Light"/>
        <family val="2"/>
        <scheme val="major"/>
      </rPr>
      <t xml:space="preserve">bei Widerspruch der betroffenen Person gem. Art. 21 Abs. 1 DS-GVO, bis feststeht, ob die berechtigten Gründe der betroffenen Person oder des Verantwortlichen überwiegen  </t>
    </r>
  </si>
  <si>
    <r>
      <t xml:space="preserve"> Art. 32 DS-GVO </t>
    </r>
    <r>
      <rPr>
        <i/>
        <sz val="12"/>
        <color theme="1"/>
        <rFont val="Calibri Light"/>
        <family val="2"/>
        <scheme val="major"/>
      </rPr>
      <t xml:space="preserve"> </t>
    </r>
  </si>
  <si>
    <t xml:space="preserve"> Zur Erinnerung: Art. 32 Abs. 1 Buchstabe d) DS-GVO  </t>
  </si>
  <si>
    <r>
      <t xml:space="preserve">v  </t>
    </r>
    <r>
      <rPr>
        <i/>
        <sz val="12"/>
        <color theme="1"/>
        <rFont val="Calibri Light"/>
        <family val="2"/>
        <scheme val="major"/>
      </rPr>
      <t xml:space="preserve">Der Stand der Technik bezieht sich auf die bestmöglichen marktfähigen Techniken, die aktuell einen hohen Sicherheitsstandard aufweisen, selbst wenn sich ihr Einsatz in der Praxis (noch) nicht durchgesetzt hat. Im Einzelfall ist die Forderung dadurch begrenzt, dass lediglich das jeweils technisch Machbare gefordert wird. Durch den technischen Wandel ist die Auswahlentscheidung bei Vorliegen neuer technischer Maßnahmen erneut zu treffen. Die Einordnung ist dadurch dynamisch zu verstehen. Nach unten grenzt sich der Stand der Technik von den „anerkannten Regeln der Technik“ (z.B. DIN-Normen), nach oben vom „Stand von Wissenschaft und Technik“ (neueste technische und wissenschaftliche Erkenntnisse) ab. </t>
    </r>
  </si>
  <si>
    <t> Art. 32 Abs. 1 Buchstabe b) DS-GVO</t>
  </si>
  <si>
    <t xml:space="preserve"> Art. 25 DS-GVO  </t>
  </si>
  <si>
    <t xml:space="preserve"> Art. 35 DS-GVO  </t>
  </si>
  <si>
    <t xml:space="preserve"> Art. 35, 36 DS-GVO  </t>
  </si>
  <si>
    <t> Art. 28 DS-GVO</t>
  </si>
  <si>
    <t> Art. 37, 38 DS-GVO</t>
  </si>
  <si>
    <t xml:space="preserve"> Zur Erinnerung: Bestehen die Gefahr einer Befangenheit und damit ein Interessenkonflikt? (z.B., weil der benannte DSB daneben für das Unternehmen noch als Dienstleister für IT Dienstleistungen tätig ist)  </t>
  </si>
  <si>
    <t> Art. 33, 34 DS-GVO</t>
  </si>
  <si>
    <t xml:space="preserve"> Art. 5 Abs. 2 DS-GVO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</si>
</sst>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12"/>
      <color theme="0"/>
      <name val="Calibri"/>
      <family val="2"/>
      <scheme val="minor"/>
    </font>
    <font>
      <b/>
      <sz val="14"/>
      <color theme="1"/>
      <name val="Arial"/>
      <family val="2"/>
    </font>
    <font>
      <sz val="11"/>
      <color theme="1"/>
      <name val="Arial"/>
      <family val="2"/>
    </font>
    <font>
      <sz val="11"/>
      <name val="Calibri"/>
      <family val="2"/>
      <scheme val="minor"/>
    </font>
    <font>
      <u/>
      <sz val="11"/>
      <color theme="10"/>
      <name val="Calibri"/>
      <family val="2"/>
      <scheme val="minor"/>
    </font>
    <font>
      <b/>
      <sz val="11"/>
      <color rgb="FF000000"/>
      <name val="Arial"/>
      <family val="2"/>
    </font>
    <font>
      <sz val="11"/>
      <color rgb="FF333333"/>
      <name val="Arial"/>
      <family val="2"/>
    </font>
    <font>
      <sz val="12"/>
      <color theme="1"/>
      <name val="Calibri Light"/>
      <family val="2"/>
      <scheme val="major"/>
    </font>
    <font>
      <b/>
      <sz val="12"/>
      <color rgb="FF404040"/>
      <name val="Calibri Light"/>
      <family val="2"/>
      <scheme val="major"/>
    </font>
    <font>
      <b/>
      <sz val="12"/>
      <color theme="1"/>
      <name val="Calibri Light"/>
      <family val="2"/>
      <scheme val="major"/>
    </font>
    <font>
      <i/>
      <sz val="12"/>
      <color rgb="FF595959"/>
      <name val="Calibri Light"/>
      <family val="2"/>
      <scheme val="major"/>
    </font>
    <font>
      <i/>
      <sz val="12"/>
      <color theme="1"/>
      <name val="Calibri Light"/>
      <family val="2"/>
      <scheme val="major"/>
    </font>
    <font>
      <u/>
      <sz val="12"/>
      <color theme="10"/>
      <name val="Calibri Light"/>
      <family val="2"/>
      <scheme val="major"/>
    </font>
    <font>
      <sz val="12"/>
      <color rgb="FF000000"/>
      <name val="Calibri Light"/>
      <family val="2"/>
      <scheme val="major"/>
    </font>
    <font>
      <sz val="12"/>
      <name val="Calibri Light"/>
      <family val="2"/>
      <scheme val="major"/>
    </font>
    <font>
      <sz val="12"/>
      <color rgb="FF404040"/>
      <name val="Calibri Light"/>
      <family val="2"/>
      <scheme val="major"/>
    </font>
    <font>
      <sz val="12"/>
      <color rgb="FFFFFFFF"/>
      <name val="Calibri Light"/>
      <family val="2"/>
      <scheme val="major"/>
    </font>
    <font>
      <u/>
      <sz val="12"/>
      <color theme="1"/>
      <name val="Calibri Light"/>
      <family val="2"/>
      <scheme val="major"/>
    </font>
    <font>
      <b/>
      <sz val="12"/>
      <color rgb="FF2E74B5"/>
      <name val="Calibri Light"/>
      <family val="2"/>
      <scheme val="major"/>
    </font>
  </fonts>
  <fills count="6">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theme="6" tint="0.79998168889431442"/>
        <bgColor theme="6" tint="0.79998168889431442"/>
      </patternFill>
    </fill>
    <fill>
      <patternFill patternType="solid">
        <fgColor rgb="FFBFBFBF"/>
        <bgColor indexed="64"/>
      </patternFill>
    </fill>
  </fills>
  <borders count="17">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thin">
        <color theme="6" tint="0.39997558519241921"/>
      </left>
      <right style="medium">
        <color indexed="64"/>
      </right>
      <top style="thin">
        <color theme="6" tint="0.39997558519241921"/>
      </top>
      <bottom style="medium">
        <color indexed="64"/>
      </bottom>
      <diagonal/>
    </border>
    <border>
      <left style="thin">
        <color theme="6" tint="0.39997558519241921"/>
      </left>
      <right style="medium">
        <color indexed="64"/>
      </right>
      <top/>
      <bottom style="medium">
        <color indexed="64"/>
      </bottom>
      <diagonal/>
    </border>
    <border>
      <left style="medium">
        <color rgb="FFBFBFBF"/>
      </left>
      <right style="medium">
        <color rgb="FFBFBFBF"/>
      </right>
      <top/>
      <bottom/>
      <diagonal/>
    </border>
    <border>
      <left style="thin">
        <color indexed="64"/>
      </left>
      <right style="thin">
        <color indexed="64"/>
      </right>
      <top style="thin">
        <color indexed="64"/>
      </top>
      <bottom style="thin">
        <color indexed="64"/>
      </bottom>
      <diagonal/>
    </border>
    <border>
      <left style="thin">
        <color theme="6" tint="0.39997558519241921"/>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9" fillId="0" borderId="0" applyNumberFormat="0" applyFill="0" applyBorder="0" applyAlignment="0" applyProtection="0"/>
  </cellStyleXfs>
  <cellXfs count="75">
    <xf numFmtId="0" fontId="0" fillId="0" borderId="0" xfId="0"/>
    <xf numFmtId="0" fontId="3" fillId="0" borderId="0" xfId="0" applyFont="1"/>
    <xf numFmtId="0" fontId="4" fillId="0" borderId="2" xfId="0" applyFont="1" applyBorder="1" applyAlignment="1">
      <alignment vertical="center" wrapText="1"/>
    </xf>
    <xf numFmtId="0" fontId="1"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0" borderId="4" xfId="0" applyFont="1" applyBorder="1" applyAlignment="1">
      <alignment vertical="center" wrapText="1"/>
    </xf>
    <xf numFmtId="0" fontId="4" fillId="0" borderId="0" xfId="0" applyFont="1" applyBorder="1" applyAlignment="1">
      <alignment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xf>
    <xf numFmtId="0" fontId="2" fillId="2" borderId="1" xfId="0" applyFont="1" applyFill="1" applyBorder="1" applyAlignment="1">
      <alignment horizontal="left" vertical="top" wrapText="1"/>
    </xf>
    <xf numFmtId="0" fontId="0" fillId="0" borderId="0" xfId="0" applyAlignment="1">
      <alignment horizontal="left" vertical="top"/>
    </xf>
    <xf numFmtId="0" fontId="3" fillId="0" borderId="0" xfId="0" applyFont="1" applyAlignment="1">
      <alignment horizontal="center"/>
    </xf>
    <xf numFmtId="0" fontId="4" fillId="0" borderId="3" xfId="0" applyFont="1" applyBorder="1" applyAlignment="1">
      <alignment vertical="center" wrapText="1"/>
    </xf>
    <xf numFmtId="0" fontId="1" fillId="2"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 xfId="0" applyFont="1" applyBorder="1" applyAlignment="1">
      <alignment horizontal="center" vertical="center" wrapText="1"/>
    </xf>
    <xf numFmtId="0" fontId="2" fillId="2" borderId="5" xfId="0" applyFont="1" applyFill="1" applyBorder="1" applyAlignment="1">
      <alignment horizontal="left" vertical="top" wrapText="1"/>
    </xf>
    <xf numFmtId="0" fontId="4"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6" fillId="0" borderId="0" xfId="0" applyFont="1" applyAlignment="1">
      <alignment vertical="center" wrapText="1"/>
    </xf>
    <xf numFmtId="0" fontId="0" fillId="0" borderId="0" xfId="0" applyAlignment="1">
      <alignment wrapText="1"/>
    </xf>
    <xf numFmtId="0" fontId="0" fillId="0" borderId="0" xfId="0" applyAlignment="1"/>
    <xf numFmtId="0" fontId="7" fillId="0" borderId="2" xfId="0" applyFont="1" applyBorder="1" applyAlignment="1">
      <alignment vertical="top"/>
    </xf>
    <xf numFmtId="0" fontId="5" fillId="2" borderId="9" xfId="0" applyFont="1" applyFill="1" applyBorder="1" applyAlignment="1">
      <alignment vertical="center" wrapText="1"/>
    </xf>
    <xf numFmtId="0" fontId="10" fillId="5" borderId="6" xfId="0" applyFont="1" applyFill="1" applyBorder="1" applyAlignment="1">
      <alignment horizontal="justify" vertical="center" wrapText="1"/>
    </xf>
    <xf numFmtId="0" fontId="11" fillId="0" borderId="1" xfId="0" applyFont="1" applyBorder="1" applyAlignment="1">
      <alignment vertical="center" wrapText="1"/>
    </xf>
    <xf numFmtId="0" fontId="10" fillId="5" borderId="8" xfId="0" applyFont="1" applyFill="1" applyBorder="1" applyAlignment="1">
      <alignment horizontal="center" vertical="center"/>
    </xf>
    <xf numFmtId="0" fontId="5" fillId="2" borderId="10" xfId="0" applyFont="1" applyFill="1" applyBorder="1" applyAlignment="1">
      <alignment vertical="center" wrapText="1"/>
    </xf>
    <xf numFmtId="0" fontId="8" fillId="0" borderId="11" xfId="0" applyFont="1" applyBorder="1" applyAlignment="1">
      <alignment horizontal="left" vertical="center" wrapText="1"/>
    </xf>
    <xf numFmtId="0" fontId="0" fillId="0" borderId="0" xfId="0" applyAlignment="1">
      <alignment vertical="top"/>
    </xf>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4" borderId="12"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2" borderId="7" xfId="0" applyFont="1" applyFill="1" applyBorder="1" applyAlignment="1">
      <alignment horizontal="left" vertical="top" wrapText="1"/>
    </xf>
    <xf numFmtId="0" fontId="3" fillId="2" borderId="2" xfId="0" applyFont="1" applyFill="1" applyBorder="1" applyAlignment="1">
      <alignment vertical="center" wrapText="1"/>
    </xf>
    <xf numFmtId="0" fontId="5" fillId="2" borderId="13" xfId="0" applyFont="1" applyFill="1" applyBorder="1" applyAlignment="1">
      <alignment vertical="center" wrapText="1"/>
    </xf>
    <xf numFmtId="0" fontId="4" fillId="2" borderId="14"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left" vertical="top" wrapText="1"/>
    </xf>
    <xf numFmtId="0" fontId="4" fillId="0" borderId="12" xfId="0" applyFont="1" applyBorder="1" applyAlignment="1">
      <alignment vertical="center" wrapText="1"/>
    </xf>
    <xf numFmtId="0" fontId="4" fillId="4" borderId="12" xfId="0" applyFont="1" applyFill="1" applyBorder="1" applyAlignment="1">
      <alignment vertical="center" wrapText="1"/>
    </xf>
    <xf numFmtId="0" fontId="2" fillId="2" borderId="16" xfId="0" applyFont="1" applyFill="1" applyBorder="1" applyAlignment="1">
      <alignment horizontal="left" vertical="top" wrapText="1"/>
    </xf>
    <xf numFmtId="0" fontId="1" fillId="2" borderId="12" xfId="0" applyFont="1" applyFill="1" applyBorder="1" applyAlignment="1">
      <alignment vertical="center" wrapText="1"/>
    </xf>
    <xf numFmtId="0" fontId="4" fillId="3"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2" fillId="2" borderId="12" xfId="0" applyFont="1" applyFill="1" applyBorder="1" applyAlignment="1">
      <alignment horizontal="left" vertical="top"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vertical="center" wrapText="1"/>
    </xf>
    <xf numFmtId="0" fontId="12" fillId="0" borderId="0" xfId="0" applyFont="1" applyAlignment="1">
      <alignment horizontal="left" vertical="center" wrapText="1"/>
    </xf>
    <xf numFmtId="0" fontId="12" fillId="0" borderId="0" xfId="0" applyFont="1" applyAlignment="1">
      <alignment horizontal="left" vertical="center" indent="7"/>
    </xf>
    <xf numFmtId="0" fontId="12" fillId="0" borderId="0" xfId="0" applyFont="1" applyAlignment="1">
      <alignment horizontal="justify" vertical="center" wrapText="1"/>
    </xf>
    <xf numFmtId="0" fontId="12" fillId="0" borderId="0" xfId="0" applyFont="1"/>
    <xf numFmtId="0" fontId="17" fillId="0" borderId="0" xfId="1" applyFont="1" applyAlignment="1">
      <alignment vertical="center" wrapText="1"/>
    </xf>
    <xf numFmtId="0" fontId="17" fillId="0" borderId="0" xfId="1" applyFont="1" applyAlignment="1">
      <alignment vertical="center"/>
    </xf>
    <xf numFmtId="0" fontId="17" fillId="0" borderId="0" xfId="1" applyFont="1" applyAlignment="1">
      <alignment horizontal="left" vertical="center" wrapText="1"/>
    </xf>
    <xf numFmtId="0" fontId="17" fillId="0" borderId="0" xfId="1" applyFont="1" applyAlignment="1">
      <alignment horizontal="left" vertical="center" indent="3"/>
    </xf>
    <xf numFmtId="0" fontId="17" fillId="0" borderId="0" xfId="1" applyFont="1" applyAlignment="1">
      <alignment horizontal="left" vertical="center" indent="1"/>
    </xf>
    <xf numFmtId="0" fontId="12" fillId="0" borderId="0" xfId="0" applyFont="1" applyAlignment="1">
      <alignment wrapText="1"/>
    </xf>
    <xf numFmtId="0" fontId="18" fillId="0" borderId="0" xfId="0" applyFont="1" applyAlignment="1">
      <alignment horizontal="left" vertical="center" wrapText="1"/>
    </xf>
    <xf numFmtId="0" fontId="21" fillId="0" borderId="0" xfId="0" applyFont="1" applyAlignment="1">
      <alignment vertical="center"/>
    </xf>
    <xf numFmtId="14" fontId="14" fillId="0" borderId="0" xfId="0" applyNumberFormat="1" applyFont="1" applyAlignment="1">
      <alignment vertical="center"/>
    </xf>
    <xf numFmtId="0" fontId="23" fillId="0" borderId="0" xfId="0" applyFont="1" applyAlignment="1">
      <alignment vertical="center" wrapText="1"/>
    </xf>
    <xf numFmtId="14" fontId="5" fillId="2" borderId="9" xfId="0" applyNumberFormat="1" applyFont="1" applyFill="1" applyBorder="1" applyAlignment="1">
      <alignment vertical="center" wrapText="1"/>
    </xf>
  </cellXfs>
  <cellStyles count="2">
    <cellStyle name="Link" xfId="1" builtinId="8"/>
    <cellStyle name="Standard" xfId="0" builtinId="0"/>
  </cellStyles>
  <dxfs count="46">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border diagonalUp="0" diagonalDown="0">
        <left/>
        <right/>
        <top style="thin">
          <color theme="6" tint="0.39997558519241921"/>
        </top>
        <bottom style="medium">
          <color indexed="64"/>
        </bottom>
        <vertical/>
        <horizontal/>
      </border>
    </dxf>
    <dxf>
      <font>
        <b/>
        <i val="0"/>
        <strike val="0"/>
        <condense val="0"/>
        <extend val="0"/>
        <outline val="0"/>
        <shadow val="0"/>
        <u val="none"/>
        <vertAlign val="baseline"/>
        <sz val="12"/>
        <color theme="1"/>
        <name val="Calibri"/>
        <scheme val="minor"/>
      </font>
      <fill>
        <patternFill patternType="solid">
          <fgColor indexed="64"/>
          <bgColor rgb="FFC0C0C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dxf>
    <dxf>
      <border outline="0">
        <right style="medium">
          <color indexed="64"/>
        </right>
        <top style="thin">
          <color theme="6" tint="0.39997558519241921"/>
        </top>
      </border>
    </dxf>
    <dxf>
      <border outline="0">
        <bottom style="medium">
          <color indexed="64"/>
        </bottom>
      </border>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left" vertical="top" textRotation="0" wrapText="1" indent="0" justifyLastLine="0" shrinkToFit="0" readingOrder="0"/>
      <border diagonalUp="0" diagonalDown="0" outline="0">
        <left style="medium">
          <color indexed="64"/>
        </left>
        <right style="medium">
          <color indexed="64"/>
        </right>
        <top/>
        <bottom style="medium">
          <color indexed="64"/>
        </bottom>
      </border>
    </dxf>
    <dxf>
      <font>
        <b val="0"/>
        <i val="0"/>
        <strike val="0"/>
        <condense val="0"/>
        <extend val="0"/>
        <outline val="0"/>
        <shadow val="0"/>
        <u val="none"/>
        <vertAlign val="baseline"/>
        <sz val="12"/>
        <color rgb="FF000000"/>
        <name val="Calibri"/>
        <scheme val="minor"/>
      </font>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theme="1"/>
        <name val="Calibri"/>
        <scheme val="minor"/>
      </font>
      <numFmt numFmtId="0" formatCode="General"/>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rgb="FF000000"/>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border diagonalUp="0" diagonalDown="0">
        <left/>
        <right/>
        <top/>
        <bottom style="medium">
          <color indexed="64"/>
        </bottom>
        <vertical/>
        <horizontal/>
      </border>
    </dxf>
    <dxf>
      <font>
        <b/>
        <i val="0"/>
        <strike val="0"/>
        <condense val="0"/>
        <extend val="0"/>
        <outline val="0"/>
        <shadow val="0"/>
        <u val="none"/>
        <vertAlign val="baseline"/>
        <sz val="12"/>
        <color theme="1"/>
        <name val="Calibri"/>
        <scheme val="minor"/>
      </font>
      <fill>
        <patternFill patternType="solid">
          <fgColor indexed="64"/>
          <bgColor rgb="FFC0C0C0"/>
        </patternFill>
      </fill>
      <alignment horizontal="general"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2"/>
        <color rgb="FF000000"/>
        <name val="Calibri"/>
        <scheme val="minor"/>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border outline="0">
        <right style="medium">
          <color indexed="64"/>
        </right>
        <bottom style="medium">
          <color indexed="64"/>
        </bottom>
      </border>
    </dxf>
    <dxf>
      <border outline="0">
        <bottom style="medium">
          <color indexed="64"/>
        </bottom>
      </border>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alignment horizontal="left" vertical="top"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theme="1"/>
        <name val="Calibri"/>
        <scheme val="minor"/>
      </font>
      <numFmt numFmtId="0" formatCode="General"/>
      <alignment horizontal="center" vertical="center" textRotation="0" wrapText="1" indent="0" justifyLastLine="0" shrinkToFit="0" readingOrder="0"/>
      <border diagonalUp="0" diagonalDown="0">
        <left/>
        <right style="medium">
          <color indexed="64"/>
        </right>
        <top/>
        <bottom style="medium">
          <color indexed="64"/>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2"/>
        <color rgb="FF000000"/>
        <name val="Calibri"/>
        <scheme val="minor"/>
      </font>
      <alignment horizontal="general" vertical="center"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rgb="FF000000"/>
        <name val="Calibri"/>
        <scheme val="minor"/>
      </font>
      <alignment horizontal="general" vertical="center" textRotation="0" wrapText="1" indent="0" justifyLastLine="0" shrinkToFit="0" readingOrder="0"/>
      <border diagonalUp="0" diagonalDown="0" outline="0">
        <left/>
        <right/>
        <top/>
        <bottom style="medium">
          <color indexed="64"/>
        </bottom>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rgb="FF000000"/>
        <name val="Calibri"/>
        <scheme val="minor"/>
      </font>
      <fill>
        <patternFill patternType="solid">
          <fgColor indexed="64"/>
          <bgColor rgb="FFC0C0C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elle1" displayName="Tabelle1" ref="A1:F34" totalsRowCount="1" headerRowDxfId="45" dataDxfId="43" headerRowBorderDxfId="44" tableBorderDxfId="42">
  <autoFilter ref="A1:F33">
    <filterColumn colId="0" hiddenButton="1"/>
    <filterColumn colId="1" hiddenButton="1"/>
    <filterColumn colId="2" hiddenButton="1"/>
    <filterColumn colId="3" hiddenButton="1"/>
    <filterColumn colId="4" hiddenButton="1"/>
    <filterColumn colId="5" hiddenButton="1"/>
  </autoFilter>
  <tableColumns count="6">
    <tableColumn id="1" name="Prüfansätze IT Abteilung" totalsRowLabel="Ergebnis" dataDxfId="41" totalsRowDxfId="40"/>
    <tableColumn id="7" name="Soll %" totalsRowFunction="sum" dataDxfId="39" totalsRowDxfId="38"/>
    <tableColumn id="5" name="Ist %" totalsRowFunction="count" dataDxfId="37" totalsRowDxfId="36"/>
    <tableColumn id="2" name="ja/nein" dataDxfId="35" totalsRowDxfId="34"/>
    <tableColumn id="4" name="Ausw %" totalsRowFunction="sum" dataDxfId="33" totalsRowDxfId="32">
      <calculatedColumnFormula>IF(D2="JA",Tabelle1[[#This Row],[Ist %]],IF(D2="NEIN",Tabelle1[[#This Row],[Ist %]]*(-1),IF(D2="NZ",0)))</calculatedColumnFormula>
    </tableColumn>
    <tableColumn id="6" name="Kommentar" dataDxfId="31" totalsRowDxfId="30"/>
  </tableColumns>
  <tableStyleInfo name="TableStyleMedium11" showFirstColumn="0" showLastColumn="0" showRowStripes="1" showColumnStripes="0"/>
</table>
</file>

<file path=xl/tables/table2.xml><?xml version="1.0" encoding="utf-8"?>
<table xmlns="http://schemas.openxmlformats.org/spreadsheetml/2006/main" id="3" name="Tabelle3" displayName="Tabelle3" ref="A1:F32" totalsRowCount="1" headerRowDxfId="29" totalsRowDxfId="26" headerRowBorderDxfId="28" tableBorderDxfId="27">
  <autoFilter ref="A1:F31">
    <filterColumn colId="0" hiddenButton="1"/>
    <filterColumn colId="1" hiddenButton="1"/>
    <filterColumn colId="2" hiddenButton="1"/>
    <filterColumn colId="3" hiddenButton="1"/>
    <filterColumn colId="4" hiddenButton="1"/>
    <filterColumn colId="5" hiddenButton="1"/>
  </autoFilter>
  <tableColumns count="6">
    <tableColumn id="1" name="Prüfansätze IT Organisation" totalsRowLabel="Ergebnis" dataDxfId="25" totalsRowDxfId="24"/>
    <tableColumn id="2" name="Soll %" totalsRowFunction="sum" dataDxfId="23" totalsRowDxfId="22"/>
    <tableColumn id="3" name="Ist %" totalsRowFunction="count" dataDxfId="21" totalsRowDxfId="20"/>
    <tableColumn id="4" name="ja/nein" dataDxfId="19" totalsRowDxfId="18"/>
    <tableColumn id="5" name="Ausw %" totalsRowFunction="sum" dataDxfId="17" totalsRowDxfId="16">
      <calculatedColumnFormula>IF(D2="JA",Tabelle3[[#This Row],[Ist %]],IF(D2="NEIN",Tabelle3[[#This Row],[Ist %]]*(-1),IF(D2="NZ",0)))</calculatedColumnFormula>
    </tableColumn>
    <tableColumn id="6" name="Kommentar" dataDxfId="15" totalsRowDxfId="14"/>
  </tableColumns>
  <tableStyleInfo name="TableStyleMedium4" showFirstColumn="0" showLastColumn="0" showRowStripes="1" showColumnStripes="0"/>
</table>
</file>

<file path=xl/tables/table3.xml><?xml version="1.0" encoding="utf-8"?>
<table xmlns="http://schemas.openxmlformats.org/spreadsheetml/2006/main" id="4" name="Tabelle4" displayName="Tabelle4" ref="A1:F63" totalsRowCount="1" headerRowDxfId="13" totalsRowDxfId="10" headerRowBorderDxfId="12" tableBorderDxfId="11">
  <autoFilter ref="A1:F62">
    <filterColumn colId="0" hiddenButton="1"/>
    <filterColumn colId="1" hiddenButton="1"/>
    <filterColumn colId="2" hiddenButton="1"/>
    <filterColumn colId="3" hiddenButton="1"/>
    <filterColumn colId="4" hiddenButton="1"/>
    <filterColumn colId="5" hiddenButton="1"/>
  </autoFilter>
  <tableColumns count="6">
    <tableColumn id="1" name="Prüfansätze Marketing" totalsRowLabel="Ergebnis" totalsRowDxfId="9"/>
    <tableColumn id="2" name="Soll %" totalsRowFunction="sum" dataDxfId="8" totalsRowDxfId="7"/>
    <tableColumn id="3" name="Ist %" totalsRowFunction="sum" totalsRowDxfId="6"/>
    <tableColumn id="4" name="ja/nein" totalsRowDxfId="5"/>
    <tableColumn id="5" name="Ausw %" totalsRowFunction="sum" totalsRowDxfId="4"/>
    <tableColumn id="6" name="Kommentar" totalsRowDxfId="3"/>
  </tableColumns>
  <tableStyleInfo name="TableStyleLight11" showFirstColumn="0" showLastColumn="0" showRowStripes="0" showColumnStripes="0"/>
</table>
</file>

<file path=xl/tables/table4.xml><?xml version="1.0" encoding="utf-8"?>
<table xmlns="http://schemas.openxmlformats.org/spreadsheetml/2006/main" id="2" name="Tabelle2" displayName="Tabelle2" ref="A1:A4" totalsRowShown="0" headerRowDxfId="2" dataDxfId="1">
  <autoFilter ref="A1:A4"/>
  <tableColumns count="1">
    <tableColumn id="1" name="JA/NEIN/NZ"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145" zoomScaleNormal="145" workbookViewId="0">
      <pane xSplit="1" ySplit="1" topLeftCell="B29" activePane="bottomRight" state="frozen"/>
      <selection pane="topRight" activeCell="B1" sqref="B1"/>
      <selection pane="bottomLeft" activeCell="A2" sqref="A2"/>
      <selection pane="bottomRight" activeCell="B34" sqref="B34"/>
    </sheetView>
  </sheetViews>
  <sheetFormatPr baseColWidth="10" defaultColWidth="10.85546875" defaultRowHeight="15.75" x14ac:dyDescent="0.25"/>
  <cols>
    <col min="1" max="1" width="75.5703125" style="1" customWidth="1"/>
    <col min="2" max="2" width="10.28515625" style="15" bestFit="1" customWidth="1"/>
    <col min="3" max="3" width="9.28515625" style="12" bestFit="1" customWidth="1"/>
    <col min="4" max="4" width="11.42578125" style="12" bestFit="1" customWidth="1"/>
    <col min="5" max="5" width="12" style="12" bestFit="1" customWidth="1"/>
    <col min="6" max="6" width="63" style="14" customWidth="1"/>
    <col min="7" max="16384" width="10.85546875" style="1"/>
  </cols>
  <sheetData>
    <row r="1" spans="1:6" ht="16.5" thickBot="1" x14ac:dyDescent="0.3">
      <c r="A1" s="3" t="s">
        <v>93</v>
      </c>
      <c r="B1" s="17" t="s">
        <v>32</v>
      </c>
      <c r="C1" s="5" t="s">
        <v>33</v>
      </c>
      <c r="D1" s="4" t="s">
        <v>35</v>
      </c>
      <c r="E1" s="4" t="s">
        <v>41</v>
      </c>
      <c r="F1" s="13" t="s">
        <v>39</v>
      </c>
    </row>
    <row r="2" spans="1:6" ht="16.5" thickBot="1" x14ac:dyDescent="0.3">
      <c r="A2" s="2" t="s">
        <v>0</v>
      </c>
      <c r="B2" s="18">
        <v>100</v>
      </c>
      <c r="C2" s="8">
        <v>100</v>
      </c>
      <c r="D2" s="9" t="s">
        <v>37</v>
      </c>
      <c r="E2" s="9">
        <f>IF(D2="JA",Tabelle1[[#This Row],[Ist %]],IF(D2="NEIN",Tabelle1[[#This Row],[Ist %]]*(-1),IF(D2="NZ",0)))</f>
        <v>-100</v>
      </c>
      <c r="F2" s="2" t="s">
        <v>42</v>
      </c>
    </row>
    <row r="3" spans="1:6" ht="16.5" thickBot="1" x14ac:dyDescent="0.3">
      <c r="A3" s="2" t="s">
        <v>1</v>
      </c>
      <c r="B3" s="18">
        <v>100</v>
      </c>
      <c r="C3" s="8">
        <v>100</v>
      </c>
      <c r="D3" s="9" t="s">
        <v>36</v>
      </c>
      <c r="E3" s="9">
        <f>IF(D3="JA",Tabelle1[[#This Row],[Ist %]],IF(D3="NEIN",Tabelle1[[#This Row],[Ist %]]*(-1),IF(D3="NZ",0)))</f>
        <v>100</v>
      </c>
      <c r="F3" s="2"/>
    </row>
    <row r="4" spans="1:6" ht="16.5" thickBot="1" x14ac:dyDescent="0.3">
      <c r="A4" s="2" t="s">
        <v>2</v>
      </c>
      <c r="B4" s="18">
        <v>100</v>
      </c>
      <c r="C4" s="8">
        <v>100</v>
      </c>
      <c r="D4" s="9" t="s">
        <v>36</v>
      </c>
      <c r="E4" s="9">
        <f>IF(D4="JA",Tabelle1[[#This Row],[Ist %]],IF(D4="NEIN",Tabelle1[[#This Row],[Ist %]]*(-1),IF(D4="NZ",0)))</f>
        <v>100</v>
      </c>
      <c r="F4" s="2"/>
    </row>
    <row r="5" spans="1:6" ht="32.25" thickBot="1" x14ac:dyDescent="0.3">
      <c r="A5" s="2" t="s">
        <v>3</v>
      </c>
      <c r="B5" s="18">
        <v>100</v>
      </c>
      <c r="C5" s="8">
        <v>100</v>
      </c>
      <c r="D5" s="9" t="s">
        <v>36</v>
      </c>
      <c r="E5" s="9">
        <f>IF(D5="JA",Tabelle1[[#This Row],[Ist %]],IF(D5="NEIN",Tabelle1[[#This Row],[Ist %]]*(-1),IF(D5="NZ",0)))</f>
        <v>100</v>
      </c>
      <c r="F5" s="2"/>
    </row>
    <row r="6" spans="1:6" ht="16.5" thickBot="1" x14ac:dyDescent="0.3">
      <c r="A6" s="2" t="s">
        <v>4</v>
      </c>
      <c r="B6" s="18">
        <v>100</v>
      </c>
      <c r="C6" s="8">
        <v>100</v>
      </c>
      <c r="D6" s="9" t="s">
        <v>36</v>
      </c>
      <c r="E6" s="9">
        <f>IF(D6="JA",Tabelle1[[#This Row],[Ist %]],IF(D6="NEIN",Tabelle1[[#This Row],[Ist %]]*(-1),IF(D6="NZ",0)))</f>
        <v>100</v>
      </c>
      <c r="F6" s="2"/>
    </row>
    <row r="7" spans="1:6" ht="32.25" thickBot="1" x14ac:dyDescent="0.3">
      <c r="A7" s="2" t="s">
        <v>5</v>
      </c>
      <c r="B7" s="18">
        <v>100</v>
      </c>
      <c r="C7" s="8">
        <v>100</v>
      </c>
      <c r="D7" s="9" t="s">
        <v>36</v>
      </c>
      <c r="E7" s="9">
        <f>IF(D7="JA",Tabelle1[[#This Row],[Ist %]],IF(D7="NEIN",Tabelle1[[#This Row],[Ist %]]*(-1),IF(D7="NZ",0)))</f>
        <v>100</v>
      </c>
      <c r="F7" s="2"/>
    </row>
    <row r="8" spans="1:6" ht="32.25" thickBot="1" x14ac:dyDescent="0.3">
      <c r="A8" s="2" t="s">
        <v>6</v>
      </c>
      <c r="B8" s="18">
        <v>100</v>
      </c>
      <c r="C8" s="8">
        <v>100</v>
      </c>
      <c r="D8" s="9" t="s">
        <v>37</v>
      </c>
      <c r="E8" s="9">
        <f>IF(D8="JA",Tabelle1[[#This Row],[Ist %]],IF(D8="NEIN",Tabelle1[[#This Row],[Ist %]]*(-1),IF(D8="NZ",0)))</f>
        <v>-100</v>
      </c>
      <c r="F8" s="2" t="s">
        <v>43</v>
      </c>
    </row>
    <row r="9" spans="1:6" ht="32.25" thickBot="1" x14ac:dyDescent="0.3">
      <c r="A9" s="2" t="s">
        <v>7</v>
      </c>
      <c r="B9" s="18">
        <v>100</v>
      </c>
      <c r="C9" s="8">
        <v>50</v>
      </c>
      <c r="D9" s="9" t="s">
        <v>37</v>
      </c>
      <c r="E9" s="9">
        <f>IF(D9="JA",Tabelle1[[#This Row],[Ist %]],IF(D9="NEIN",Tabelle1[[#This Row],[Ist %]]*(-1),IF(D9="NZ",0)))</f>
        <v>-50</v>
      </c>
      <c r="F9" s="2" t="s">
        <v>44</v>
      </c>
    </row>
    <row r="10" spans="1:6" ht="16.5" thickBot="1" x14ac:dyDescent="0.3">
      <c r="A10" s="2" t="s">
        <v>8</v>
      </c>
      <c r="B10" s="18">
        <v>100</v>
      </c>
      <c r="C10" s="8">
        <v>50</v>
      </c>
      <c r="D10" s="9" t="s">
        <v>36</v>
      </c>
      <c r="E10" s="9">
        <f>IF(D10="JA",Tabelle1[[#This Row],[Ist %]],IF(D10="NEIN",Tabelle1[[#This Row],[Ist %]]*(-1),IF(D10="NZ",0)))</f>
        <v>50</v>
      </c>
      <c r="F10" s="2" t="s">
        <v>45</v>
      </c>
    </row>
    <row r="11" spans="1:6" ht="16.5" thickBot="1" x14ac:dyDescent="0.3">
      <c r="A11" s="2" t="s">
        <v>9</v>
      </c>
      <c r="B11" s="18">
        <v>100</v>
      </c>
      <c r="C11" s="8">
        <v>100</v>
      </c>
      <c r="D11" s="9" t="s">
        <v>36</v>
      </c>
      <c r="E11" s="9">
        <f>IF(D11="JA",Tabelle1[[#This Row],[Ist %]],IF(D11="NEIN",Tabelle1[[#This Row],[Ist %]]*(-1),IF(D11="NZ",0)))</f>
        <v>100</v>
      </c>
      <c r="F11" s="2"/>
    </row>
    <row r="12" spans="1:6" ht="16.5" thickBot="1" x14ac:dyDescent="0.3">
      <c r="A12" s="2" t="s">
        <v>10</v>
      </c>
      <c r="B12" s="18">
        <v>100</v>
      </c>
      <c r="C12" s="8">
        <v>75</v>
      </c>
      <c r="D12" s="9" t="s">
        <v>36</v>
      </c>
      <c r="E12" s="9">
        <f>IF(D12="JA",Tabelle1[[#This Row],[Ist %]],IF(D12="NEIN",Tabelle1[[#This Row],[Ist %]]*(-1),IF(D12="NZ",0)))</f>
        <v>75</v>
      </c>
      <c r="F12" s="2" t="s">
        <v>46</v>
      </c>
    </row>
    <row r="13" spans="1:6" ht="16.5" thickBot="1" x14ac:dyDescent="0.3">
      <c r="A13" s="2" t="s">
        <v>11</v>
      </c>
      <c r="B13" s="18">
        <v>100</v>
      </c>
      <c r="C13" s="8">
        <v>100</v>
      </c>
      <c r="D13" s="9" t="s">
        <v>36</v>
      </c>
      <c r="E13" s="9">
        <f>IF(D13="JA",Tabelle1[[#This Row],[Ist %]],IF(D13="NEIN",Tabelle1[[#This Row],[Ist %]]*(-1),IF(D13="NZ",0)))</f>
        <v>100</v>
      </c>
      <c r="F13" s="2"/>
    </row>
    <row r="14" spans="1:6" ht="32.25" thickBot="1" x14ac:dyDescent="0.3">
      <c r="A14" s="2" t="s">
        <v>12</v>
      </c>
      <c r="B14" s="18">
        <v>100</v>
      </c>
      <c r="C14" s="8">
        <v>50</v>
      </c>
      <c r="D14" s="9" t="s">
        <v>36</v>
      </c>
      <c r="E14" s="9">
        <f>IF(D14="JA",Tabelle1[[#This Row],[Ist %]],IF(D14="NEIN",Tabelle1[[#This Row],[Ist %]]*(-1),IF(D14="NZ",0)))</f>
        <v>50</v>
      </c>
      <c r="F14" s="2" t="s">
        <v>47</v>
      </c>
    </row>
    <row r="15" spans="1:6" ht="63.75" thickBot="1" x14ac:dyDescent="0.3">
      <c r="A15" s="2" t="s">
        <v>13</v>
      </c>
      <c r="B15" s="18">
        <v>100</v>
      </c>
      <c r="C15" s="8">
        <v>75</v>
      </c>
      <c r="D15" s="9" t="s">
        <v>36</v>
      </c>
      <c r="E15" s="9">
        <f>IF(D15="JA",Tabelle1[[#This Row],[Ist %]],IF(D15="NEIN",Tabelle1[[#This Row],[Ist %]]*(-1),IF(D15="NZ",0)))</f>
        <v>75</v>
      </c>
      <c r="F15" s="2" t="s">
        <v>48</v>
      </c>
    </row>
    <row r="16" spans="1:6" ht="32.25" thickBot="1" x14ac:dyDescent="0.3">
      <c r="A16" s="2" t="s">
        <v>14</v>
      </c>
      <c r="B16" s="18">
        <v>100</v>
      </c>
      <c r="C16" s="8">
        <v>50</v>
      </c>
      <c r="D16" s="9" t="s">
        <v>36</v>
      </c>
      <c r="E16" s="9">
        <f>IF(D16="JA",Tabelle1[[#This Row],[Ist %]],IF(D16="NEIN",Tabelle1[[#This Row],[Ist %]]*(-1),IF(D16="NZ",0)))</f>
        <v>50</v>
      </c>
      <c r="F16" s="2" t="s">
        <v>49</v>
      </c>
    </row>
    <row r="17" spans="1:6" ht="16.5" thickBot="1" x14ac:dyDescent="0.3">
      <c r="A17" s="2" t="s">
        <v>15</v>
      </c>
      <c r="B17" s="18">
        <v>100</v>
      </c>
      <c r="C17" s="8">
        <v>100</v>
      </c>
      <c r="D17" s="9" t="s">
        <v>37</v>
      </c>
      <c r="E17" s="9">
        <f>IF(D17="JA",Tabelle1[[#This Row],[Ist %]],IF(D17="NEIN",Tabelle1[[#This Row],[Ist %]]*(-1),IF(D17="NZ",0)))</f>
        <v>-100</v>
      </c>
      <c r="F17" s="2" t="s">
        <v>50</v>
      </c>
    </row>
    <row r="18" spans="1:6" ht="32.25" thickBot="1" x14ac:dyDescent="0.3">
      <c r="A18" s="2" t="s">
        <v>16</v>
      </c>
      <c r="B18" s="18">
        <v>100</v>
      </c>
      <c r="C18" s="8">
        <v>25</v>
      </c>
      <c r="D18" s="9" t="s">
        <v>36</v>
      </c>
      <c r="E18" s="9">
        <f>IF(D18="JA",Tabelle1[[#This Row],[Ist %]],IF(D18="NEIN",Tabelle1[[#This Row],[Ist %]]*(-1),IF(D18="NZ",0)))</f>
        <v>25</v>
      </c>
      <c r="F18" s="2" t="s">
        <v>51</v>
      </c>
    </row>
    <row r="19" spans="1:6" ht="32.25" thickBot="1" x14ac:dyDescent="0.3">
      <c r="A19" s="2" t="s">
        <v>17</v>
      </c>
      <c r="B19" s="18">
        <v>100</v>
      </c>
      <c r="C19" s="8">
        <v>25</v>
      </c>
      <c r="D19" s="9" t="s">
        <v>36</v>
      </c>
      <c r="E19" s="9">
        <f>IF(D19="JA",Tabelle1[[#This Row],[Ist %]],IF(D19="NEIN",Tabelle1[[#This Row],[Ist %]]*(-1),IF(D19="NZ",0)))</f>
        <v>25</v>
      </c>
      <c r="F19" s="2" t="s">
        <v>52</v>
      </c>
    </row>
    <row r="20" spans="1:6" ht="16.5" thickBot="1" x14ac:dyDescent="0.3">
      <c r="A20" s="2" t="s">
        <v>18</v>
      </c>
      <c r="B20" s="18">
        <v>100</v>
      </c>
      <c r="C20" s="8">
        <v>25</v>
      </c>
      <c r="D20" s="9" t="s">
        <v>37</v>
      </c>
      <c r="E20" s="9">
        <f>IF(D20="JA",Tabelle1[[#This Row],[Ist %]],IF(D20="NEIN",Tabelle1[[#This Row],[Ist %]]*(-1),IF(D20="NZ",0)))</f>
        <v>-25</v>
      </c>
      <c r="F20" s="2" t="s">
        <v>53</v>
      </c>
    </row>
    <row r="21" spans="1:6" ht="32.25" thickBot="1" x14ac:dyDescent="0.3">
      <c r="A21" s="2" t="s">
        <v>19</v>
      </c>
      <c r="B21" s="18">
        <v>100</v>
      </c>
      <c r="C21" s="8">
        <v>100</v>
      </c>
      <c r="D21" s="9" t="s">
        <v>37</v>
      </c>
      <c r="E21" s="9">
        <f>IF(D21="JA",Tabelle1[[#This Row],[Ist %]],IF(D21="NEIN",Tabelle1[[#This Row],[Ist %]]*(-1),IF(D21="NZ",0)))</f>
        <v>-100</v>
      </c>
      <c r="F21" s="2" t="s">
        <v>54</v>
      </c>
    </row>
    <row r="22" spans="1:6" ht="32.25" thickBot="1" x14ac:dyDescent="0.3">
      <c r="A22" s="2" t="s">
        <v>20</v>
      </c>
      <c r="B22" s="18">
        <v>100</v>
      </c>
      <c r="C22" s="8">
        <v>100</v>
      </c>
      <c r="D22" s="9" t="s">
        <v>37</v>
      </c>
      <c r="E22" s="9">
        <f>IF(D22="JA",Tabelle1[[#This Row],[Ist %]],IF(D22="NEIN",Tabelle1[[#This Row],[Ist %]]*(-1),IF(D22="NZ",0)))</f>
        <v>-100</v>
      </c>
      <c r="F22" s="2"/>
    </row>
    <row r="23" spans="1:6" ht="32.25" thickBot="1" x14ac:dyDescent="0.3">
      <c r="A23" s="2" t="s">
        <v>21</v>
      </c>
      <c r="B23" s="18">
        <v>100</v>
      </c>
      <c r="C23" s="8">
        <v>25</v>
      </c>
      <c r="D23" s="9" t="s">
        <v>36</v>
      </c>
      <c r="E23" s="9">
        <f>IF(D23="JA",Tabelle1[[#This Row],[Ist %]],IF(D23="NEIN",Tabelle1[[#This Row],[Ist %]]*(-1),IF(D23="NZ",0)))</f>
        <v>25</v>
      </c>
      <c r="F23" s="2" t="s">
        <v>55</v>
      </c>
    </row>
    <row r="24" spans="1:6" ht="32.25" thickBot="1" x14ac:dyDescent="0.3">
      <c r="A24" s="2" t="s">
        <v>22</v>
      </c>
      <c r="B24" s="18">
        <v>100</v>
      </c>
      <c r="C24" s="8">
        <v>75</v>
      </c>
      <c r="D24" s="9" t="s">
        <v>36</v>
      </c>
      <c r="E24" s="9">
        <f>IF(D24="JA",Tabelle1[[#This Row],[Ist %]],IF(D24="NEIN",Tabelle1[[#This Row],[Ist %]]*(-1),IF(D24="NZ",0)))</f>
        <v>75</v>
      </c>
      <c r="F24" s="2" t="s">
        <v>56</v>
      </c>
    </row>
    <row r="25" spans="1:6" ht="32.25" thickBot="1" x14ac:dyDescent="0.3">
      <c r="A25" s="2" t="s">
        <v>23</v>
      </c>
      <c r="B25" s="18">
        <v>100</v>
      </c>
      <c r="C25" s="8">
        <v>75</v>
      </c>
      <c r="D25" s="9" t="s">
        <v>36</v>
      </c>
      <c r="E25" s="9">
        <f>IF(D25="JA",Tabelle1[[#This Row],[Ist %]],IF(D25="NEIN",Tabelle1[[#This Row],[Ist %]]*(-1),IF(D25="NZ",0)))</f>
        <v>75</v>
      </c>
      <c r="F25" s="2" t="s">
        <v>57</v>
      </c>
    </row>
    <row r="26" spans="1:6" ht="16.5" thickBot="1" x14ac:dyDescent="0.3">
      <c r="A26" s="2" t="s">
        <v>24</v>
      </c>
      <c r="B26" s="18">
        <v>100</v>
      </c>
      <c r="C26" s="8">
        <v>50</v>
      </c>
      <c r="D26" s="9" t="s">
        <v>36</v>
      </c>
      <c r="E26" s="9">
        <f>IF(D26="JA",Tabelle1[[#This Row],[Ist %]],IF(D26="NEIN",Tabelle1[[#This Row],[Ist %]]*(-1),IF(D26="NZ",0)))</f>
        <v>50</v>
      </c>
      <c r="F26" s="2" t="s">
        <v>58</v>
      </c>
    </row>
    <row r="27" spans="1:6" ht="32.25" thickBot="1" x14ac:dyDescent="0.3">
      <c r="A27" s="2" t="s">
        <v>25</v>
      </c>
      <c r="B27" s="18">
        <v>100</v>
      </c>
      <c r="C27" s="8">
        <v>50</v>
      </c>
      <c r="D27" s="9" t="s">
        <v>36</v>
      </c>
      <c r="E27" s="9">
        <f>IF(D27="JA",Tabelle1[[#This Row],[Ist %]],IF(D27="NEIN",Tabelle1[[#This Row],[Ist %]]*(-1),IF(D27="NZ",0)))</f>
        <v>50</v>
      </c>
      <c r="F27" s="2" t="s">
        <v>59</v>
      </c>
    </row>
    <row r="28" spans="1:6" ht="16.5" thickBot="1" x14ac:dyDescent="0.3">
      <c r="A28" s="2" t="s">
        <v>26</v>
      </c>
      <c r="B28" s="18">
        <v>100</v>
      </c>
      <c r="C28" s="8">
        <v>100</v>
      </c>
      <c r="D28" s="9" t="s">
        <v>36</v>
      </c>
      <c r="E28" s="9">
        <f>IF(D28="JA",Tabelle1[[#This Row],[Ist %]],IF(D28="NEIN",Tabelle1[[#This Row],[Ist %]]*(-1),IF(D28="NZ",0)))</f>
        <v>100</v>
      </c>
      <c r="F28" s="2"/>
    </row>
    <row r="29" spans="1:6" ht="32.25" thickBot="1" x14ac:dyDescent="0.3">
      <c r="A29" s="2" t="s">
        <v>27</v>
      </c>
      <c r="B29" s="18">
        <v>100</v>
      </c>
      <c r="C29" s="8">
        <v>75</v>
      </c>
      <c r="D29" s="9" t="s">
        <v>36</v>
      </c>
      <c r="E29" s="9">
        <f>IF(D29="JA",Tabelle1[[#This Row],[Ist %]],IF(D29="NEIN",Tabelle1[[#This Row],[Ist %]]*(-1),IF(D29="NZ",0)))</f>
        <v>75</v>
      </c>
      <c r="F29" s="2" t="s">
        <v>60</v>
      </c>
    </row>
    <row r="30" spans="1:6" ht="16.5" thickBot="1" x14ac:dyDescent="0.3">
      <c r="A30" s="2" t="s">
        <v>28</v>
      </c>
      <c r="B30" s="18">
        <v>100</v>
      </c>
      <c r="C30" s="8">
        <v>100</v>
      </c>
      <c r="D30" s="9" t="s">
        <v>37</v>
      </c>
      <c r="E30" s="9">
        <f>IF(D30="JA",Tabelle1[[#This Row],[Ist %]],IF(D30="NEIN",Tabelle1[[#This Row],[Ist %]]*(-1),IF(D30="NZ",0)))</f>
        <v>-100</v>
      </c>
      <c r="F30" s="2"/>
    </row>
    <row r="31" spans="1:6" ht="32.25" thickBot="1" x14ac:dyDescent="0.3">
      <c r="A31" s="2" t="s">
        <v>29</v>
      </c>
      <c r="B31" s="18">
        <v>100</v>
      </c>
      <c r="C31" s="8">
        <v>100</v>
      </c>
      <c r="D31" s="9" t="s">
        <v>36</v>
      </c>
      <c r="E31" s="9">
        <f>IF(D31="JA",Tabelle1[[#This Row],[Ist %]],IF(D31="NEIN",Tabelle1[[#This Row],[Ist %]]*(-1),IF(D31="NZ",0)))</f>
        <v>100</v>
      </c>
      <c r="F31" s="2"/>
    </row>
    <row r="32" spans="1:6" ht="32.25" thickBot="1" x14ac:dyDescent="0.3">
      <c r="A32" s="2" t="s">
        <v>30</v>
      </c>
      <c r="B32" s="18">
        <v>100</v>
      </c>
      <c r="C32" s="8">
        <v>75</v>
      </c>
      <c r="D32" s="9" t="s">
        <v>36</v>
      </c>
      <c r="E32" s="9">
        <f>IF(D32="JA",Tabelle1[[#This Row],[Ist %]],IF(D32="NEIN",Tabelle1[[#This Row],[Ist %]]*(-1),IF(D32="NZ",0)))</f>
        <v>75</v>
      </c>
      <c r="F32" s="2" t="s">
        <v>61</v>
      </c>
    </row>
    <row r="33" spans="1:6" ht="32.25" thickBot="1" x14ac:dyDescent="0.3">
      <c r="A33" s="6" t="s">
        <v>31</v>
      </c>
      <c r="B33" s="18">
        <v>100</v>
      </c>
      <c r="C33" s="8">
        <v>25</v>
      </c>
      <c r="D33" s="9" t="s">
        <v>36</v>
      </c>
      <c r="E33" s="9">
        <f>IF(D33="JA",Tabelle1[[#This Row],[Ist %]],IF(D33="NEIN",Tabelle1[[#This Row],[Ist %]]*(-1),IF(D33="NZ",0)))</f>
        <v>25</v>
      </c>
      <c r="F33" s="2" t="s">
        <v>58</v>
      </c>
    </row>
    <row r="34" spans="1:6" x14ac:dyDescent="0.25">
      <c r="A34" s="6" t="s">
        <v>34</v>
      </c>
      <c r="B34" s="20">
        <f>SUBTOTAL(109,Tabelle1[Soll %])</f>
        <v>3200</v>
      </c>
      <c r="C34" s="10">
        <f>SUBTOTAL(103,Tabelle1[Ist %])</f>
        <v>32</v>
      </c>
      <c r="D34" s="11"/>
      <c r="E34" s="11">
        <f>SUBTOTAL(109,Tabelle1[Ausw %])</f>
        <v>1025</v>
      </c>
    </row>
  </sheetData>
  <pageMargins left="0.7" right="0.7" top="0.78740157499999996" bottom="0.78740157499999996" header="0.3" footer="0.3"/>
  <pageSetup paperSize="9" orientation="portrait" horizontalDpi="4294967293" verticalDpi="4294967293"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Felder!$A$2:$A$4</xm:f>
          </x14:formula1>
          <xm:sqref>D2:D33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145" zoomScaleNormal="145" workbookViewId="0">
      <pane xSplit="1" ySplit="1" topLeftCell="B2" activePane="bottomRight" state="frozen"/>
      <selection pane="topRight" activeCell="B1" sqref="B1"/>
      <selection pane="bottomLeft" activeCell="A2" sqref="A2"/>
      <selection pane="bottomRight"/>
    </sheetView>
  </sheetViews>
  <sheetFormatPr baseColWidth="10" defaultRowHeight="15.75" x14ac:dyDescent="0.25"/>
  <cols>
    <col min="1" max="1" width="75.5703125" style="1" customWidth="1"/>
    <col min="2" max="2" width="10.28515625" style="15" bestFit="1" customWidth="1"/>
    <col min="3" max="3" width="9.28515625" style="12" bestFit="1" customWidth="1"/>
    <col min="4" max="4" width="11.42578125" style="12" bestFit="1" customWidth="1"/>
    <col min="5" max="5" width="12" style="12" bestFit="1" customWidth="1"/>
    <col min="6" max="6" width="63" style="14" customWidth="1"/>
  </cols>
  <sheetData>
    <row r="1" spans="1:6" s="1" customFormat="1" ht="16.5" thickBot="1" x14ac:dyDescent="0.3">
      <c r="A1" s="3" t="s">
        <v>92</v>
      </c>
      <c r="B1" s="17" t="s">
        <v>32</v>
      </c>
      <c r="C1" s="5" t="s">
        <v>33</v>
      </c>
      <c r="D1" s="4" t="s">
        <v>35</v>
      </c>
      <c r="E1" s="4" t="s">
        <v>41</v>
      </c>
      <c r="F1" s="21" t="s">
        <v>39</v>
      </c>
    </row>
    <row r="2" spans="1:6" ht="32.25" thickBot="1" x14ac:dyDescent="0.3">
      <c r="A2" s="43" t="s">
        <v>62</v>
      </c>
      <c r="B2" s="18">
        <v>100</v>
      </c>
      <c r="C2" s="8">
        <v>100</v>
      </c>
      <c r="D2" s="9" t="s">
        <v>37</v>
      </c>
      <c r="E2" s="9">
        <f>IF(D2="JA",Tabelle3[[#This Row],[Ist %]],IF(D2="NEIN",Tabelle3[[#This Row],[Ist %]]*(-1),IF(D2="NZ",0)))</f>
        <v>-100</v>
      </c>
      <c r="F2" s="16" t="s">
        <v>42</v>
      </c>
    </row>
    <row r="3" spans="1:6" ht="48" thickBot="1" x14ac:dyDescent="0.3">
      <c r="A3" s="2" t="s">
        <v>63</v>
      </c>
      <c r="B3" s="18">
        <v>100</v>
      </c>
      <c r="C3" s="8">
        <v>75</v>
      </c>
      <c r="D3" s="9" t="s">
        <v>36</v>
      </c>
      <c r="E3" s="9">
        <f>IF(D3="JA",Tabelle3[[#This Row],[Ist %]],IF(D3="NEIN",Tabelle3[[#This Row],[Ist %]]*(-1),IF(D3="NZ",0)))</f>
        <v>75</v>
      </c>
      <c r="F3" s="16" t="s">
        <v>94</v>
      </c>
    </row>
    <row r="4" spans="1:6" ht="32.25" thickBot="1" x14ac:dyDescent="0.3">
      <c r="A4" s="2" t="s">
        <v>64</v>
      </c>
      <c r="B4" s="18">
        <v>100</v>
      </c>
      <c r="C4" s="8">
        <v>75</v>
      </c>
      <c r="D4" s="9" t="s">
        <v>36</v>
      </c>
      <c r="E4" s="9">
        <f>IF(D4="JA",Tabelle3[[#This Row],[Ist %]],IF(D4="NEIN",Tabelle3[[#This Row],[Ist %]]*(-1),IF(D4="NZ",0)))</f>
        <v>75</v>
      </c>
      <c r="F4" s="16" t="s">
        <v>95</v>
      </c>
    </row>
    <row r="5" spans="1:6" ht="32.25" thickBot="1" x14ac:dyDescent="0.3">
      <c r="A5" s="2" t="s">
        <v>65</v>
      </c>
      <c r="B5" s="18">
        <v>100</v>
      </c>
      <c r="C5" s="8">
        <v>0</v>
      </c>
      <c r="D5" s="9" t="s">
        <v>37</v>
      </c>
      <c r="E5" s="9">
        <f>IF(D5="JA",Tabelle3[[#This Row],[Ist %]],IF(D5="NEIN",Tabelle3[[#This Row],[Ist %]]*(-1),IF(D5="NZ",0)))</f>
        <v>0</v>
      </c>
      <c r="F5" s="16" t="s">
        <v>94</v>
      </c>
    </row>
    <row r="6" spans="1:6" ht="32.25" thickBot="1" x14ac:dyDescent="0.3">
      <c r="A6" s="2" t="s">
        <v>66</v>
      </c>
      <c r="B6" s="18">
        <v>100</v>
      </c>
      <c r="C6" s="8">
        <v>25</v>
      </c>
      <c r="D6" s="9" t="s">
        <v>36</v>
      </c>
      <c r="E6" s="9">
        <f>IF(D6="JA",Tabelle3[[#This Row],[Ist %]],IF(D6="NEIN",Tabelle3[[#This Row],[Ist %]]*(-1),IF(D6="NZ",0)))</f>
        <v>25</v>
      </c>
      <c r="F6" s="16" t="s">
        <v>96</v>
      </c>
    </row>
    <row r="7" spans="1:6" ht="32.25" thickBot="1" x14ac:dyDescent="0.3">
      <c r="A7" s="2" t="s">
        <v>67</v>
      </c>
      <c r="B7" s="18">
        <v>100</v>
      </c>
      <c r="C7" s="8">
        <v>100</v>
      </c>
      <c r="D7" s="9" t="s">
        <v>37</v>
      </c>
      <c r="E7" s="9">
        <f>IF(D7="JA",Tabelle3[[#This Row],[Ist %]],IF(D7="NEIN",Tabelle3[[#This Row],[Ist %]]*(-1),IF(D7="NZ",0)))</f>
        <v>-100</v>
      </c>
      <c r="F7" s="16" t="s">
        <v>97</v>
      </c>
    </row>
    <row r="8" spans="1:6" ht="32.25" thickBot="1" x14ac:dyDescent="0.3">
      <c r="A8" s="2" t="s">
        <v>68</v>
      </c>
      <c r="B8" s="18">
        <v>100</v>
      </c>
      <c r="C8" s="8">
        <v>100</v>
      </c>
      <c r="D8" s="9" t="s">
        <v>37</v>
      </c>
      <c r="E8" s="9">
        <f>IF(D8="JA",Tabelle3[[#This Row],[Ist %]],IF(D8="NEIN",Tabelle3[[#This Row],[Ist %]]*(-1),IF(D8="NZ",0)))</f>
        <v>-100</v>
      </c>
      <c r="F8" s="16" t="s">
        <v>97</v>
      </c>
    </row>
    <row r="9" spans="1:6" ht="16.5" thickBot="1" x14ac:dyDescent="0.3">
      <c r="A9" s="2" t="s">
        <v>69</v>
      </c>
      <c r="B9" s="18">
        <v>100</v>
      </c>
      <c r="C9" s="8">
        <v>50</v>
      </c>
      <c r="D9" s="9" t="s">
        <v>37</v>
      </c>
      <c r="E9" s="9">
        <f>IF(D9="JA",Tabelle3[[#This Row],[Ist %]],IF(D9="NEIN",Tabelle3[[#This Row],[Ist %]]*(-1),IF(D9="NZ",0)))</f>
        <v>-50</v>
      </c>
      <c r="F9" s="16" t="s">
        <v>98</v>
      </c>
    </row>
    <row r="10" spans="1:6" ht="48" thickBot="1" x14ac:dyDescent="0.3">
      <c r="A10" s="2" t="s">
        <v>70</v>
      </c>
      <c r="B10" s="18">
        <v>100</v>
      </c>
      <c r="C10" s="8">
        <v>50</v>
      </c>
      <c r="D10" s="9" t="s">
        <v>38</v>
      </c>
      <c r="E10" s="9">
        <f>IF(D10="JA",Tabelle3[[#This Row],[Ist %]],IF(D10="NEIN",Tabelle3[[#This Row],[Ist %]]*(-1),IF(D10="NZ",0)))</f>
        <v>0</v>
      </c>
      <c r="F10" s="16"/>
    </row>
    <row r="11" spans="1:6" ht="16.5" thickBot="1" x14ac:dyDescent="0.3">
      <c r="A11" s="2" t="s">
        <v>71</v>
      </c>
      <c r="B11" s="18">
        <v>100</v>
      </c>
      <c r="C11" s="8">
        <v>100</v>
      </c>
      <c r="D11" s="9" t="s">
        <v>36</v>
      </c>
      <c r="E11" s="9">
        <v>25</v>
      </c>
      <c r="F11" s="16" t="s">
        <v>99</v>
      </c>
    </row>
    <row r="12" spans="1:6" ht="32.25" thickBot="1" x14ac:dyDescent="0.3">
      <c r="A12" s="2" t="s">
        <v>72</v>
      </c>
      <c r="B12" s="18">
        <v>100</v>
      </c>
      <c r="C12" s="8">
        <v>75</v>
      </c>
      <c r="D12" s="9" t="s">
        <v>36</v>
      </c>
      <c r="E12" s="9">
        <f>IF(D12="JA",Tabelle3[[#This Row],[Ist %]],IF(D12="NEIN",Tabelle3[[#This Row],[Ist %]]*(-1),IF(D12="NZ",0)))</f>
        <v>75</v>
      </c>
      <c r="F12" s="16" t="s">
        <v>46</v>
      </c>
    </row>
    <row r="13" spans="1:6" ht="16.5" thickBot="1" x14ac:dyDescent="0.3">
      <c r="A13" s="2" t="s">
        <v>73</v>
      </c>
      <c r="B13" s="18">
        <v>100</v>
      </c>
      <c r="C13" s="8">
        <v>100</v>
      </c>
      <c r="D13" s="9" t="s">
        <v>36</v>
      </c>
      <c r="E13" s="9">
        <f>IF(D13="JA",Tabelle3[[#This Row],[Ist %]],IF(D13="NEIN",Tabelle3[[#This Row],[Ist %]]*(-1),IF(D13="NZ",0)))</f>
        <v>100</v>
      </c>
      <c r="F13" s="16"/>
    </row>
    <row r="14" spans="1:6" ht="32.25" thickBot="1" x14ac:dyDescent="0.3">
      <c r="A14" s="2" t="s">
        <v>74</v>
      </c>
      <c r="B14" s="18">
        <v>100</v>
      </c>
      <c r="C14" s="8">
        <v>50</v>
      </c>
      <c r="D14" s="9" t="s">
        <v>36</v>
      </c>
      <c r="E14" s="9">
        <f>IF(D14="JA",Tabelle3[[#This Row],[Ist %]],IF(D14="NEIN",Tabelle3[[#This Row],[Ist %]]*(-1),IF(D14="NZ",0)))</f>
        <v>50</v>
      </c>
      <c r="F14" s="16" t="s">
        <v>100</v>
      </c>
    </row>
    <row r="15" spans="1:6" ht="48" thickBot="1" x14ac:dyDescent="0.3">
      <c r="A15" s="2" t="s">
        <v>75</v>
      </c>
      <c r="B15" s="18">
        <v>100</v>
      </c>
      <c r="C15" s="8">
        <v>50</v>
      </c>
      <c r="D15" s="9" t="s">
        <v>36</v>
      </c>
      <c r="E15" s="9">
        <f>IF(D15="JA",Tabelle3[[#This Row],[Ist %]],IF(D15="NEIN",Tabelle3[[#This Row],[Ist %]]*(-1),IF(D15="NZ",0)))</f>
        <v>50</v>
      </c>
      <c r="F15" s="16" t="s">
        <v>101</v>
      </c>
    </row>
    <row r="16" spans="1:6" ht="48" thickBot="1" x14ac:dyDescent="0.3">
      <c r="A16" s="2" t="s">
        <v>76</v>
      </c>
      <c r="B16" s="18">
        <v>100</v>
      </c>
      <c r="C16" s="8">
        <v>100</v>
      </c>
      <c r="D16" s="9" t="s">
        <v>37</v>
      </c>
      <c r="E16" s="9">
        <f>IF(D16="JA",Tabelle3[[#This Row],[Ist %]],IF(D16="NEIN",Tabelle3[[#This Row],[Ist %]]*(-1),IF(D16="NZ",0)))</f>
        <v>-100</v>
      </c>
      <c r="F16" s="16"/>
    </row>
    <row r="17" spans="1:6" ht="48" thickBot="1" x14ac:dyDescent="0.3">
      <c r="A17" s="2" t="s">
        <v>77</v>
      </c>
      <c r="B17" s="18">
        <v>100</v>
      </c>
      <c r="C17" s="8">
        <v>100</v>
      </c>
      <c r="D17" s="9" t="s">
        <v>37</v>
      </c>
      <c r="E17" s="9">
        <f>IF(D17="JA",Tabelle3[[#This Row],[Ist %]],IF(D17="NEIN",Tabelle3[[#This Row],[Ist %]]*(-1),IF(D17="NZ",0)))</f>
        <v>-100</v>
      </c>
      <c r="F17" s="16"/>
    </row>
    <row r="18" spans="1:6" ht="48" thickBot="1" x14ac:dyDescent="0.3">
      <c r="A18" s="2" t="s">
        <v>78</v>
      </c>
      <c r="B18" s="18">
        <v>100</v>
      </c>
      <c r="C18" s="8">
        <v>25</v>
      </c>
      <c r="D18" s="9" t="s">
        <v>36</v>
      </c>
      <c r="E18" s="9">
        <f>IF(D18="JA",Tabelle3[[#This Row],[Ist %]],IF(D18="NEIN",Tabelle3[[#This Row],[Ist %]]*(-1),IF(D18="NZ",0)))</f>
        <v>25</v>
      </c>
      <c r="F18" s="16" t="s">
        <v>100</v>
      </c>
    </row>
    <row r="19" spans="1:6" ht="32.25" thickBot="1" x14ac:dyDescent="0.3">
      <c r="A19" s="2" t="s">
        <v>79</v>
      </c>
      <c r="B19" s="18">
        <v>100</v>
      </c>
      <c r="C19" s="8">
        <v>50</v>
      </c>
      <c r="D19" s="9" t="s">
        <v>36</v>
      </c>
      <c r="E19" s="9">
        <f>IF(D19="JA",Tabelle3[[#This Row],[Ist %]],IF(D19="NEIN",Tabelle3[[#This Row],[Ist %]]*(-1),IF(D19="NZ",0)))</f>
        <v>50</v>
      </c>
      <c r="F19" s="16" t="s">
        <v>102</v>
      </c>
    </row>
    <row r="20" spans="1:6" ht="32.25" thickBot="1" x14ac:dyDescent="0.3">
      <c r="A20" s="2" t="s">
        <v>80</v>
      </c>
      <c r="B20" s="18">
        <v>100</v>
      </c>
      <c r="C20" s="8">
        <v>25</v>
      </c>
      <c r="D20" s="9" t="s">
        <v>36</v>
      </c>
      <c r="E20" s="9">
        <f>IF(D20="JA",Tabelle3[[#This Row],[Ist %]],IF(D20="NEIN",Tabelle3[[#This Row],[Ist %]]*(-1),IF(D20="NZ",0)))</f>
        <v>25</v>
      </c>
      <c r="F20" s="16" t="s">
        <v>103</v>
      </c>
    </row>
    <row r="21" spans="1:6" ht="32.25" thickBot="1" x14ac:dyDescent="0.3">
      <c r="A21" s="2" t="s">
        <v>81</v>
      </c>
      <c r="B21" s="18">
        <v>100</v>
      </c>
      <c r="C21" s="8">
        <v>100</v>
      </c>
      <c r="D21" s="9" t="s">
        <v>37</v>
      </c>
      <c r="E21" s="9">
        <f>IF(D21="JA",Tabelle3[[#This Row],[Ist %]],IF(D21="NEIN",Tabelle3[[#This Row],[Ist %]]*(-1),IF(D21="NZ",0)))</f>
        <v>-100</v>
      </c>
      <c r="F21" s="16"/>
    </row>
    <row r="22" spans="1:6" ht="32.25" thickBot="1" x14ac:dyDescent="0.3">
      <c r="A22" s="2" t="s">
        <v>82</v>
      </c>
      <c r="B22" s="18">
        <v>50</v>
      </c>
      <c r="C22" s="8">
        <v>100</v>
      </c>
      <c r="D22" s="9" t="s">
        <v>36</v>
      </c>
      <c r="E22" s="9">
        <f>IF(D22="JA",Tabelle3[[#This Row],[Ist %]],IF(D22="NEIN",Tabelle3[[#This Row],[Ist %]]*(-1),IF(D22="NZ",0)))</f>
        <v>100</v>
      </c>
      <c r="F22" s="16" t="s">
        <v>104</v>
      </c>
    </row>
    <row r="23" spans="1:6" ht="32.25" thickBot="1" x14ac:dyDescent="0.3">
      <c r="A23" s="2" t="s">
        <v>83</v>
      </c>
      <c r="B23" s="18">
        <v>50</v>
      </c>
      <c r="C23" s="8">
        <v>25</v>
      </c>
      <c r="D23" s="9" t="s">
        <v>36</v>
      </c>
      <c r="E23" s="9">
        <f>IF(D23="JA",Tabelle3[[#This Row],[Ist %]],IF(D23="NEIN",Tabelle3[[#This Row],[Ist %]]*(-1),IF(D23="NZ",0)))</f>
        <v>25</v>
      </c>
      <c r="F23" s="16" t="s">
        <v>104</v>
      </c>
    </row>
    <row r="24" spans="1:6" ht="16.5" thickBot="1" x14ac:dyDescent="0.3">
      <c r="A24" s="2" t="s">
        <v>84</v>
      </c>
      <c r="B24" s="18">
        <v>100</v>
      </c>
      <c r="C24" s="8">
        <v>75</v>
      </c>
      <c r="D24" s="9" t="s">
        <v>36</v>
      </c>
      <c r="E24" s="9">
        <f>IF(D24="JA",Tabelle3[[#This Row],[Ist %]],IF(D24="NEIN",Tabelle3[[#This Row],[Ist %]]*(-1),IF(D24="NZ",0)))</f>
        <v>75</v>
      </c>
      <c r="F24" s="16" t="s">
        <v>56</v>
      </c>
    </row>
    <row r="25" spans="1:6" ht="48" thickBot="1" x14ac:dyDescent="0.3">
      <c r="A25" s="2" t="s">
        <v>85</v>
      </c>
      <c r="B25" s="18">
        <v>100</v>
      </c>
      <c r="C25" s="8">
        <v>50</v>
      </c>
      <c r="D25" s="9" t="s">
        <v>36</v>
      </c>
      <c r="E25" s="9">
        <f>IF(D25="JA",Tabelle3[[#This Row],[Ist %]],IF(D25="NEIN",Tabelle3[[#This Row],[Ist %]]*(-1),IF(D25="NZ",0)))</f>
        <v>50</v>
      </c>
      <c r="F25" s="16" t="s">
        <v>104</v>
      </c>
    </row>
    <row r="26" spans="1:6" ht="32.25" thickBot="1" x14ac:dyDescent="0.3">
      <c r="A26" s="2" t="s">
        <v>86</v>
      </c>
      <c r="B26" s="18">
        <v>100</v>
      </c>
      <c r="C26" s="8">
        <v>50</v>
      </c>
      <c r="D26" s="9" t="s">
        <v>36</v>
      </c>
      <c r="E26" s="9">
        <f>IF(D26="JA",Tabelle3[[#This Row],[Ist %]],IF(D26="NEIN",Tabelle3[[#This Row],[Ist %]]*(-1),IF(D26="NZ",0)))</f>
        <v>50</v>
      </c>
      <c r="F26" s="16" t="s">
        <v>58</v>
      </c>
    </row>
    <row r="27" spans="1:6" ht="32.25" thickBot="1" x14ac:dyDescent="0.3">
      <c r="A27" s="2" t="s">
        <v>87</v>
      </c>
      <c r="B27" s="18">
        <v>100</v>
      </c>
      <c r="C27" s="8">
        <v>50</v>
      </c>
      <c r="D27" s="9" t="s">
        <v>36</v>
      </c>
      <c r="E27" s="9">
        <f>IF(D27="JA",Tabelle3[[#This Row],[Ist %]],IF(D27="NEIN",Tabelle3[[#This Row],[Ist %]]*(-1),IF(D27="NZ",0)))</f>
        <v>50</v>
      </c>
      <c r="F27" s="16" t="s">
        <v>59</v>
      </c>
    </row>
    <row r="28" spans="1:6" ht="32.25" thickBot="1" x14ac:dyDescent="0.3">
      <c r="A28" s="2" t="s">
        <v>88</v>
      </c>
      <c r="B28" s="18">
        <v>100</v>
      </c>
      <c r="C28" s="8">
        <v>100</v>
      </c>
      <c r="D28" s="9" t="s">
        <v>36</v>
      </c>
      <c r="E28" s="9">
        <f>IF(D28="JA",Tabelle3[[#This Row],[Ist %]],IF(D28="NEIN",Tabelle3[[#This Row],[Ist %]]*(-1),IF(D28="NZ",0)))</f>
        <v>100</v>
      </c>
      <c r="F28" s="16"/>
    </row>
    <row r="29" spans="1:6" ht="32.25" thickBot="1" x14ac:dyDescent="0.3">
      <c r="A29" s="2" t="s">
        <v>89</v>
      </c>
      <c r="B29" s="18">
        <v>100</v>
      </c>
      <c r="C29" s="8">
        <v>75</v>
      </c>
      <c r="D29" s="9" t="s">
        <v>36</v>
      </c>
      <c r="E29" s="9">
        <f>IF(D29="JA",Tabelle3[[#This Row],[Ist %]],IF(D29="NEIN",Tabelle3[[#This Row],[Ist %]]*(-1),IF(D29="NZ",0)))</f>
        <v>75</v>
      </c>
      <c r="F29" s="16" t="s">
        <v>60</v>
      </c>
    </row>
    <row r="30" spans="1:6" ht="32.25" thickBot="1" x14ac:dyDescent="0.3">
      <c r="A30" s="2" t="s">
        <v>90</v>
      </c>
      <c r="B30" s="18">
        <v>100</v>
      </c>
      <c r="C30" s="8">
        <v>100</v>
      </c>
      <c r="D30" s="9" t="s">
        <v>37</v>
      </c>
      <c r="E30" s="9">
        <f>IF(D30="JA",Tabelle3[[#This Row],[Ist %]],IF(D30="NEIN",Tabelle3[[#This Row],[Ist %]]*(-1),IF(D30="NZ",0)))</f>
        <v>-100</v>
      </c>
      <c r="F30" s="16"/>
    </row>
    <row r="31" spans="1:6" x14ac:dyDescent="0.25">
      <c r="A31" s="6" t="s">
        <v>91</v>
      </c>
      <c r="B31" s="19">
        <v>100</v>
      </c>
      <c r="C31" s="10">
        <v>100</v>
      </c>
      <c r="D31" s="11" t="s">
        <v>37</v>
      </c>
      <c r="E31" s="11">
        <f>IF(D31="JA",Tabelle3[[#This Row],[Ist %]],IF(D31="NEIN",Tabelle3[[#This Row],[Ist %]]*(-1),IF(D31="NZ",0)))</f>
        <v>-100</v>
      </c>
      <c r="F31" s="7"/>
    </row>
    <row r="32" spans="1:6" ht="16.5" thickBot="1" x14ac:dyDescent="0.3">
      <c r="A32" s="3" t="s">
        <v>34</v>
      </c>
      <c r="B32" s="22">
        <f>SUBTOTAL(109,Tabelle3[Soll %])</f>
        <v>2900</v>
      </c>
      <c r="C32" s="23">
        <f>SUBTOTAL(103,Tabelle3[Ist %])</f>
        <v>30</v>
      </c>
      <c r="D32" s="24"/>
      <c r="E32" s="24">
        <f>SUBTOTAL(109,Tabelle3[Ausw %])</f>
        <v>250</v>
      </c>
      <c r="F32" s="13"/>
    </row>
    <row r="33" spans="1:4" x14ac:dyDescent="0.25">
      <c r="A33" s="6"/>
      <c r="D33" s="11"/>
    </row>
    <row r="34" spans="1:4" x14ac:dyDescent="0.25">
      <c r="A34" s="6"/>
    </row>
  </sheetData>
  <pageMargins left="0.7" right="0.7" top="0.78740157499999996" bottom="0.78740157499999996" header="0.3" footer="0.3"/>
  <pageSetup paperSize="9" orientation="portrait" horizontalDpi="4294967293" verticalDpi="4294967293"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Felder!$A$2:$A$4</xm:f>
          </x14:formula1>
          <xm:sqref>D2:D31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abSelected="1" zoomScale="160" zoomScaleNormal="160" workbookViewId="0">
      <pane xSplit="1" ySplit="2" topLeftCell="B3" activePane="bottomRight" state="frozen"/>
      <selection pane="topRight" activeCell="B1" sqref="B1"/>
      <selection pane="bottomLeft" activeCell="A3" sqref="A3"/>
      <selection pane="bottomRight" activeCell="A3" sqref="A3:A4"/>
    </sheetView>
  </sheetViews>
  <sheetFormatPr baseColWidth="10" defaultRowHeight="15" x14ac:dyDescent="0.25"/>
  <cols>
    <col min="1" max="1" width="75.42578125" style="27" customWidth="1"/>
    <col min="2" max="3" width="11.42578125" style="27"/>
    <col min="6" max="6" width="50" customWidth="1"/>
  </cols>
  <sheetData>
    <row r="1" spans="1:6" s="1" customFormat="1" ht="16.5" thickBot="1" x14ac:dyDescent="0.3">
      <c r="A1" s="33" t="s">
        <v>206</v>
      </c>
      <c r="B1" s="41" t="s">
        <v>32</v>
      </c>
      <c r="C1" s="36" t="s">
        <v>33</v>
      </c>
      <c r="D1" s="37" t="s">
        <v>35</v>
      </c>
      <c r="E1" s="37" t="s">
        <v>41</v>
      </c>
      <c r="F1" s="42" t="s">
        <v>39</v>
      </c>
    </row>
    <row r="2" spans="1:6" s="1" customFormat="1" ht="15.75" x14ac:dyDescent="0.25">
      <c r="A2" s="44" t="s">
        <v>239</v>
      </c>
      <c r="B2" s="45"/>
      <c r="C2" s="46"/>
      <c r="D2" s="46"/>
      <c r="E2" s="46"/>
      <c r="F2" s="47"/>
    </row>
    <row r="3" spans="1:6" ht="15.75" x14ac:dyDescent="0.25">
      <c r="A3" s="48" t="s">
        <v>0</v>
      </c>
      <c r="B3" s="38">
        <v>100</v>
      </c>
      <c r="C3" s="38">
        <v>100</v>
      </c>
      <c r="D3" s="38" t="s">
        <v>36</v>
      </c>
      <c r="E3" s="38">
        <f>IF(D3="JA",Tabelle4[[#This Row],[Ist %]],IF(D3="NEIN",Tabelle4[[#This Row],[Ist %]]*(-1),IF(D3="NZ",0)))</f>
        <v>100</v>
      </c>
      <c r="F3" s="48"/>
    </row>
    <row r="4" spans="1:6" ht="15.75" x14ac:dyDescent="0.25">
      <c r="A4" s="49" t="s">
        <v>2</v>
      </c>
      <c r="B4" s="39">
        <v>100</v>
      </c>
      <c r="C4" s="39">
        <v>100</v>
      </c>
      <c r="D4" s="39" t="s">
        <v>36</v>
      </c>
      <c r="E4" s="39">
        <f>IF(D4="JA",Tabelle4[[#This Row],[Ist %]],IF(D4="NEIN",Tabelle4[[#This Row],[Ist %]]*(-1),IF(D4="NZ",0)))</f>
        <v>100</v>
      </c>
      <c r="F4" s="49"/>
    </row>
    <row r="5" spans="1:6" ht="31.5" x14ac:dyDescent="0.25">
      <c r="A5" s="48" t="s">
        <v>3</v>
      </c>
      <c r="B5" s="38">
        <v>100</v>
      </c>
      <c r="C5" s="38">
        <v>100</v>
      </c>
      <c r="D5" s="38" t="s">
        <v>36</v>
      </c>
      <c r="E5" s="38">
        <f>IF(D5="JA",Tabelle4[[#This Row],[Ist %]],IF(D5="NEIN",Tabelle4[[#This Row],[Ist %]]*(-1),IF(D5="NZ",0)))</f>
        <v>100</v>
      </c>
      <c r="F5" s="48"/>
    </row>
    <row r="6" spans="1:6" ht="31.5" x14ac:dyDescent="0.25">
      <c r="A6" s="49" t="s">
        <v>107</v>
      </c>
      <c r="B6" s="39">
        <v>100</v>
      </c>
      <c r="C6" s="39">
        <v>100</v>
      </c>
      <c r="D6" s="39" t="s">
        <v>36</v>
      </c>
      <c r="E6" s="39">
        <f>IF(D6="JA",Tabelle4[[#This Row],[Ist %]],IF(D6="NEIN",Tabelle4[[#This Row],[Ist %]]*(-1),IF(D6="NZ",0)))</f>
        <v>100</v>
      </c>
      <c r="F6" s="49"/>
    </row>
    <row r="7" spans="1:6" ht="15.75" x14ac:dyDescent="0.25">
      <c r="A7" s="48" t="s">
        <v>4</v>
      </c>
      <c r="B7" s="38">
        <v>100</v>
      </c>
      <c r="C7" s="38">
        <v>100</v>
      </c>
      <c r="D7" s="38" t="s">
        <v>37</v>
      </c>
      <c r="E7" s="38">
        <f>IF(D7="JA",Tabelle4[[#This Row],[Ist %]],IF(D7="NEIN",Tabelle4[[#This Row],[Ist %]]*(-1),IF(D7="NZ",0)))</f>
        <v>-100</v>
      </c>
      <c r="F7" s="48"/>
    </row>
    <row r="8" spans="1:6" ht="15.75" x14ac:dyDescent="0.25">
      <c r="A8" s="49" t="s">
        <v>8</v>
      </c>
      <c r="B8" s="39">
        <v>100</v>
      </c>
      <c r="C8" s="39">
        <v>100</v>
      </c>
      <c r="D8" s="39" t="s">
        <v>37</v>
      </c>
      <c r="E8" s="39">
        <f>IF(D8="JA",Tabelle4[[#This Row],[Ist %]],IF(D8="NEIN",Tabelle4[[#This Row],[Ist %]]*(-1),IF(D8="NZ",0)))</f>
        <v>-100</v>
      </c>
      <c r="F8" s="49"/>
    </row>
    <row r="9" spans="1:6" ht="15.75" x14ac:dyDescent="0.25">
      <c r="A9" s="48" t="s">
        <v>105</v>
      </c>
      <c r="B9" s="38">
        <v>100</v>
      </c>
      <c r="C9" s="38">
        <v>100</v>
      </c>
      <c r="D9" s="38" t="s">
        <v>37</v>
      </c>
      <c r="E9" s="38">
        <f>IF(D9="JA",Tabelle4[[#This Row],[Ist %]],IF(D9="NEIN",Tabelle4[[#This Row],[Ist %]]*(-1),IF(D9="NZ",0)))</f>
        <v>-100</v>
      </c>
      <c r="F9" s="48"/>
    </row>
    <row r="10" spans="1:6" ht="15.75" x14ac:dyDescent="0.25">
      <c r="A10" s="49" t="s">
        <v>106</v>
      </c>
      <c r="B10" s="39">
        <v>100</v>
      </c>
      <c r="C10" s="39">
        <v>100</v>
      </c>
      <c r="D10" s="39" t="s">
        <v>37</v>
      </c>
      <c r="E10" s="39">
        <f>IF(D10="JA",Tabelle4[[#This Row],[Ist %]],IF(D10="NEIN",Tabelle4[[#This Row],[Ist %]]*(-1),IF(D10="NZ",0)))</f>
        <v>-100</v>
      </c>
      <c r="F10" s="49"/>
    </row>
    <row r="11" spans="1:6" ht="31.5" x14ac:dyDescent="0.25">
      <c r="A11" s="48" t="s">
        <v>16</v>
      </c>
      <c r="B11" s="38">
        <v>100</v>
      </c>
      <c r="C11" s="38">
        <v>100</v>
      </c>
      <c r="D11" s="38" t="s">
        <v>37</v>
      </c>
      <c r="E11" s="38">
        <f>IF(D11="JA",Tabelle4[[#This Row],[Ist %]],IF(D11="NEIN",Tabelle4[[#This Row],[Ist %]]*(-1),IF(D11="NZ",0)))</f>
        <v>-100</v>
      </c>
      <c r="F11" s="48"/>
    </row>
    <row r="12" spans="1:6" ht="15.75" x14ac:dyDescent="0.25">
      <c r="A12" s="49" t="s">
        <v>24</v>
      </c>
      <c r="B12" s="39">
        <v>100</v>
      </c>
      <c r="C12" s="39">
        <v>100</v>
      </c>
      <c r="D12" s="39" t="s">
        <v>37</v>
      </c>
      <c r="E12" s="39">
        <f>IF(D12="JA",Tabelle4[[#This Row],[Ist %]],IF(D12="NEIN",Tabelle4[[#This Row],[Ist %]]*(-1),IF(D12="NZ",0)))</f>
        <v>-100</v>
      </c>
      <c r="F12" s="49"/>
    </row>
    <row r="13" spans="1:6" ht="15.75" x14ac:dyDescent="0.25">
      <c r="A13" s="48" t="s">
        <v>108</v>
      </c>
      <c r="B13" s="38">
        <v>100</v>
      </c>
      <c r="C13" s="38">
        <v>100</v>
      </c>
      <c r="D13" s="38" t="s">
        <v>37</v>
      </c>
      <c r="E13" s="38">
        <f>IF(D13="JA",Tabelle4[[#This Row],[Ist %]],IF(D13="NEIN",Tabelle4[[#This Row],[Ist %]]*(-1),IF(D13="NZ",0)))</f>
        <v>-100</v>
      </c>
      <c r="F13" s="48"/>
    </row>
    <row r="14" spans="1:6" ht="15.75" x14ac:dyDescent="0.25">
      <c r="A14" s="49" t="s">
        <v>109</v>
      </c>
      <c r="B14" s="39">
        <v>100</v>
      </c>
      <c r="C14" s="39">
        <v>100</v>
      </c>
      <c r="D14" s="39" t="s">
        <v>37</v>
      </c>
      <c r="E14" s="39">
        <f>IF(D14="JA",Tabelle4[[#This Row],[Ist %]],IF(D14="NEIN",Tabelle4[[#This Row],[Ist %]]*(-1),IF(D14="NZ",0)))</f>
        <v>-100</v>
      </c>
      <c r="F14" s="49"/>
    </row>
    <row r="15" spans="1:6" ht="15.75" x14ac:dyDescent="0.25">
      <c r="A15" s="44" t="s">
        <v>238</v>
      </c>
      <c r="B15" s="40"/>
      <c r="C15" s="36"/>
      <c r="D15" s="36"/>
      <c r="E15" s="36"/>
      <c r="F15" s="50"/>
    </row>
    <row r="16" spans="1:6" ht="15.75" x14ac:dyDescent="0.25">
      <c r="A16" s="48" t="s">
        <v>207</v>
      </c>
      <c r="B16" s="38">
        <v>100</v>
      </c>
      <c r="C16" s="38">
        <v>100</v>
      </c>
      <c r="D16" s="38" t="s">
        <v>36</v>
      </c>
      <c r="E16" s="38">
        <f>IF(D16="JA",Tabelle4[[#This Row],[Ist %]],IF(D16="NEIN",Tabelle4[[#This Row],[Ist %]]*(-1),IF(D16="NZ",0)))</f>
        <v>100</v>
      </c>
      <c r="F16" s="48"/>
    </row>
    <row r="17" spans="1:6" ht="15.75" x14ac:dyDescent="0.25">
      <c r="A17" s="49" t="s">
        <v>208</v>
      </c>
      <c r="B17" s="39">
        <v>100</v>
      </c>
      <c r="C17" s="39">
        <v>100</v>
      </c>
      <c r="D17" s="39" t="s">
        <v>36</v>
      </c>
      <c r="E17" s="39">
        <f>IF(D17="JA",Tabelle4[[#This Row],[Ist %]],IF(D17="NEIN",Tabelle4[[#This Row],[Ist %]]*(-1),IF(D17="NZ",0)))</f>
        <v>100</v>
      </c>
      <c r="F17" s="49"/>
    </row>
    <row r="18" spans="1:6" ht="15.75" x14ac:dyDescent="0.25">
      <c r="A18" s="48" t="s">
        <v>209</v>
      </c>
      <c r="B18" s="38">
        <v>100</v>
      </c>
      <c r="C18" s="38">
        <v>100</v>
      </c>
      <c r="D18" s="38" t="s">
        <v>36</v>
      </c>
      <c r="E18" s="38">
        <f>IF(D18="JA",Tabelle4[[#This Row],[Ist %]],IF(D18="NEIN",Tabelle4[[#This Row],[Ist %]]*(-1),IF(D18="NZ",0)))</f>
        <v>100</v>
      </c>
      <c r="F18" s="48"/>
    </row>
    <row r="19" spans="1:6" ht="15.75" x14ac:dyDescent="0.25">
      <c r="A19" s="49" t="s">
        <v>210</v>
      </c>
      <c r="B19" s="39">
        <v>100</v>
      </c>
      <c r="C19" s="39">
        <v>100</v>
      </c>
      <c r="D19" s="39" t="s">
        <v>36</v>
      </c>
      <c r="E19" s="39">
        <f>IF(D19="JA",Tabelle4[[#This Row],[Ist %]],IF(D19="NEIN",Tabelle4[[#This Row],[Ist %]]*(-1),IF(D19="NZ",0)))</f>
        <v>100</v>
      </c>
      <c r="F19" s="49"/>
    </row>
    <row r="20" spans="1:6" ht="15.75" x14ac:dyDescent="0.25">
      <c r="A20" s="48" t="s">
        <v>211</v>
      </c>
      <c r="B20" s="38">
        <v>100</v>
      </c>
      <c r="C20" s="38">
        <v>100</v>
      </c>
      <c r="D20" s="38" t="s">
        <v>36</v>
      </c>
      <c r="E20" s="38">
        <f>IF(D20="JA",Tabelle4[[#This Row],[Ist %]],IF(D20="NEIN",Tabelle4[[#This Row],[Ist %]]*(-1),IF(D20="NZ",0)))</f>
        <v>100</v>
      </c>
      <c r="F20" s="48"/>
    </row>
    <row r="21" spans="1:6" s="35" customFormat="1" ht="13.5" customHeight="1" x14ac:dyDescent="0.25">
      <c r="A21" s="49" t="s">
        <v>212</v>
      </c>
      <c r="B21" s="39">
        <v>100</v>
      </c>
      <c r="C21" s="39">
        <v>100</v>
      </c>
      <c r="D21" s="39" t="s">
        <v>36</v>
      </c>
      <c r="E21" s="39">
        <f>IF(D21="JA",Tabelle4[[#This Row],[Ist %]],IF(D21="NEIN",Tabelle4[[#This Row],[Ist %]]*(-1),IF(D21="NZ",0)))</f>
        <v>100</v>
      </c>
      <c r="F21" s="49"/>
    </row>
    <row r="22" spans="1:6" ht="15.75" x14ac:dyDescent="0.25">
      <c r="A22" s="48" t="s">
        <v>213</v>
      </c>
      <c r="B22" s="38">
        <v>100</v>
      </c>
      <c r="C22" s="38">
        <v>100</v>
      </c>
      <c r="D22" s="38" t="s">
        <v>36</v>
      </c>
      <c r="E22" s="38">
        <f>IF(D22="JA",Tabelle4[[#This Row],[Ist %]],IF(D22="NEIN",Tabelle4[[#This Row],[Ist %]]*(-1),IF(D22="NZ",0)))</f>
        <v>100</v>
      </c>
      <c r="F22" s="48"/>
    </row>
    <row r="23" spans="1:6" ht="15.75" x14ac:dyDescent="0.25">
      <c r="A23" s="49" t="s">
        <v>214</v>
      </c>
      <c r="B23" s="39">
        <v>100</v>
      </c>
      <c r="C23" s="39">
        <v>100</v>
      </c>
      <c r="D23" s="39" t="s">
        <v>36</v>
      </c>
      <c r="E23" s="39">
        <f>IF(D23="JA",Tabelle4[[#This Row],[Ist %]],IF(D23="NEIN",Tabelle4[[#This Row],[Ist %]]*(-1),IF(D23="NZ",0)))</f>
        <v>100</v>
      </c>
      <c r="F23" s="49"/>
    </row>
    <row r="24" spans="1:6" ht="15" customHeight="1" x14ac:dyDescent="0.25">
      <c r="A24" s="48" t="s">
        <v>215</v>
      </c>
      <c r="B24" s="38">
        <v>100</v>
      </c>
      <c r="C24" s="38">
        <v>100</v>
      </c>
      <c r="D24" s="38" t="s">
        <v>36</v>
      </c>
      <c r="E24" s="38">
        <f>IF(D24="JA",Tabelle4[[#This Row],[Ist %]],IF(D24="NEIN",Tabelle4[[#This Row],[Ist %]]*(-1),IF(D24="NZ",0)))</f>
        <v>100</v>
      </c>
      <c r="F24" s="48"/>
    </row>
    <row r="25" spans="1:6" ht="31.5" x14ac:dyDescent="0.25">
      <c r="A25" s="49" t="s">
        <v>216</v>
      </c>
      <c r="B25" s="39">
        <v>100</v>
      </c>
      <c r="C25" s="39">
        <v>100</v>
      </c>
      <c r="D25" s="39" t="s">
        <v>36</v>
      </c>
      <c r="E25" s="39">
        <f>IF(D25="JA",Tabelle4[[#This Row],[Ist %]],IF(D25="NEIN",Tabelle4[[#This Row],[Ist %]]*(-1),IF(D25="NZ",0)))</f>
        <v>100</v>
      </c>
      <c r="F25" s="49"/>
    </row>
    <row r="26" spans="1:6" ht="15.75" x14ac:dyDescent="0.25">
      <c r="A26" s="48" t="s">
        <v>217</v>
      </c>
      <c r="B26" s="38">
        <v>100</v>
      </c>
      <c r="C26" s="38">
        <v>100</v>
      </c>
      <c r="D26" s="38" t="s">
        <v>36</v>
      </c>
      <c r="E26" s="38">
        <f>IF(D26="JA",Tabelle4[[#This Row],[Ist %]],IF(D26="NEIN",Tabelle4[[#This Row],[Ist %]]*(-1),IF(D26="NZ",0)))</f>
        <v>100</v>
      </c>
      <c r="F26" s="48"/>
    </row>
    <row r="27" spans="1:6" ht="15.75" x14ac:dyDescent="0.25">
      <c r="A27" s="49" t="s">
        <v>218</v>
      </c>
      <c r="B27" s="39">
        <v>100</v>
      </c>
      <c r="C27" s="39">
        <v>100</v>
      </c>
      <c r="D27" s="39" t="s">
        <v>36</v>
      </c>
      <c r="E27" s="39">
        <f>IF(D27="JA",Tabelle4[[#This Row],[Ist %]],IF(D27="NEIN",Tabelle4[[#This Row],[Ist %]]*(-1),IF(D27="NZ",0)))</f>
        <v>100</v>
      </c>
      <c r="F27" s="49"/>
    </row>
    <row r="28" spans="1:6" ht="31.5" x14ac:dyDescent="0.25">
      <c r="A28" s="48" t="s">
        <v>219</v>
      </c>
      <c r="B28" s="38">
        <v>100</v>
      </c>
      <c r="C28" s="38">
        <v>100</v>
      </c>
      <c r="D28" s="38" t="s">
        <v>36</v>
      </c>
      <c r="E28" s="38">
        <f>IF(D28="JA",Tabelle4[[#This Row],[Ist %]],IF(D28="NEIN",Tabelle4[[#This Row],[Ist %]]*(-1),IF(D28="NZ",0)))</f>
        <v>100</v>
      </c>
      <c r="F28" s="48"/>
    </row>
    <row r="29" spans="1:6" ht="15.75" x14ac:dyDescent="0.25">
      <c r="A29" s="49" t="s">
        <v>220</v>
      </c>
      <c r="B29" s="39">
        <v>100</v>
      </c>
      <c r="C29" s="39">
        <v>100</v>
      </c>
      <c r="D29" s="39" t="s">
        <v>36</v>
      </c>
      <c r="E29" s="39">
        <f>IF(D29="JA",Tabelle4[[#This Row],[Ist %]],IF(D29="NEIN",Tabelle4[[#This Row],[Ist %]]*(-1),IF(D29="NZ",0)))</f>
        <v>100</v>
      </c>
      <c r="F29" s="49"/>
    </row>
    <row r="30" spans="1:6" ht="15" customHeight="1" x14ac:dyDescent="0.25">
      <c r="A30" s="48" t="s">
        <v>221</v>
      </c>
      <c r="B30" s="38">
        <v>100</v>
      </c>
      <c r="C30" s="38">
        <v>100</v>
      </c>
      <c r="D30" s="38" t="s">
        <v>36</v>
      </c>
      <c r="E30" s="38">
        <f>IF(D30="JA",Tabelle4[[#This Row],[Ist %]],IF(D30="NEIN",Tabelle4[[#This Row],[Ist %]]*(-1),IF(D30="NZ",0)))</f>
        <v>100</v>
      </c>
      <c r="F30" s="48"/>
    </row>
    <row r="31" spans="1:6" ht="15.75" x14ac:dyDescent="0.25">
      <c r="A31" s="49" t="s">
        <v>222</v>
      </c>
      <c r="B31" s="39">
        <v>100</v>
      </c>
      <c r="C31" s="39">
        <v>100</v>
      </c>
      <c r="D31" s="39" t="s">
        <v>36</v>
      </c>
      <c r="E31" s="39">
        <f>IF(D31="JA",Tabelle4[[#This Row],[Ist %]],IF(D31="NEIN",Tabelle4[[#This Row],[Ist %]]*(-1),IF(D31="NZ",0)))</f>
        <v>100</v>
      </c>
      <c r="F31" s="49"/>
    </row>
    <row r="32" spans="1:6" ht="15.75" x14ac:dyDescent="0.25">
      <c r="A32" s="48" t="s">
        <v>223</v>
      </c>
      <c r="B32" s="38">
        <v>100</v>
      </c>
      <c r="C32" s="38">
        <v>100</v>
      </c>
      <c r="D32" s="38" t="s">
        <v>36</v>
      </c>
      <c r="E32" s="38">
        <f>IF(D32="JA",Tabelle4[[#This Row],[Ist %]],IF(D32="NEIN",Tabelle4[[#This Row],[Ist %]]*(-1),IF(D32="NZ",0)))</f>
        <v>100</v>
      </c>
      <c r="F32" s="48"/>
    </row>
    <row r="33" spans="1:6" ht="18.75" customHeight="1" x14ac:dyDescent="0.25">
      <c r="A33" s="49" t="s">
        <v>224</v>
      </c>
      <c r="B33" s="39">
        <v>100</v>
      </c>
      <c r="C33" s="39">
        <v>100</v>
      </c>
      <c r="D33" s="39" t="s">
        <v>36</v>
      </c>
      <c r="E33" s="39">
        <f>IF(D33="JA",Tabelle4[[#This Row],[Ist %]],IF(D33="NEIN",Tabelle4[[#This Row],[Ist %]]*(-1),IF(D33="NZ",0)))</f>
        <v>100</v>
      </c>
      <c r="F33" s="49"/>
    </row>
    <row r="34" spans="1:6" ht="15.75" x14ac:dyDescent="0.25">
      <c r="A34" s="48" t="s">
        <v>225</v>
      </c>
      <c r="B34" s="38">
        <v>100</v>
      </c>
      <c r="C34" s="38">
        <v>100</v>
      </c>
      <c r="D34" s="38" t="s">
        <v>36</v>
      </c>
      <c r="E34" s="38">
        <f>IF(D34="JA",Tabelle4[[#This Row],[Ist %]],IF(D34="NEIN",Tabelle4[[#This Row],[Ist %]]*(-1),IF(D34="NZ",0)))</f>
        <v>100</v>
      </c>
      <c r="F34" s="48"/>
    </row>
    <row r="35" spans="1:6" ht="31.5" x14ac:dyDescent="0.25">
      <c r="A35" s="49" t="s">
        <v>226</v>
      </c>
      <c r="B35" s="39">
        <v>100</v>
      </c>
      <c r="C35" s="39">
        <v>100</v>
      </c>
      <c r="D35" s="39" t="s">
        <v>36</v>
      </c>
      <c r="E35" s="39">
        <f>IF(D35="JA",Tabelle4[[#This Row],[Ist %]],IF(D35="NEIN",Tabelle4[[#This Row],[Ist %]]*(-1),IF(D35="NZ",0)))</f>
        <v>100</v>
      </c>
      <c r="F35" s="49"/>
    </row>
    <row r="36" spans="1:6" ht="15.75" x14ac:dyDescent="0.25">
      <c r="A36" s="48" t="s">
        <v>227</v>
      </c>
      <c r="B36" s="38">
        <v>100</v>
      </c>
      <c r="C36" s="38">
        <v>100</v>
      </c>
      <c r="D36" s="38" t="s">
        <v>36</v>
      </c>
      <c r="E36" s="38">
        <f>IF(D36="JA",Tabelle4[[#This Row],[Ist %]],IF(D36="NEIN",Tabelle4[[#This Row],[Ist %]]*(-1),IF(D36="NZ",0)))</f>
        <v>100</v>
      </c>
      <c r="F36" s="48"/>
    </row>
    <row r="37" spans="1:6" ht="15.75" x14ac:dyDescent="0.25">
      <c r="A37" s="49" t="s">
        <v>228</v>
      </c>
      <c r="B37" s="39">
        <v>100</v>
      </c>
      <c r="C37" s="39">
        <v>100</v>
      </c>
      <c r="D37" s="39" t="s">
        <v>36</v>
      </c>
      <c r="E37" s="39">
        <f>IF(D37="JA",Tabelle4[[#This Row],[Ist %]],IF(D37="NEIN",Tabelle4[[#This Row],[Ist %]]*(-1),IF(D37="NZ",0)))</f>
        <v>100</v>
      </c>
      <c r="F37" s="49"/>
    </row>
    <row r="38" spans="1:6" ht="15.75" x14ac:dyDescent="0.25">
      <c r="A38" s="48" t="s">
        <v>229</v>
      </c>
      <c r="B38" s="38">
        <v>100</v>
      </c>
      <c r="C38" s="38">
        <v>100</v>
      </c>
      <c r="D38" s="38" t="s">
        <v>36</v>
      </c>
      <c r="E38" s="38">
        <f>IF(D38="JA",Tabelle4[[#This Row],[Ist %]],IF(D38="NEIN",Tabelle4[[#This Row],[Ist %]]*(-1),IF(D38="NZ",0)))</f>
        <v>100</v>
      </c>
      <c r="F38" s="48"/>
    </row>
    <row r="39" spans="1:6" ht="15" customHeight="1" x14ac:dyDescent="0.25">
      <c r="A39" s="49" t="s">
        <v>230</v>
      </c>
      <c r="B39" s="39">
        <v>100</v>
      </c>
      <c r="C39" s="39">
        <v>100</v>
      </c>
      <c r="D39" s="39" t="s">
        <v>36</v>
      </c>
      <c r="E39" s="39">
        <f>IF(D39="JA",Tabelle4[[#This Row],[Ist %]],IF(D39="NEIN",Tabelle4[[#This Row],[Ist %]]*(-1),IF(D39="NZ",0)))</f>
        <v>100</v>
      </c>
      <c r="F39" s="49"/>
    </row>
    <row r="40" spans="1:6" ht="15" customHeight="1" x14ac:dyDescent="0.25">
      <c r="A40" s="48" t="s">
        <v>231</v>
      </c>
      <c r="B40" s="38">
        <v>100</v>
      </c>
      <c r="C40" s="38">
        <v>100</v>
      </c>
      <c r="D40" s="38" t="s">
        <v>36</v>
      </c>
      <c r="E40" s="38">
        <f>IF(D40="JA",Tabelle4[[#This Row],[Ist %]],IF(D40="NEIN",Tabelle4[[#This Row],[Ist %]]*(-1),IF(D40="NZ",0)))</f>
        <v>100</v>
      </c>
      <c r="F40" s="48"/>
    </row>
    <row r="41" spans="1:6" ht="15.75" x14ac:dyDescent="0.25">
      <c r="A41" s="49" t="s">
        <v>232</v>
      </c>
      <c r="B41" s="39">
        <v>100</v>
      </c>
      <c r="C41" s="39">
        <v>100</v>
      </c>
      <c r="D41" s="39" t="s">
        <v>36</v>
      </c>
      <c r="E41" s="39">
        <f>IF(D41="JA",Tabelle4[[#This Row],[Ist %]],IF(D41="NEIN",Tabelle4[[#This Row],[Ist %]]*(-1),IF(D41="NZ",0)))</f>
        <v>100</v>
      </c>
      <c r="F41" s="49"/>
    </row>
    <row r="42" spans="1:6" ht="31.5" x14ac:dyDescent="0.25">
      <c r="A42" s="48" t="s">
        <v>233</v>
      </c>
      <c r="B42" s="38">
        <v>100</v>
      </c>
      <c r="C42" s="38">
        <v>100</v>
      </c>
      <c r="D42" s="38" t="s">
        <v>36</v>
      </c>
      <c r="E42" s="38">
        <f>IF(D42="JA",Tabelle4[[#This Row],[Ist %]],IF(D42="NEIN",Tabelle4[[#This Row],[Ist %]]*(-1),IF(D42="NZ",0)))</f>
        <v>100</v>
      </c>
      <c r="F42" s="48"/>
    </row>
    <row r="43" spans="1:6" ht="15" customHeight="1" x14ac:dyDescent="0.25">
      <c r="A43" s="49" t="s">
        <v>234</v>
      </c>
      <c r="B43" s="39">
        <v>100</v>
      </c>
      <c r="C43" s="39">
        <v>100</v>
      </c>
      <c r="D43" s="39" t="s">
        <v>36</v>
      </c>
      <c r="E43" s="39">
        <f>IF(D43="JA",Tabelle4[[#This Row],[Ist %]],IF(D43="NEIN",Tabelle4[[#This Row],[Ist %]]*(-1),IF(D43="NZ",0)))</f>
        <v>100</v>
      </c>
      <c r="F43" s="49"/>
    </row>
    <row r="44" spans="1:6" ht="15" customHeight="1" x14ac:dyDescent="0.25">
      <c r="A44" s="48" t="s">
        <v>235</v>
      </c>
      <c r="B44" s="38">
        <v>100</v>
      </c>
      <c r="C44" s="38">
        <v>100</v>
      </c>
      <c r="D44" s="38" t="s">
        <v>36</v>
      </c>
      <c r="E44" s="38">
        <f>IF(D44="JA",Tabelle4[[#This Row],[Ist %]],IF(D44="NEIN",Tabelle4[[#This Row],[Ist %]]*(-1),IF(D44="NZ",0)))</f>
        <v>100</v>
      </c>
      <c r="F44" s="48"/>
    </row>
    <row r="45" spans="1:6" ht="15.75" x14ac:dyDescent="0.25">
      <c r="A45" s="49" t="s">
        <v>236</v>
      </c>
      <c r="B45" s="39">
        <v>100</v>
      </c>
      <c r="C45" s="39">
        <v>100</v>
      </c>
      <c r="D45" s="39" t="s">
        <v>36</v>
      </c>
      <c r="E45" s="39">
        <f>IF(D45="JA",Tabelle4[[#This Row],[Ist %]],IF(D45="NEIN",Tabelle4[[#This Row],[Ist %]]*(-1),IF(D45="NZ",0)))</f>
        <v>100</v>
      </c>
      <c r="F45" s="49"/>
    </row>
    <row r="46" spans="1:6" ht="31.5" x14ac:dyDescent="0.25">
      <c r="A46" s="48" t="s">
        <v>237</v>
      </c>
      <c r="B46" s="38">
        <v>100</v>
      </c>
      <c r="C46" s="38">
        <v>100</v>
      </c>
      <c r="D46" s="38" t="s">
        <v>36</v>
      </c>
      <c r="E46" s="38">
        <f>IF(D46="JA",Tabelle4[[#This Row],[Ist %]],IF(D46="NEIN",Tabelle4[[#This Row],[Ist %]]*(-1),IF(D46="NZ",0)))</f>
        <v>100</v>
      </c>
      <c r="F46" s="48"/>
    </row>
    <row r="47" spans="1:6" ht="15.75" x14ac:dyDescent="0.25">
      <c r="A47" s="49"/>
      <c r="B47" s="39">
        <v>0</v>
      </c>
      <c r="C47" s="39">
        <v>100</v>
      </c>
      <c r="D47" s="39" t="s">
        <v>36</v>
      </c>
      <c r="E47" s="39">
        <f>IF(D47="JA",Tabelle4[[#This Row],[Ist %]],IF(D47="NEIN",Tabelle4[[#This Row],[Ist %]]*(-1),IF(D47="NZ",0)))</f>
        <v>100</v>
      </c>
      <c r="F47" s="49"/>
    </row>
    <row r="48" spans="1:6" ht="15.75" x14ac:dyDescent="0.25">
      <c r="A48" s="48"/>
      <c r="B48" s="38">
        <v>0</v>
      </c>
      <c r="C48" s="38">
        <v>100</v>
      </c>
      <c r="D48" s="38" t="s">
        <v>36</v>
      </c>
      <c r="E48" s="38">
        <f>IF(D48="JA",Tabelle4[[#This Row],[Ist %]],IF(D48="NEIN",Tabelle4[[#This Row],[Ist %]]*(-1),IF(D48="NZ",0)))</f>
        <v>100</v>
      </c>
      <c r="F48" s="48"/>
    </row>
    <row r="49" spans="1:6" ht="15.75" x14ac:dyDescent="0.25">
      <c r="A49" s="49"/>
      <c r="B49" s="39">
        <v>0</v>
      </c>
      <c r="C49" s="39">
        <v>100</v>
      </c>
      <c r="D49" s="39" t="s">
        <v>36</v>
      </c>
      <c r="E49" s="39">
        <f>IF(D49="JA",Tabelle4[[#This Row],[Ist %]],IF(D49="NEIN",Tabelle4[[#This Row],[Ist %]]*(-1),IF(D49="NZ",0)))</f>
        <v>100</v>
      </c>
      <c r="F49" s="49"/>
    </row>
    <row r="50" spans="1:6" ht="15.75" x14ac:dyDescent="0.25">
      <c r="A50" s="48"/>
      <c r="B50" s="38">
        <v>0</v>
      </c>
      <c r="C50" s="38">
        <v>100</v>
      </c>
      <c r="D50" s="38" t="s">
        <v>36</v>
      </c>
      <c r="E50" s="38">
        <f>IF(D50="JA",Tabelle4[[#This Row],[Ist %]],IF(D50="NEIN",Tabelle4[[#This Row],[Ist %]]*(-1),IF(D50="NZ",0)))</f>
        <v>100</v>
      </c>
      <c r="F50" s="48"/>
    </row>
    <row r="51" spans="1:6" ht="15.75" x14ac:dyDescent="0.25">
      <c r="A51" s="49"/>
      <c r="B51" s="39">
        <v>0</v>
      </c>
      <c r="C51" s="39">
        <v>100</v>
      </c>
      <c r="D51" s="39" t="s">
        <v>36</v>
      </c>
      <c r="E51" s="39">
        <f>IF(D51="JA",Tabelle4[[#This Row],[Ist %]],IF(D51="NEIN",Tabelle4[[#This Row],[Ist %]]*(-1),IF(D51="NZ",0)))</f>
        <v>100</v>
      </c>
      <c r="F51" s="49"/>
    </row>
    <row r="52" spans="1:6" ht="15.75" x14ac:dyDescent="0.25">
      <c r="A52" s="48"/>
      <c r="B52" s="38">
        <v>0</v>
      </c>
      <c r="C52" s="38">
        <v>100</v>
      </c>
      <c r="D52" s="38" t="s">
        <v>36</v>
      </c>
      <c r="E52" s="38">
        <f>IF(D52="JA",Tabelle4[[#This Row],[Ist %]],IF(D52="NEIN",Tabelle4[[#This Row],[Ist %]]*(-1),IF(D52="NZ",0)))</f>
        <v>100</v>
      </c>
      <c r="F52" s="48"/>
    </row>
    <row r="53" spans="1:6" ht="15.75" x14ac:dyDescent="0.25">
      <c r="A53" s="49"/>
      <c r="B53" s="39">
        <v>0</v>
      </c>
      <c r="C53" s="39">
        <v>100</v>
      </c>
      <c r="D53" s="39" t="s">
        <v>36</v>
      </c>
      <c r="E53" s="39">
        <f>IF(D53="JA",Tabelle4[[#This Row],[Ist %]],IF(D53="NEIN",Tabelle4[[#This Row],[Ist %]]*(-1),IF(D53="NZ",0)))</f>
        <v>100</v>
      </c>
      <c r="F53" s="49"/>
    </row>
    <row r="54" spans="1:6" ht="15.75" x14ac:dyDescent="0.25">
      <c r="A54" s="48"/>
      <c r="B54" s="38">
        <v>0</v>
      </c>
      <c r="C54" s="38">
        <v>100</v>
      </c>
      <c r="D54" s="38" t="s">
        <v>36</v>
      </c>
      <c r="E54" s="38">
        <f>IF(D54="JA",Tabelle4[[#This Row],[Ist %]],IF(D54="NEIN",Tabelle4[[#This Row],[Ist %]]*(-1),IF(D54="NZ",0)))</f>
        <v>100</v>
      </c>
      <c r="F54" s="48"/>
    </row>
    <row r="55" spans="1:6" ht="15.75" x14ac:dyDescent="0.25">
      <c r="A55" s="49"/>
      <c r="B55" s="39">
        <v>0</v>
      </c>
      <c r="C55" s="39">
        <v>100</v>
      </c>
      <c r="D55" s="39" t="s">
        <v>36</v>
      </c>
      <c r="E55" s="39">
        <f>IF(D55="JA",Tabelle4[[#This Row],[Ist %]],IF(D55="NEIN",Tabelle4[[#This Row],[Ist %]]*(-1),IF(D55="NZ",0)))</f>
        <v>100</v>
      </c>
      <c r="F55" s="49"/>
    </row>
    <row r="56" spans="1:6" ht="15.75" x14ac:dyDescent="0.25">
      <c r="A56" s="48"/>
      <c r="B56" s="38">
        <v>0</v>
      </c>
      <c r="C56" s="38">
        <v>100</v>
      </c>
      <c r="D56" s="38" t="s">
        <v>36</v>
      </c>
      <c r="E56" s="38">
        <f>IF(D56="JA",Tabelle4[[#This Row],[Ist %]],IF(D56="NEIN",Tabelle4[[#This Row],[Ist %]]*(-1),IF(D56="NZ",0)))</f>
        <v>100</v>
      </c>
      <c r="F56" s="48"/>
    </row>
    <row r="57" spans="1:6" ht="15.75" x14ac:dyDescent="0.25">
      <c r="A57" s="49"/>
      <c r="B57" s="39">
        <v>0</v>
      </c>
      <c r="C57" s="39">
        <v>100</v>
      </c>
      <c r="D57" s="39" t="s">
        <v>36</v>
      </c>
      <c r="E57" s="39">
        <f>IF(D57="JA",Tabelle4[[#This Row],[Ist %]],IF(D57="NEIN",Tabelle4[[#This Row],[Ist %]]*(-1),IF(D57="NZ",0)))</f>
        <v>100</v>
      </c>
      <c r="F57" s="49"/>
    </row>
    <row r="58" spans="1:6" ht="15.75" x14ac:dyDescent="0.25">
      <c r="A58" s="48"/>
      <c r="B58" s="38">
        <v>0</v>
      </c>
      <c r="C58" s="38">
        <v>100</v>
      </c>
      <c r="D58" s="38" t="s">
        <v>36</v>
      </c>
      <c r="E58" s="38">
        <f>IF(D58="JA",Tabelle4[[#This Row],[Ist %]],IF(D58="NEIN",Tabelle4[[#This Row],[Ist %]]*(-1),IF(D58="NZ",0)))</f>
        <v>100</v>
      </c>
      <c r="F58" s="48"/>
    </row>
    <row r="59" spans="1:6" ht="15.75" x14ac:dyDescent="0.25">
      <c r="A59" s="49"/>
      <c r="B59" s="39">
        <v>0</v>
      </c>
      <c r="C59" s="39">
        <v>100</v>
      </c>
      <c r="D59" s="39" t="s">
        <v>36</v>
      </c>
      <c r="E59" s="39">
        <f>IF(D59="JA",Tabelle4[[#This Row],[Ist %]],IF(D59="NEIN",Tabelle4[[#This Row],[Ist %]]*(-1),IF(D59="NZ",0)))</f>
        <v>100</v>
      </c>
      <c r="F59" s="49"/>
    </row>
    <row r="60" spans="1:6" ht="15.75" x14ac:dyDescent="0.25">
      <c r="A60" s="48"/>
      <c r="B60" s="38">
        <v>0</v>
      </c>
      <c r="C60" s="38">
        <v>100</v>
      </c>
      <c r="D60" s="38" t="s">
        <v>36</v>
      </c>
      <c r="E60" s="38">
        <f>IF(D60="JA",Tabelle4[[#This Row],[Ist %]],IF(D60="NEIN",Tabelle4[[#This Row],[Ist %]]*(-1),IF(D60="NZ",0)))</f>
        <v>100</v>
      </c>
      <c r="F60" s="48"/>
    </row>
    <row r="61" spans="1:6" ht="15.75" x14ac:dyDescent="0.25">
      <c r="A61" s="49"/>
      <c r="B61" s="39">
        <v>0</v>
      </c>
      <c r="C61" s="39">
        <v>100</v>
      </c>
      <c r="D61" s="39" t="s">
        <v>36</v>
      </c>
      <c r="E61" s="39">
        <f>IF(D61="JA",Tabelle4[[#This Row],[Ist %]],IF(D61="NEIN",Tabelle4[[#This Row],[Ist %]]*(-1),IF(D61="NZ",0)))</f>
        <v>100</v>
      </c>
      <c r="F61" s="49"/>
    </row>
    <row r="62" spans="1:6" ht="15.75" x14ac:dyDescent="0.25">
      <c r="A62" s="48"/>
      <c r="B62" s="38">
        <v>0</v>
      </c>
      <c r="C62" s="38">
        <v>100</v>
      </c>
      <c r="D62" s="38" t="s">
        <v>36</v>
      </c>
      <c r="E62" s="38">
        <f>IF(D62="JA",Tabelle4[[#This Row],[Ist %]],IF(D62="NEIN",Tabelle4[[#This Row],[Ist %]]*(-1),IF(D62="NZ",0)))</f>
        <v>100</v>
      </c>
      <c r="F62" s="48"/>
    </row>
    <row r="63" spans="1:6" ht="15.75" x14ac:dyDescent="0.25">
      <c r="A63" s="51" t="s">
        <v>34</v>
      </c>
      <c r="B63" s="52">
        <f>SUBTOTAL(109,Tabelle4[Soll %])</f>
        <v>4300</v>
      </c>
      <c r="C63" s="53">
        <f>SUBTOTAL(109,Tabelle4[Ist %])</f>
        <v>5900</v>
      </c>
      <c r="D63" s="53"/>
      <c r="E63" s="53">
        <f>SUBTOTAL(109,Tabelle4[Ausw %])</f>
        <v>4300</v>
      </c>
      <c r="F63" s="54"/>
    </row>
    <row r="66" spans="1:1" x14ac:dyDescent="0.25">
      <c r="A66" s="34"/>
    </row>
    <row r="67" spans="1:1" x14ac:dyDescent="0.25">
      <c r="A67" s="34"/>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Felder!$A$2:$A$4</xm:f>
          </x14:formula1>
          <xm:sqref>D3:D14 D16:D62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baseColWidth="10" defaultRowHeight="15" x14ac:dyDescent="0.25"/>
  <cols>
    <col min="1" max="1" width="79.85546875" style="26" customWidth="1"/>
    <col min="2" max="2" width="19.7109375" style="27" customWidth="1"/>
    <col min="3" max="3" width="22.140625" style="27" customWidth="1"/>
  </cols>
  <sheetData>
    <row r="1" spans="1:3" ht="18.75" thickBot="1" x14ac:dyDescent="0.3">
      <c r="A1" s="25" t="s">
        <v>205</v>
      </c>
    </row>
    <row r="2" spans="1:3" ht="15.75" thickBot="1" x14ac:dyDescent="0.3">
      <c r="A2" s="30" t="s">
        <v>194</v>
      </c>
      <c r="B2" s="32" t="s">
        <v>195</v>
      </c>
      <c r="C2" s="32" t="s">
        <v>196</v>
      </c>
    </row>
    <row r="3" spans="1:3" ht="15.75" thickBot="1" x14ac:dyDescent="0.3">
      <c r="A3" s="31" t="s">
        <v>197</v>
      </c>
      <c r="B3" s="28"/>
      <c r="C3" s="28"/>
    </row>
    <row r="4" spans="1:3" ht="29.25" thickBot="1" x14ac:dyDescent="0.3">
      <c r="A4" s="31" t="s">
        <v>198</v>
      </c>
      <c r="B4" s="28"/>
      <c r="C4" s="28"/>
    </row>
    <row r="5" spans="1:3" ht="29.25" thickBot="1" x14ac:dyDescent="0.3">
      <c r="A5" s="31" t="s">
        <v>199</v>
      </c>
      <c r="B5" s="28"/>
      <c r="C5" s="28"/>
    </row>
    <row r="6" spans="1:3" ht="29.25" thickBot="1" x14ac:dyDescent="0.3">
      <c r="A6" s="31" t="s">
        <v>200</v>
      </c>
      <c r="B6" s="28"/>
      <c r="C6" s="28"/>
    </row>
    <row r="7" spans="1:3" ht="43.5" thickBot="1" x14ac:dyDescent="0.3">
      <c r="A7" s="31" t="s">
        <v>201</v>
      </c>
      <c r="B7" s="28"/>
      <c r="C7" s="28"/>
    </row>
    <row r="8" spans="1:3" ht="43.5" thickBot="1" x14ac:dyDescent="0.3">
      <c r="A8" s="31" t="s">
        <v>202</v>
      </c>
      <c r="B8" s="28"/>
      <c r="C8" s="28"/>
    </row>
    <row r="9" spans="1:3" ht="29.25" thickBot="1" x14ac:dyDescent="0.3">
      <c r="A9" s="31" t="s">
        <v>203</v>
      </c>
      <c r="B9" s="28"/>
      <c r="C9" s="28"/>
    </row>
    <row r="10" spans="1:3" ht="29.25" thickBot="1" x14ac:dyDescent="0.3">
      <c r="A10" s="31" t="s">
        <v>204</v>
      </c>
      <c r="B10" s="28"/>
      <c r="C10" s="28"/>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8"/>
  <sheetViews>
    <sheetView topLeftCell="A142" zoomScale="130" zoomScaleNormal="130" workbookViewId="0">
      <selection activeCell="A130" sqref="A130"/>
    </sheetView>
  </sheetViews>
  <sheetFormatPr baseColWidth="10" defaultRowHeight="15.75" x14ac:dyDescent="0.25"/>
  <cols>
    <col min="1" max="1" width="75.85546875" style="69" customWidth="1"/>
    <col min="2" max="2" width="13" style="63" bestFit="1" customWidth="1"/>
    <col min="3" max="3" width="11.5703125" style="63" bestFit="1" customWidth="1"/>
    <col min="4" max="5" width="11.42578125" style="63"/>
    <col min="6" max="6" width="15.28515625" style="63" bestFit="1" customWidth="1"/>
    <col min="7" max="16384" width="11.42578125" style="63"/>
  </cols>
  <sheetData>
    <row r="1" spans="1:3" ht="16.5" thickBot="1" x14ac:dyDescent="0.3">
      <c r="A1" s="29" t="s">
        <v>134</v>
      </c>
      <c r="B1" s="74">
        <v>43706</v>
      </c>
      <c r="C1" s="29"/>
    </row>
    <row r="2" spans="1:3" x14ac:dyDescent="0.25">
      <c r="A2" s="57"/>
      <c r="B2" s="72"/>
    </row>
    <row r="3" spans="1:3" x14ac:dyDescent="0.25">
      <c r="A3" s="73" t="s">
        <v>240</v>
      </c>
    </row>
    <row r="4" spans="1:3" x14ac:dyDescent="0.25">
      <c r="A4" s="55"/>
    </row>
    <row r="5" spans="1:3" x14ac:dyDescent="0.25">
      <c r="A5" s="55" t="s">
        <v>111</v>
      </c>
    </row>
    <row r="6" spans="1:3" x14ac:dyDescent="0.25">
      <c r="A6" s="64" t="s">
        <v>112</v>
      </c>
      <c r="B6" s="65" t="s">
        <v>113</v>
      </c>
      <c r="C6" s="65">
        <v>2</v>
      </c>
    </row>
    <row r="7" spans="1:3" x14ac:dyDescent="0.25">
      <c r="A7" s="66" t="s">
        <v>114</v>
      </c>
      <c r="B7" s="67">
        <v>2</v>
      </c>
    </row>
    <row r="8" spans="1:3" x14ac:dyDescent="0.25">
      <c r="A8" s="66" t="s">
        <v>115</v>
      </c>
      <c r="B8" s="67">
        <v>2</v>
      </c>
    </row>
    <row r="9" spans="1:3" x14ac:dyDescent="0.25">
      <c r="A9" s="66" t="s">
        <v>116</v>
      </c>
      <c r="B9" s="68">
        <v>2</v>
      </c>
    </row>
    <row r="10" spans="1:3" ht="31.5" x14ac:dyDescent="0.25">
      <c r="A10" s="66" t="s">
        <v>117</v>
      </c>
      <c r="B10" s="68">
        <v>3</v>
      </c>
    </row>
    <row r="11" spans="1:3" x14ac:dyDescent="0.25">
      <c r="A11" s="66" t="s">
        <v>118</v>
      </c>
      <c r="B11" s="68">
        <v>4</v>
      </c>
    </row>
    <row r="12" spans="1:3" x14ac:dyDescent="0.25">
      <c r="A12" s="64" t="s">
        <v>119</v>
      </c>
      <c r="B12" s="65">
        <v>5</v>
      </c>
    </row>
    <row r="13" spans="1:3" x14ac:dyDescent="0.25">
      <c r="A13" s="64" t="s">
        <v>120</v>
      </c>
      <c r="B13" s="65">
        <v>6</v>
      </c>
    </row>
    <row r="14" spans="1:3" x14ac:dyDescent="0.25">
      <c r="A14" s="64" t="s">
        <v>121</v>
      </c>
      <c r="B14" s="65">
        <v>7</v>
      </c>
    </row>
    <row r="15" spans="1:3" x14ac:dyDescent="0.25">
      <c r="A15" s="64" t="s">
        <v>122</v>
      </c>
      <c r="B15" s="65">
        <v>8</v>
      </c>
    </row>
    <row r="16" spans="1:3" x14ac:dyDescent="0.25">
      <c r="A16" s="66" t="s">
        <v>123</v>
      </c>
      <c r="B16" s="68">
        <v>9</v>
      </c>
    </row>
    <row r="17" spans="1:3" x14ac:dyDescent="0.25">
      <c r="A17" s="66" t="s">
        <v>124</v>
      </c>
      <c r="B17" s="68">
        <v>10</v>
      </c>
    </row>
    <row r="18" spans="1:3" x14ac:dyDescent="0.25">
      <c r="A18" s="66" t="s">
        <v>125</v>
      </c>
      <c r="B18" s="68">
        <v>10</v>
      </c>
    </row>
    <row r="19" spans="1:3" x14ac:dyDescent="0.25">
      <c r="A19" s="66" t="s">
        <v>126</v>
      </c>
      <c r="B19" s="68">
        <v>10</v>
      </c>
    </row>
    <row r="20" spans="1:3" x14ac:dyDescent="0.25">
      <c r="A20" s="66" t="s">
        <v>127</v>
      </c>
      <c r="B20" s="68">
        <v>11</v>
      </c>
    </row>
    <row r="21" spans="1:3" x14ac:dyDescent="0.25">
      <c r="A21" s="64" t="s">
        <v>128</v>
      </c>
      <c r="B21" s="65">
        <v>11</v>
      </c>
    </row>
    <row r="22" spans="1:3" x14ac:dyDescent="0.25">
      <c r="A22" s="64" t="s">
        <v>129</v>
      </c>
      <c r="B22" s="65">
        <v>14</v>
      </c>
    </row>
    <row r="23" spans="1:3" x14ac:dyDescent="0.25">
      <c r="A23" s="64" t="s">
        <v>130</v>
      </c>
      <c r="B23" s="65">
        <v>15</v>
      </c>
    </row>
    <row r="24" spans="1:3" x14ac:dyDescent="0.25">
      <c r="A24" s="64" t="s">
        <v>131</v>
      </c>
      <c r="B24" s="65">
        <v>16</v>
      </c>
    </row>
    <row r="25" spans="1:3" x14ac:dyDescent="0.25">
      <c r="A25" s="64" t="s">
        <v>132</v>
      </c>
      <c r="B25" s="65">
        <v>16</v>
      </c>
    </row>
    <row r="26" spans="1:3" x14ac:dyDescent="0.25">
      <c r="A26" s="64" t="s">
        <v>133</v>
      </c>
      <c r="B26" s="65" t="s">
        <v>110</v>
      </c>
      <c r="C26" s="65">
        <v>18</v>
      </c>
    </row>
    <row r="27" spans="1:3" x14ac:dyDescent="0.25">
      <c r="A27" s="55"/>
    </row>
    <row r="28" spans="1:3" ht="16.5" thickBot="1" x14ac:dyDescent="0.3">
      <c r="A28" s="74" t="s">
        <v>114</v>
      </c>
    </row>
    <row r="29" spans="1:3" ht="31.5" x14ac:dyDescent="0.25">
      <c r="A29" s="48" t="s">
        <v>242</v>
      </c>
      <c r="B29" s="48"/>
      <c r="C29" s="48"/>
    </row>
    <row r="30" spans="1:3" x14ac:dyDescent="0.25">
      <c r="A30" s="49" t="s">
        <v>135</v>
      </c>
      <c r="B30" s="49" t="s">
        <v>243</v>
      </c>
      <c r="C30" s="49" t="s">
        <v>136</v>
      </c>
    </row>
    <row r="31" spans="1:3" x14ac:dyDescent="0.25">
      <c r="A31" s="48" t="s">
        <v>137</v>
      </c>
      <c r="B31" s="48" t="s">
        <v>138</v>
      </c>
      <c r="C31" s="48"/>
    </row>
    <row r="32" spans="1:3" x14ac:dyDescent="0.25">
      <c r="A32" s="49" t="s">
        <v>139</v>
      </c>
      <c r="B32" s="49" t="s">
        <v>138</v>
      </c>
      <c r="C32" s="49"/>
    </row>
    <row r="33" spans="1:3" x14ac:dyDescent="0.25">
      <c r="A33" s="48" t="s">
        <v>140</v>
      </c>
      <c r="B33" s="48" t="s">
        <v>138</v>
      </c>
      <c r="C33" s="48"/>
    </row>
    <row r="34" spans="1:3" x14ac:dyDescent="0.25">
      <c r="A34" s="49" t="s">
        <v>141</v>
      </c>
      <c r="B34" s="49" t="s">
        <v>138</v>
      </c>
      <c r="C34" s="49"/>
    </row>
    <row r="35" spans="1:3" x14ac:dyDescent="0.25">
      <c r="A35" s="48" t="s">
        <v>142</v>
      </c>
      <c r="B35" s="48" t="s">
        <v>138</v>
      </c>
      <c r="C35" s="48"/>
    </row>
    <row r="36" spans="1:3" x14ac:dyDescent="0.25">
      <c r="A36" s="49" t="s">
        <v>143</v>
      </c>
      <c r="B36" s="49" t="s">
        <v>138</v>
      </c>
      <c r="C36" s="49"/>
    </row>
    <row r="37" spans="1:3" x14ac:dyDescent="0.25">
      <c r="A37" s="48" t="s">
        <v>144</v>
      </c>
      <c r="B37" s="48" t="s">
        <v>138</v>
      </c>
      <c r="C37" s="48"/>
    </row>
    <row r="38" spans="1:3" ht="32.25" thickBot="1" x14ac:dyDescent="0.3">
      <c r="A38" s="74" t="s">
        <v>241</v>
      </c>
    </row>
    <row r="39" spans="1:3" x14ac:dyDescent="0.25">
      <c r="A39" s="48" t="s">
        <v>145</v>
      </c>
      <c r="B39" s="48" t="s">
        <v>138</v>
      </c>
      <c r="C39" s="48"/>
    </row>
    <row r="40" spans="1:3" x14ac:dyDescent="0.25">
      <c r="A40" s="49" t="s">
        <v>146</v>
      </c>
      <c r="B40" s="49" t="s">
        <v>138</v>
      </c>
      <c r="C40" s="49"/>
    </row>
    <row r="41" spans="1:3" x14ac:dyDescent="0.25">
      <c r="A41" s="48" t="s">
        <v>147</v>
      </c>
      <c r="B41" s="48" t="s">
        <v>138</v>
      </c>
      <c r="C41" s="48"/>
    </row>
    <row r="42" spans="1:3" x14ac:dyDescent="0.25">
      <c r="A42" s="49" t="s">
        <v>139</v>
      </c>
      <c r="B42" s="49" t="s">
        <v>138</v>
      </c>
      <c r="C42" s="49"/>
    </row>
    <row r="43" spans="1:3" x14ac:dyDescent="0.25">
      <c r="A43" s="48" t="s">
        <v>140</v>
      </c>
      <c r="B43" s="48" t="s">
        <v>138</v>
      </c>
      <c r="C43" s="48"/>
    </row>
    <row r="44" spans="1:3" x14ac:dyDescent="0.25">
      <c r="A44" s="49" t="s">
        <v>141</v>
      </c>
      <c r="B44" s="49" t="s">
        <v>138</v>
      </c>
      <c r="C44" s="49"/>
    </row>
    <row r="45" spans="1:3" x14ac:dyDescent="0.25">
      <c r="A45" s="48" t="s">
        <v>142</v>
      </c>
      <c r="B45" s="48" t="s">
        <v>138</v>
      </c>
      <c r="C45" s="48"/>
    </row>
    <row r="46" spans="1:3" x14ac:dyDescent="0.25">
      <c r="A46" s="49" t="s">
        <v>143</v>
      </c>
      <c r="B46" s="49" t="s">
        <v>138</v>
      </c>
      <c r="C46" s="49"/>
    </row>
    <row r="47" spans="1:3" x14ac:dyDescent="0.25">
      <c r="A47" s="55"/>
      <c r="B47" s="58"/>
    </row>
    <row r="48" spans="1:3" ht="16.5" thickBot="1" x14ac:dyDescent="0.3">
      <c r="A48" s="74" t="s">
        <v>116</v>
      </c>
    </row>
    <row r="49" spans="1:4" x14ac:dyDescent="0.25">
      <c r="A49" s="55"/>
    </row>
    <row r="50" spans="1:4" x14ac:dyDescent="0.25">
      <c r="A50" s="48" t="s">
        <v>148</v>
      </c>
      <c r="B50" s="48"/>
      <c r="C50" s="48"/>
      <c r="D50" s="48"/>
    </row>
    <row r="51" spans="1:4" x14ac:dyDescent="0.25">
      <c r="A51" s="49" t="s">
        <v>149</v>
      </c>
      <c r="B51" s="49"/>
      <c r="C51" s="49"/>
      <c r="D51" s="49" t="s">
        <v>150</v>
      </c>
    </row>
    <row r="52" spans="1:4" x14ac:dyDescent="0.25">
      <c r="A52" s="48" t="s">
        <v>151</v>
      </c>
      <c r="B52" s="48"/>
      <c r="C52" s="48" t="s">
        <v>150</v>
      </c>
      <c r="D52" s="48"/>
    </row>
    <row r="53" spans="1:4" x14ac:dyDescent="0.25">
      <c r="A53" s="49" t="s">
        <v>152</v>
      </c>
      <c r="B53" s="49"/>
      <c r="C53" s="49" t="s">
        <v>150</v>
      </c>
      <c r="D53" s="49"/>
    </row>
    <row r="54" spans="1:4" x14ac:dyDescent="0.25">
      <c r="A54" s="48" t="s">
        <v>153</v>
      </c>
      <c r="B54" s="48"/>
      <c r="C54" s="48" t="s">
        <v>150</v>
      </c>
      <c r="D54" s="48"/>
    </row>
    <row r="55" spans="1:4" x14ac:dyDescent="0.25">
      <c r="A55" s="49" t="s">
        <v>154</v>
      </c>
      <c r="B55" s="49" t="s">
        <v>150</v>
      </c>
      <c r="C55" s="49"/>
      <c r="D55" s="49"/>
    </row>
    <row r="56" spans="1:4" x14ac:dyDescent="0.25">
      <c r="A56" s="48" t="s">
        <v>155</v>
      </c>
      <c r="B56" s="48" t="s">
        <v>150</v>
      </c>
      <c r="C56" s="48"/>
      <c r="D56" s="48"/>
    </row>
    <row r="57" spans="1:4" x14ac:dyDescent="0.25">
      <c r="A57" s="49" t="s">
        <v>156</v>
      </c>
      <c r="B57" s="49" t="s">
        <v>150</v>
      </c>
      <c r="C57" s="49"/>
      <c r="D57" s="49"/>
    </row>
    <row r="58" spans="1:4" x14ac:dyDescent="0.25">
      <c r="A58" s="48" t="s">
        <v>157</v>
      </c>
      <c r="B58" s="48" t="s">
        <v>138</v>
      </c>
      <c r="C58" s="48"/>
      <c r="D58" s="48"/>
    </row>
    <row r="59" spans="1:4" x14ac:dyDescent="0.25">
      <c r="A59" s="49" t="s">
        <v>157</v>
      </c>
      <c r="B59" s="49" t="s">
        <v>138</v>
      </c>
      <c r="C59" s="49"/>
      <c r="D59" s="49"/>
    </row>
    <row r="60" spans="1:4" x14ac:dyDescent="0.25">
      <c r="A60" s="48" t="s">
        <v>157</v>
      </c>
      <c r="B60" s="48" t="s">
        <v>138</v>
      </c>
      <c r="C60" s="48"/>
      <c r="D60" s="48"/>
    </row>
    <row r="61" spans="1:4" x14ac:dyDescent="0.25">
      <c r="A61" s="49" t="s">
        <v>157</v>
      </c>
      <c r="B61" s="49" t="s">
        <v>138</v>
      </c>
      <c r="C61" s="49"/>
      <c r="D61" s="49"/>
    </row>
    <row r="62" spans="1:4" x14ac:dyDescent="0.25">
      <c r="A62" s="48" t="s">
        <v>157</v>
      </c>
      <c r="B62" s="48" t="s">
        <v>138</v>
      </c>
      <c r="C62" s="48"/>
      <c r="D62" s="48"/>
    </row>
    <row r="63" spans="1:4" x14ac:dyDescent="0.25">
      <c r="A63" s="49" t="s">
        <v>157</v>
      </c>
      <c r="B63" s="49" t="s">
        <v>138</v>
      </c>
      <c r="C63" s="49"/>
      <c r="D63" s="49"/>
    </row>
    <row r="64" spans="1:4" x14ac:dyDescent="0.25">
      <c r="A64" s="48" t="s">
        <v>158</v>
      </c>
      <c r="B64" s="48"/>
      <c r="C64" s="48"/>
      <c r="D64" s="48"/>
    </row>
    <row r="65" spans="1:4" x14ac:dyDescent="0.25">
      <c r="A65" s="49" t="s">
        <v>159</v>
      </c>
      <c r="B65" s="49"/>
      <c r="C65" s="49"/>
      <c r="D65" s="49"/>
    </row>
    <row r="66" spans="1:4" x14ac:dyDescent="0.25">
      <c r="A66" s="48" t="s">
        <v>160</v>
      </c>
      <c r="B66" s="48"/>
      <c r="C66" s="48"/>
      <c r="D66" s="48"/>
    </row>
    <row r="67" spans="1:4" x14ac:dyDescent="0.25">
      <c r="A67" s="49" t="s">
        <v>161</v>
      </c>
      <c r="B67" s="49"/>
      <c r="C67" s="49"/>
      <c r="D67" s="49"/>
    </row>
    <row r="68" spans="1:4" x14ac:dyDescent="0.25">
      <c r="A68" s="48" t="s">
        <v>162</v>
      </c>
      <c r="B68" s="48"/>
      <c r="C68" s="48"/>
      <c r="D68" s="48"/>
    </row>
    <row r="69" spans="1:4" x14ac:dyDescent="0.25">
      <c r="A69" s="49" t="s">
        <v>163</v>
      </c>
      <c r="B69" s="49"/>
      <c r="C69" s="49"/>
      <c r="D69" s="49"/>
    </row>
    <row r="70" spans="1:4" x14ac:dyDescent="0.25">
      <c r="A70" s="48" t="s">
        <v>164</v>
      </c>
      <c r="B70" s="48"/>
      <c r="C70" s="48"/>
      <c r="D70" s="48" t="s">
        <v>150</v>
      </c>
    </row>
    <row r="71" spans="1:4" x14ac:dyDescent="0.25">
      <c r="A71" s="49" t="s">
        <v>157</v>
      </c>
      <c r="B71" s="49" t="s">
        <v>138</v>
      </c>
      <c r="C71" s="49"/>
      <c r="D71" s="49"/>
    </row>
    <row r="72" spans="1:4" x14ac:dyDescent="0.25">
      <c r="A72" s="48" t="s">
        <v>157</v>
      </c>
      <c r="B72" s="48" t="s">
        <v>138</v>
      </c>
      <c r="C72" s="48"/>
      <c r="D72" s="48"/>
    </row>
    <row r="73" spans="1:4" x14ac:dyDescent="0.25">
      <c r="A73" s="49" t="s">
        <v>157</v>
      </c>
      <c r="B73" s="49" t="s">
        <v>138</v>
      </c>
      <c r="C73" s="49"/>
      <c r="D73" s="49"/>
    </row>
    <row r="74" spans="1:4" x14ac:dyDescent="0.25">
      <c r="A74" s="48" t="s">
        <v>157</v>
      </c>
      <c r="B74" s="48" t="s">
        <v>138</v>
      </c>
      <c r="C74" s="48"/>
      <c r="D74" s="48"/>
    </row>
    <row r="75" spans="1:4" x14ac:dyDescent="0.25">
      <c r="A75" s="49" t="s">
        <v>157</v>
      </c>
      <c r="B75" s="49" t="s">
        <v>138</v>
      </c>
      <c r="C75" s="49"/>
      <c r="D75" s="49"/>
    </row>
    <row r="76" spans="1:4" x14ac:dyDescent="0.25">
      <c r="A76" s="48"/>
      <c r="B76" s="48"/>
      <c r="C76" s="48"/>
      <c r="D76" s="48"/>
    </row>
    <row r="77" spans="1:4" x14ac:dyDescent="0.25">
      <c r="A77" s="49" t="s">
        <v>165</v>
      </c>
      <c r="B77" s="49"/>
      <c r="C77" s="49"/>
      <c r="D77" s="49"/>
    </row>
    <row r="78" spans="1:4" x14ac:dyDescent="0.25">
      <c r="A78" s="48" t="s">
        <v>166</v>
      </c>
      <c r="B78" s="48"/>
      <c r="C78" s="48"/>
      <c r="D78" s="48"/>
    </row>
    <row r="79" spans="1:4" x14ac:dyDescent="0.25">
      <c r="A79" s="49"/>
      <c r="B79" s="49"/>
      <c r="C79" s="49"/>
      <c r="D79" s="49"/>
    </row>
    <row r="80" spans="1:4" x14ac:dyDescent="0.25">
      <c r="A80" s="48"/>
      <c r="B80" s="48"/>
      <c r="C80" s="48"/>
      <c r="D80" s="48"/>
    </row>
    <row r="81" spans="1:4" x14ac:dyDescent="0.25">
      <c r="A81" s="49" t="s">
        <v>167</v>
      </c>
      <c r="B81" s="49"/>
      <c r="C81" s="49"/>
      <c r="D81" s="49"/>
    </row>
    <row r="82" spans="1:4" x14ac:dyDescent="0.25">
      <c r="A82" s="48" t="s">
        <v>157</v>
      </c>
      <c r="B82" s="48" t="s">
        <v>138</v>
      </c>
      <c r="C82" s="48"/>
      <c r="D82" s="48"/>
    </row>
    <row r="83" spans="1:4" x14ac:dyDescent="0.25">
      <c r="A83" s="49" t="s">
        <v>157</v>
      </c>
      <c r="B83" s="49" t="s">
        <v>138</v>
      </c>
      <c r="C83" s="49"/>
      <c r="D83" s="49"/>
    </row>
    <row r="84" spans="1:4" x14ac:dyDescent="0.25">
      <c r="A84" s="48" t="s">
        <v>157</v>
      </c>
      <c r="B84" s="48" t="s">
        <v>138</v>
      </c>
      <c r="C84" s="48"/>
      <c r="D84" s="48"/>
    </row>
    <row r="85" spans="1:4" x14ac:dyDescent="0.25">
      <c r="A85" s="49" t="s">
        <v>157</v>
      </c>
      <c r="B85" s="49" t="s">
        <v>138</v>
      </c>
      <c r="C85" s="49"/>
      <c r="D85" s="49"/>
    </row>
    <row r="86" spans="1:4" x14ac:dyDescent="0.25">
      <c r="A86" s="48" t="s">
        <v>157</v>
      </c>
      <c r="B86" s="48" t="s">
        <v>138</v>
      </c>
      <c r="C86" s="48"/>
      <c r="D86" s="48"/>
    </row>
    <row r="87" spans="1:4" x14ac:dyDescent="0.25">
      <c r="A87" s="49" t="s">
        <v>168</v>
      </c>
      <c r="B87" s="49"/>
      <c r="C87" s="49" t="s">
        <v>110</v>
      </c>
      <c r="D87" s="49"/>
    </row>
    <row r="88" spans="1:4" x14ac:dyDescent="0.25">
      <c r="A88" s="48" t="s">
        <v>169</v>
      </c>
      <c r="B88" s="48"/>
      <c r="C88" s="48"/>
      <c r="D88" s="48"/>
    </row>
    <row r="89" spans="1:4" x14ac:dyDescent="0.25">
      <c r="A89" s="49" t="s">
        <v>170</v>
      </c>
      <c r="B89" s="49"/>
      <c r="C89" s="49" t="s">
        <v>110</v>
      </c>
      <c r="D89" s="49"/>
    </row>
    <row r="90" spans="1:4" x14ac:dyDescent="0.25">
      <c r="A90" s="48" t="s">
        <v>157</v>
      </c>
      <c r="B90" s="48" t="s">
        <v>138</v>
      </c>
      <c r="C90" s="48"/>
      <c r="D90" s="48"/>
    </row>
    <row r="91" spans="1:4" x14ac:dyDescent="0.25">
      <c r="A91" s="49"/>
      <c r="B91" s="49"/>
      <c r="C91" s="49"/>
      <c r="D91" s="49"/>
    </row>
    <row r="92" spans="1:4" x14ac:dyDescent="0.25">
      <c r="A92" s="48"/>
      <c r="B92" s="48"/>
      <c r="C92" s="48"/>
      <c r="D92" s="48"/>
    </row>
    <row r="93" spans="1:4" x14ac:dyDescent="0.25">
      <c r="A93" s="49" t="s">
        <v>157</v>
      </c>
      <c r="B93" s="49" t="s">
        <v>138</v>
      </c>
      <c r="C93" s="49"/>
      <c r="D93" s="49"/>
    </row>
    <row r="94" spans="1:4" x14ac:dyDescent="0.25">
      <c r="A94" s="48" t="s">
        <v>157</v>
      </c>
      <c r="B94" s="48" t="s">
        <v>138</v>
      </c>
      <c r="C94" s="48"/>
      <c r="D94" s="48"/>
    </row>
    <row r="95" spans="1:4" x14ac:dyDescent="0.25">
      <c r="A95" s="49" t="s">
        <v>157</v>
      </c>
      <c r="B95" s="49" t="s">
        <v>138</v>
      </c>
      <c r="C95" s="49"/>
      <c r="D95" s="49"/>
    </row>
    <row r="96" spans="1:4" x14ac:dyDescent="0.25">
      <c r="A96" s="48" t="s">
        <v>157</v>
      </c>
      <c r="B96" s="48" t="s">
        <v>138</v>
      </c>
      <c r="C96" s="48"/>
      <c r="D96" s="48"/>
    </row>
    <row r="97" spans="1:4" x14ac:dyDescent="0.25">
      <c r="A97" s="49" t="s">
        <v>171</v>
      </c>
      <c r="B97" s="49"/>
      <c r="C97" s="49"/>
      <c r="D97" s="49" t="s">
        <v>110</v>
      </c>
    </row>
    <row r="98" spans="1:4" x14ac:dyDescent="0.25">
      <c r="A98" s="48" t="s">
        <v>157</v>
      </c>
      <c r="B98" s="48" t="s">
        <v>138</v>
      </c>
      <c r="C98" s="48"/>
      <c r="D98" s="48"/>
    </row>
    <row r="99" spans="1:4" x14ac:dyDescent="0.25">
      <c r="A99" s="49" t="s">
        <v>157</v>
      </c>
      <c r="B99" s="49" t="s">
        <v>138</v>
      </c>
      <c r="C99" s="49"/>
      <c r="D99" s="49"/>
    </row>
    <row r="100" spans="1:4" x14ac:dyDescent="0.25">
      <c r="A100" s="48" t="s">
        <v>157</v>
      </c>
      <c r="B100" s="48" t="s">
        <v>138</v>
      </c>
      <c r="C100" s="48"/>
      <c r="D100" s="48"/>
    </row>
    <row r="101" spans="1:4" x14ac:dyDescent="0.25">
      <c r="A101" s="49" t="s">
        <v>157</v>
      </c>
      <c r="B101" s="49" t="s">
        <v>138</v>
      </c>
      <c r="C101" s="49"/>
      <c r="D101" s="49"/>
    </row>
    <row r="102" spans="1:4" x14ac:dyDescent="0.25">
      <c r="A102" s="48" t="s">
        <v>157</v>
      </c>
      <c r="B102" s="48" t="s">
        <v>138</v>
      </c>
      <c r="C102" s="48"/>
      <c r="D102" s="48"/>
    </row>
    <row r="103" spans="1:4" x14ac:dyDescent="0.25">
      <c r="A103" s="49"/>
      <c r="B103" s="49"/>
      <c r="C103" s="49"/>
      <c r="D103" s="49"/>
    </row>
    <row r="104" spans="1:4" ht="32.25" thickBot="1" x14ac:dyDescent="0.3">
      <c r="A104" s="74" t="s">
        <v>172</v>
      </c>
      <c r="B104" s="48"/>
      <c r="C104" s="48"/>
      <c r="D104" s="48"/>
    </row>
    <row r="105" spans="1:4" x14ac:dyDescent="0.25">
      <c r="A105" s="49"/>
      <c r="B105" s="49"/>
      <c r="C105" s="49"/>
      <c r="D105" s="49"/>
    </row>
    <row r="106" spans="1:4" x14ac:dyDescent="0.25">
      <c r="A106" s="48" t="s">
        <v>118</v>
      </c>
      <c r="B106" s="48"/>
      <c r="C106" s="48"/>
      <c r="D106" s="48"/>
    </row>
    <row r="107" spans="1:4" x14ac:dyDescent="0.25">
      <c r="A107" s="49" t="s">
        <v>157</v>
      </c>
      <c r="B107" s="49" t="s">
        <v>138</v>
      </c>
      <c r="C107" s="49"/>
      <c r="D107" s="49"/>
    </row>
    <row r="108" spans="1:4" x14ac:dyDescent="0.25">
      <c r="A108" s="48" t="s">
        <v>157</v>
      </c>
      <c r="B108" s="48" t="s">
        <v>138</v>
      </c>
      <c r="C108" s="48"/>
      <c r="D108" s="48"/>
    </row>
    <row r="109" spans="1:4" x14ac:dyDescent="0.25">
      <c r="A109" s="49" t="s">
        <v>157</v>
      </c>
      <c r="B109" s="49" t="s">
        <v>138</v>
      </c>
      <c r="C109" s="49"/>
      <c r="D109" s="49"/>
    </row>
    <row r="110" spans="1:4" x14ac:dyDescent="0.25">
      <c r="A110" s="48" t="s">
        <v>157</v>
      </c>
      <c r="B110" s="48" t="s">
        <v>138</v>
      </c>
      <c r="C110" s="48"/>
      <c r="D110" s="48"/>
    </row>
    <row r="111" spans="1:4" x14ac:dyDescent="0.25">
      <c r="A111" s="49" t="s">
        <v>157</v>
      </c>
      <c r="B111" s="49" t="s">
        <v>138</v>
      </c>
      <c r="C111" s="49"/>
      <c r="D111" s="49"/>
    </row>
    <row r="112" spans="1:4" x14ac:dyDescent="0.25">
      <c r="A112" s="48" t="s">
        <v>173</v>
      </c>
      <c r="B112" s="48"/>
      <c r="C112" s="48" t="s">
        <v>174</v>
      </c>
      <c r="D112" s="48"/>
    </row>
    <row r="113" spans="1:4" x14ac:dyDescent="0.25">
      <c r="A113" s="49" t="s">
        <v>157</v>
      </c>
      <c r="B113" s="49" t="s">
        <v>138</v>
      </c>
      <c r="C113" s="49"/>
      <c r="D113" s="49"/>
    </row>
    <row r="114" spans="1:4" x14ac:dyDescent="0.25">
      <c r="A114" s="48" t="s">
        <v>157</v>
      </c>
      <c r="B114" s="48" t="s">
        <v>138</v>
      </c>
      <c r="C114" s="48"/>
      <c r="D114" s="48"/>
    </row>
    <row r="115" spans="1:4" x14ac:dyDescent="0.25">
      <c r="A115" s="49" t="s">
        <v>157</v>
      </c>
      <c r="B115" s="49" t="s">
        <v>138</v>
      </c>
      <c r="C115" s="49"/>
      <c r="D115" s="49"/>
    </row>
    <row r="116" spans="1:4" x14ac:dyDescent="0.25">
      <c r="A116" s="48" t="s">
        <v>157</v>
      </c>
      <c r="B116" s="48" t="s">
        <v>138</v>
      </c>
      <c r="C116" s="48"/>
      <c r="D116" s="48"/>
    </row>
    <row r="117" spans="1:4" x14ac:dyDescent="0.25">
      <c r="A117" s="49" t="s">
        <v>157</v>
      </c>
      <c r="B117" s="49" t="s">
        <v>138</v>
      </c>
      <c r="C117" s="49"/>
      <c r="D117" s="49"/>
    </row>
    <row r="119" spans="1:4" x14ac:dyDescent="0.25">
      <c r="A119" s="55"/>
    </row>
    <row r="121" spans="1:4" x14ac:dyDescent="0.25">
      <c r="A121" s="55"/>
    </row>
    <row r="122" spans="1:4" ht="16.5" thickBot="1" x14ac:dyDescent="0.3">
      <c r="A122" s="74" t="s">
        <v>175</v>
      </c>
    </row>
    <row r="123" spans="1:4" ht="63" x14ac:dyDescent="0.25">
      <c r="A123" s="59" t="s">
        <v>176</v>
      </c>
    </row>
    <row r="124" spans="1:4" x14ac:dyDescent="0.25">
      <c r="A124" s="56" t="s">
        <v>177</v>
      </c>
    </row>
    <row r="125" spans="1:4" ht="47.25" x14ac:dyDescent="0.25">
      <c r="A125" s="60" t="s">
        <v>246</v>
      </c>
    </row>
    <row r="126" spans="1:4" ht="31.5" x14ac:dyDescent="0.25">
      <c r="A126" s="60" t="s">
        <v>247</v>
      </c>
    </row>
    <row r="127" spans="1:4" ht="31.5" x14ac:dyDescent="0.25">
      <c r="A127" s="60" t="s">
        <v>248</v>
      </c>
    </row>
    <row r="129" spans="1:1" x14ac:dyDescent="0.25">
      <c r="A129" s="60" t="s">
        <v>249</v>
      </c>
    </row>
    <row r="130" spans="1:1" ht="16.5" thickBot="1" x14ac:dyDescent="0.3">
      <c r="A130" s="74" t="s">
        <v>120</v>
      </c>
    </row>
    <row r="131" spans="1:1" ht="78.75" x14ac:dyDescent="0.25">
      <c r="A131" s="59" t="s">
        <v>178</v>
      </c>
    </row>
    <row r="132" spans="1:1" x14ac:dyDescent="0.25">
      <c r="A132" s="56" t="s">
        <v>177</v>
      </c>
    </row>
    <row r="133" spans="1:1" ht="31.5" x14ac:dyDescent="0.25">
      <c r="A133" s="60" t="s">
        <v>250</v>
      </c>
    </row>
    <row r="134" spans="1:1" ht="31.5" x14ac:dyDescent="0.25">
      <c r="A134" s="60" t="s">
        <v>251</v>
      </c>
    </row>
    <row r="135" spans="1:1" ht="47.25" x14ac:dyDescent="0.25">
      <c r="A135" s="60" t="s">
        <v>252</v>
      </c>
    </row>
    <row r="136" spans="1:1" ht="31.5" x14ac:dyDescent="0.25">
      <c r="A136" s="60" t="s">
        <v>253</v>
      </c>
    </row>
    <row r="137" spans="1:1" x14ac:dyDescent="0.25">
      <c r="A137" s="56" t="s">
        <v>179</v>
      </c>
    </row>
    <row r="138" spans="1:1" x14ac:dyDescent="0.25">
      <c r="A138" s="70" t="s">
        <v>254</v>
      </c>
    </row>
    <row r="139" spans="1:1" ht="31.5" x14ac:dyDescent="0.25">
      <c r="A139" s="70" t="s">
        <v>255</v>
      </c>
    </row>
    <row r="140" spans="1:1" ht="31.5" x14ac:dyDescent="0.25">
      <c r="A140" s="70" t="s">
        <v>256</v>
      </c>
    </row>
    <row r="141" spans="1:1" ht="31.5" x14ac:dyDescent="0.25">
      <c r="A141" s="70" t="s">
        <v>257</v>
      </c>
    </row>
    <row r="142" spans="1:1" x14ac:dyDescent="0.25">
      <c r="A142" s="70" t="s">
        <v>258</v>
      </c>
    </row>
    <row r="143" spans="1:1" ht="63" x14ac:dyDescent="0.25">
      <c r="A143" s="70" t="s">
        <v>259</v>
      </c>
    </row>
    <row r="144" spans="1:1" ht="63" x14ac:dyDescent="0.25">
      <c r="A144" s="70" t="s">
        <v>260</v>
      </c>
    </row>
    <row r="145" spans="1:1" ht="31.5" x14ac:dyDescent="0.25">
      <c r="A145" s="70" t="s">
        <v>261</v>
      </c>
    </row>
    <row r="146" spans="1:1" ht="31.5" x14ac:dyDescent="0.25">
      <c r="A146" s="70" t="s">
        <v>262</v>
      </c>
    </row>
    <row r="147" spans="1:1" ht="31.5" x14ac:dyDescent="0.25">
      <c r="A147" s="70" t="s">
        <v>263</v>
      </c>
    </row>
    <row r="149" spans="1:1" x14ac:dyDescent="0.25">
      <c r="A149" s="55"/>
    </row>
    <row r="150" spans="1:1" ht="16.5" thickBot="1" x14ac:dyDescent="0.3">
      <c r="A150" s="74" t="s">
        <v>264</v>
      </c>
    </row>
    <row r="151" spans="1:1" ht="63" x14ac:dyDescent="0.25">
      <c r="A151" s="59" t="s">
        <v>180</v>
      </c>
    </row>
    <row r="152" spans="1:1" x14ac:dyDescent="0.25">
      <c r="A152" s="56" t="s">
        <v>177</v>
      </c>
    </row>
    <row r="153" spans="1:1" ht="31.5" x14ac:dyDescent="0.25">
      <c r="A153" s="60" t="s">
        <v>265</v>
      </c>
    </row>
    <row r="154" spans="1:1" ht="47.25" x14ac:dyDescent="0.25">
      <c r="A154" s="60" t="s">
        <v>266</v>
      </c>
    </row>
    <row r="155" spans="1:1" x14ac:dyDescent="0.25">
      <c r="A155" s="60" t="s">
        <v>267</v>
      </c>
    </row>
    <row r="156" spans="1:1" x14ac:dyDescent="0.25">
      <c r="A156" s="60" t="s">
        <v>268</v>
      </c>
    </row>
    <row r="157" spans="1:1" x14ac:dyDescent="0.25">
      <c r="A157" s="60" t="s">
        <v>269</v>
      </c>
    </row>
    <row r="158" spans="1:1" x14ac:dyDescent="0.25">
      <c r="A158" s="60" t="s">
        <v>270</v>
      </c>
    </row>
    <row r="159" spans="1:1" ht="31.5" x14ac:dyDescent="0.25">
      <c r="A159" s="60" t="s">
        <v>271</v>
      </c>
    </row>
    <row r="160" spans="1:1" ht="31.5" x14ac:dyDescent="0.25">
      <c r="A160" s="60" t="s">
        <v>272</v>
      </c>
    </row>
    <row r="161" spans="1:1" ht="31.5" x14ac:dyDescent="0.25">
      <c r="A161" s="60" t="s">
        <v>273</v>
      </c>
    </row>
    <row r="163" spans="1:1" x14ac:dyDescent="0.25">
      <c r="A163" s="55"/>
    </row>
    <row r="164" spans="1:1" ht="16.5" thickBot="1" x14ac:dyDescent="0.3">
      <c r="A164" s="74" t="s">
        <v>274</v>
      </c>
    </row>
    <row r="165" spans="1:1" ht="110.25" x14ac:dyDescent="0.25">
      <c r="A165" s="59" t="s">
        <v>181</v>
      </c>
    </row>
    <row r="166" spans="1:1" x14ac:dyDescent="0.25">
      <c r="A166" s="56" t="s">
        <v>275</v>
      </c>
    </row>
    <row r="167" spans="1:1" ht="47.25" x14ac:dyDescent="0.25">
      <c r="A167" s="60" t="s">
        <v>276</v>
      </c>
    </row>
    <row r="168" spans="1:1" ht="31.5" x14ac:dyDescent="0.25">
      <c r="A168" s="60" t="s">
        <v>277</v>
      </c>
    </row>
    <row r="169" spans="1:1" ht="31.5" x14ac:dyDescent="0.25">
      <c r="A169" s="60" t="s">
        <v>278</v>
      </c>
    </row>
    <row r="170" spans="1:1" x14ac:dyDescent="0.25">
      <c r="A170" s="60" t="s">
        <v>279</v>
      </c>
    </row>
    <row r="171" spans="1:1" ht="31.5" x14ac:dyDescent="0.25">
      <c r="A171" s="60" t="s">
        <v>280</v>
      </c>
    </row>
    <row r="172" spans="1:1" x14ac:dyDescent="0.25">
      <c r="A172" s="60" t="s">
        <v>281</v>
      </c>
    </row>
    <row r="173" spans="1:1" ht="31.5" x14ac:dyDescent="0.25">
      <c r="A173" s="60" t="s">
        <v>282</v>
      </c>
    </row>
    <row r="174" spans="1:1" ht="31.5" x14ac:dyDescent="0.25">
      <c r="A174" s="60" t="s">
        <v>283</v>
      </c>
    </row>
    <row r="175" spans="1:1" ht="31.5" x14ac:dyDescent="0.25">
      <c r="A175" s="60" t="s">
        <v>284</v>
      </c>
    </row>
    <row r="176" spans="1:1" ht="47.25" x14ac:dyDescent="0.25">
      <c r="A176" s="60" t="s">
        <v>285</v>
      </c>
    </row>
    <row r="177" spans="1:1" ht="94.5" x14ac:dyDescent="0.25">
      <c r="A177" s="60" t="s">
        <v>286</v>
      </c>
    </row>
    <row r="178" spans="1:1" x14ac:dyDescent="0.25">
      <c r="A178" s="60" t="s">
        <v>287</v>
      </c>
    </row>
    <row r="179" spans="1:1" x14ac:dyDescent="0.25">
      <c r="A179" s="60" t="s">
        <v>288</v>
      </c>
    </row>
    <row r="180" spans="1:1" x14ac:dyDescent="0.25">
      <c r="A180" s="60" t="s">
        <v>289</v>
      </c>
    </row>
    <row r="181" spans="1:1" x14ac:dyDescent="0.25">
      <c r="A181" s="60" t="s">
        <v>290</v>
      </c>
    </row>
    <row r="182" spans="1:1" x14ac:dyDescent="0.25">
      <c r="A182" s="60" t="s">
        <v>291</v>
      </c>
    </row>
    <row r="183" spans="1:1" x14ac:dyDescent="0.25">
      <c r="A183" s="60" t="s">
        <v>292</v>
      </c>
    </row>
    <row r="184" spans="1:1" x14ac:dyDescent="0.25">
      <c r="A184" s="60" t="s">
        <v>293</v>
      </c>
    </row>
    <row r="185" spans="1:1" x14ac:dyDescent="0.25">
      <c r="A185" s="60" t="s">
        <v>294</v>
      </c>
    </row>
    <row r="186" spans="1:1" x14ac:dyDescent="0.25">
      <c r="A186" s="60" t="s">
        <v>295</v>
      </c>
    </row>
    <row r="187" spans="1:1" ht="31.5" x14ac:dyDescent="0.25">
      <c r="A187" s="60" t="s">
        <v>296</v>
      </c>
    </row>
    <row r="188" spans="1:1" ht="63" x14ac:dyDescent="0.25">
      <c r="A188" s="60" t="s">
        <v>297</v>
      </c>
    </row>
    <row r="189" spans="1:1" ht="63" x14ac:dyDescent="0.25">
      <c r="A189" s="60" t="s">
        <v>298</v>
      </c>
    </row>
    <row r="190" spans="1:1" x14ac:dyDescent="0.25">
      <c r="A190" s="60" t="s">
        <v>299</v>
      </c>
    </row>
    <row r="191" spans="1:1" ht="31.5" x14ac:dyDescent="0.25">
      <c r="A191" s="60" t="s">
        <v>300</v>
      </c>
    </row>
    <row r="192" spans="1:1" ht="31.5" x14ac:dyDescent="0.25">
      <c r="A192" s="60" t="s">
        <v>301</v>
      </c>
    </row>
    <row r="194" spans="1:1" x14ac:dyDescent="0.25">
      <c r="A194" s="55"/>
    </row>
    <row r="195" spans="1:1" x14ac:dyDescent="0.25">
      <c r="A195" s="55" t="s">
        <v>302</v>
      </c>
    </row>
    <row r="196" spans="1:1" x14ac:dyDescent="0.25">
      <c r="A196" s="56" t="s">
        <v>179</v>
      </c>
    </row>
    <row r="197" spans="1:1" ht="63" x14ac:dyDescent="0.25">
      <c r="A197" s="70" t="s">
        <v>303</v>
      </c>
    </row>
    <row r="198" spans="1:1" ht="31.5" x14ac:dyDescent="0.25">
      <c r="A198" s="70" t="s">
        <v>304</v>
      </c>
    </row>
    <row r="199" spans="1:1" ht="47.25" x14ac:dyDescent="0.25">
      <c r="A199" s="70" t="s">
        <v>305</v>
      </c>
    </row>
    <row r="200" spans="1:1" ht="63" x14ac:dyDescent="0.25">
      <c r="A200" s="70" t="s">
        <v>306</v>
      </c>
    </row>
    <row r="201" spans="1:1" ht="31.5" x14ac:dyDescent="0.25">
      <c r="A201" s="70" t="s">
        <v>307</v>
      </c>
    </row>
    <row r="203" spans="1:1" x14ac:dyDescent="0.25">
      <c r="A203" s="55"/>
    </row>
    <row r="204" spans="1:1" x14ac:dyDescent="0.25">
      <c r="A204" s="55" t="s">
        <v>124</v>
      </c>
    </row>
    <row r="205" spans="1:1" x14ac:dyDescent="0.25">
      <c r="A205" s="56" t="s">
        <v>179</v>
      </c>
    </row>
    <row r="206" spans="1:1" ht="47.25" x14ac:dyDescent="0.25">
      <c r="A206" s="70" t="s">
        <v>308</v>
      </c>
    </row>
    <row r="207" spans="1:1" ht="31.5" x14ac:dyDescent="0.25">
      <c r="A207" s="70" t="s">
        <v>304</v>
      </c>
    </row>
    <row r="208" spans="1:1" ht="63" x14ac:dyDescent="0.25">
      <c r="A208" s="70" t="s">
        <v>309</v>
      </c>
    </row>
    <row r="209" spans="1:1" ht="47.25" x14ac:dyDescent="0.25">
      <c r="A209" s="70" t="s">
        <v>310</v>
      </c>
    </row>
    <row r="211" spans="1:1" x14ac:dyDescent="0.25">
      <c r="A211" s="55"/>
    </row>
    <row r="212" spans="1:1" x14ac:dyDescent="0.25">
      <c r="A212" s="55" t="s">
        <v>311</v>
      </c>
    </row>
    <row r="213" spans="1:1" x14ac:dyDescent="0.25">
      <c r="A213" s="56" t="s">
        <v>179</v>
      </c>
    </row>
    <row r="214" spans="1:1" ht="47.25" x14ac:dyDescent="0.25">
      <c r="A214" s="70" t="s">
        <v>312</v>
      </c>
    </row>
    <row r="215" spans="1:1" ht="31.5" x14ac:dyDescent="0.25">
      <c r="A215" s="70" t="s">
        <v>304</v>
      </c>
    </row>
    <row r="216" spans="1:1" ht="63" x14ac:dyDescent="0.25">
      <c r="A216" s="70" t="s">
        <v>313</v>
      </c>
    </row>
    <row r="217" spans="1:1" ht="31.5" x14ac:dyDescent="0.25">
      <c r="A217" s="70" t="s">
        <v>314</v>
      </c>
    </row>
    <row r="218" spans="1:1" ht="47.25" x14ac:dyDescent="0.25">
      <c r="A218" s="70" t="s">
        <v>315</v>
      </c>
    </row>
    <row r="220" spans="1:1" x14ac:dyDescent="0.25">
      <c r="A220" s="55"/>
    </row>
    <row r="221" spans="1:1" x14ac:dyDescent="0.25">
      <c r="A221" s="55" t="s">
        <v>126</v>
      </c>
    </row>
    <row r="222" spans="1:1" x14ac:dyDescent="0.25">
      <c r="A222" s="56" t="s">
        <v>316</v>
      </c>
    </row>
    <row r="223" spans="1:1" ht="63" x14ac:dyDescent="0.25">
      <c r="A223" s="70" t="s">
        <v>317</v>
      </c>
    </row>
    <row r="224" spans="1:1" ht="31.5" x14ac:dyDescent="0.25">
      <c r="A224" s="70" t="s">
        <v>304</v>
      </c>
    </row>
    <row r="225" spans="1:1" ht="63" x14ac:dyDescent="0.25">
      <c r="A225" s="70" t="s">
        <v>318</v>
      </c>
    </row>
    <row r="226" spans="1:1" ht="47.25" x14ac:dyDescent="0.25">
      <c r="A226" s="70" t="s">
        <v>319</v>
      </c>
    </row>
    <row r="227" spans="1:1" ht="47.25" x14ac:dyDescent="0.25">
      <c r="A227" s="70" t="s">
        <v>320</v>
      </c>
    </row>
    <row r="229" spans="1:1" x14ac:dyDescent="0.25">
      <c r="A229" s="55"/>
    </row>
    <row r="230" spans="1:1" x14ac:dyDescent="0.25">
      <c r="A230" s="55" t="s">
        <v>127</v>
      </c>
    </row>
    <row r="231" spans="1:1" x14ac:dyDescent="0.25">
      <c r="A231" s="56" t="s">
        <v>179</v>
      </c>
    </row>
    <row r="232" spans="1:1" ht="63" x14ac:dyDescent="0.25">
      <c r="A232" s="70" t="s">
        <v>321</v>
      </c>
    </row>
    <row r="233" spans="1:1" ht="31.5" x14ac:dyDescent="0.25">
      <c r="A233" s="70" t="s">
        <v>304</v>
      </c>
    </row>
    <row r="234" spans="1:1" ht="47.25" x14ac:dyDescent="0.25">
      <c r="A234" s="70" t="s">
        <v>322</v>
      </c>
    </row>
    <row r="235" spans="1:1" ht="78.75" x14ac:dyDescent="0.25">
      <c r="A235" s="70" t="s">
        <v>323</v>
      </c>
    </row>
    <row r="237" spans="1:1" x14ac:dyDescent="0.25">
      <c r="A237" s="55"/>
    </row>
    <row r="238" spans="1:1" x14ac:dyDescent="0.25">
      <c r="A238" s="55" t="s">
        <v>324</v>
      </c>
    </row>
    <row r="239" spans="1:1" ht="47.25" x14ac:dyDescent="0.25">
      <c r="A239" s="59" t="s">
        <v>182</v>
      </c>
    </row>
    <row r="240" spans="1:1" x14ac:dyDescent="0.25">
      <c r="A240" s="56" t="s">
        <v>177</v>
      </c>
    </row>
    <row r="241" spans="1:1" x14ac:dyDescent="0.25">
      <c r="A241" s="60" t="s">
        <v>325</v>
      </c>
    </row>
    <row r="242" spans="1:1" ht="47.25" x14ac:dyDescent="0.25">
      <c r="A242" s="60" t="s">
        <v>326</v>
      </c>
    </row>
    <row r="243" spans="1:1" ht="47.25" x14ac:dyDescent="0.25">
      <c r="A243" s="60" t="s">
        <v>327</v>
      </c>
    </row>
    <row r="244" spans="1:1" ht="47.25" x14ac:dyDescent="0.25">
      <c r="A244" s="60" t="s">
        <v>328</v>
      </c>
    </row>
    <row r="245" spans="1:1" ht="31.5" x14ac:dyDescent="0.25">
      <c r="A245" s="59" t="s">
        <v>183</v>
      </c>
    </row>
    <row r="246" spans="1:1" x14ac:dyDescent="0.25">
      <c r="A246" s="56" t="s">
        <v>329</v>
      </c>
    </row>
    <row r="247" spans="1:1" x14ac:dyDescent="0.25">
      <c r="A247" s="60" t="s">
        <v>330</v>
      </c>
    </row>
    <row r="248" spans="1:1" ht="47.25" x14ac:dyDescent="0.25">
      <c r="A248" s="60" t="s">
        <v>331</v>
      </c>
    </row>
    <row r="249" spans="1:1" ht="31.5" x14ac:dyDescent="0.25">
      <c r="A249" s="60" t="s">
        <v>332</v>
      </c>
    </row>
    <row r="250" spans="1:1" ht="47.25" x14ac:dyDescent="0.25">
      <c r="A250" s="60" t="s">
        <v>333</v>
      </c>
    </row>
    <row r="251" spans="1:1" ht="47.25" x14ac:dyDescent="0.25">
      <c r="A251" s="59" t="s">
        <v>184</v>
      </c>
    </row>
    <row r="252" spans="1:1" x14ac:dyDescent="0.25">
      <c r="A252" s="56" t="s">
        <v>185</v>
      </c>
    </row>
    <row r="253" spans="1:1" ht="47.25" x14ac:dyDescent="0.25">
      <c r="A253" s="60" t="s">
        <v>334</v>
      </c>
    </row>
    <row r="254" spans="1:1" ht="31.5" x14ac:dyDescent="0.25">
      <c r="A254" s="60" t="s">
        <v>335</v>
      </c>
    </row>
    <row r="255" spans="1:1" ht="47.25" x14ac:dyDescent="0.25">
      <c r="A255" s="60" t="s">
        <v>336</v>
      </c>
    </row>
    <row r="256" spans="1:1" ht="47.25" x14ac:dyDescent="0.25">
      <c r="A256" s="60" t="s">
        <v>337</v>
      </c>
    </row>
    <row r="257" spans="1:1" ht="47.25" x14ac:dyDescent="0.25">
      <c r="A257" s="59" t="s">
        <v>186</v>
      </c>
    </row>
    <row r="258" spans="1:1" x14ac:dyDescent="0.25">
      <c r="A258" s="56" t="s">
        <v>338</v>
      </c>
    </row>
    <row r="259" spans="1:1" ht="31.5" x14ac:dyDescent="0.25">
      <c r="A259" s="60" t="s">
        <v>339</v>
      </c>
    </row>
    <row r="260" spans="1:1" ht="31.5" x14ac:dyDescent="0.25">
      <c r="A260" s="60" t="s">
        <v>340</v>
      </c>
    </row>
    <row r="261" spans="1:1" ht="31.5" x14ac:dyDescent="0.25">
      <c r="A261" s="60" t="s">
        <v>341</v>
      </c>
    </row>
    <row r="262" spans="1:1" ht="47.25" x14ac:dyDescent="0.25">
      <c r="A262" s="60" t="s">
        <v>342</v>
      </c>
    </row>
    <row r="264" spans="1:1" x14ac:dyDescent="0.25">
      <c r="A264" s="55"/>
    </row>
    <row r="265" spans="1:1" ht="16.5" thickBot="1" x14ac:dyDescent="0.3">
      <c r="A265" s="74" t="s">
        <v>343</v>
      </c>
    </row>
    <row r="266" spans="1:1" ht="47.25" x14ac:dyDescent="0.25">
      <c r="A266" s="59" t="s">
        <v>187</v>
      </c>
    </row>
    <row r="267" spans="1:1" x14ac:dyDescent="0.25">
      <c r="A267" s="56" t="s">
        <v>185</v>
      </c>
    </row>
    <row r="268" spans="1:1" ht="31.5" x14ac:dyDescent="0.25">
      <c r="A268" s="60" t="s">
        <v>344</v>
      </c>
    </row>
    <row r="269" spans="1:1" x14ac:dyDescent="0.25">
      <c r="A269" s="70" t="s">
        <v>345</v>
      </c>
    </row>
    <row r="270" spans="1:1" x14ac:dyDescent="0.25">
      <c r="A270" s="70" t="s">
        <v>346</v>
      </c>
    </row>
    <row r="271" spans="1:1" x14ac:dyDescent="0.25">
      <c r="A271" s="70" t="s">
        <v>347</v>
      </c>
    </row>
    <row r="272" spans="1:1" x14ac:dyDescent="0.25">
      <c r="A272" s="60" t="s">
        <v>348</v>
      </c>
    </row>
    <row r="273" spans="1:2" x14ac:dyDescent="0.25">
      <c r="A273" s="70" t="s">
        <v>349</v>
      </c>
    </row>
    <row r="274" spans="1:2" x14ac:dyDescent="0.25">
      <c r="A274" s="70" t="s">
        <v>350</v>
      </c>
    </row>
    <row r="275" spans="1:2" x14ac:dyDescent="0.25">
      <c r="A275" s="70" t="s">
        <v>351</v>
      </c>
    </row>
    <row r="276" spans="1:2" ht="31.5" x14ac:dyDescent="0.25">
      <c r="A276" s="70" t="s">
        <v>352</v>
      </c>
    </row>
    <row r="277" spans="1:2" x14ac:dyDescent="0.25">
      <c r="A277" s="60" t="s">
        <v>353</v>
      </c>
    </row>
    <row r="278" spans="1:2" x14ac:dyDescent="0.25">
      <c r="A278" s="60" t="s">
        <v>354</v>
      </c>
    </row>
    <row r="279" spans="1:2" ht="47.25" x14ac:dyDescent="0.25">
      <c r="A279" s="59" t="s">
        <v>188</v>
      </c>
    </row>
    <row r="280" spans="1:2" x14ac:dyDescent="0.25">
      <c r="A280" s="56" t="s">
        <v>189</v>
      </c>
    </row>
    <row r="281" spans="1:2" x14ac:dyDescent="0.25">
      <c r="A281" s="60" t="s">
        <v>355</v>
      </c>
    </row>
    <row r="282" spans="1:2" ht="31.5" x14ac:dyDescent="0.25">
      <c r="A282" s="60" t="s">
        <v>356</v>
      </c>
    </row>
    <row r="283" spans="1:2" x14ac:dyDescent="0.25">
      <c r="A283" s="60" t="s">
        <v>357</v>
      </c>
    </row>
    <row r="284" spans="1:2" x14ac:dyDescent="0.25">
      <c r="A284" s="70" t="s">
        <v>358</v>
      </c>
    </row>
    <row r="285" spans="1:2" x14ac:dyDescent="0.25">
      <c r="A285" s="70" t="s">
        <v>359</v>
      </c>
    </row>
    <row r="286" spans="1:2" x14ac:dyDescent="0.25">
      <c r="A286" s="70" t="s">
        <v>360</v>
      </c>
    </row>
    <row r="287" spans="1:2" ht="31.5" x14ac:dyDescent="0.25">
      <c r="A287" s="60" t="s">
        <v>361</v>
      </c>
    </row>
    <row r="288" spans="1:2" x14ac:dyDescent="0.25">
      <c r="A288" s="70" t="s">
        <v>362</v>
      </c>
      <c r="B288" s="61" t="s">
        <v>110</v>
      </c>
    </row>
    <row r="289" spans="1:2" x14ac:dyDescent="0.25">
      <c r="A289" s="70" t="s">
        <v>363</v>
      </c>
      <c r="B289" s="61" t="s">
        <v>110</v>
      </c>
    </row>
    <row r="290" spans="1:2" ht="31.5" x14ac:dyDescent="0.25">
      <c r="A290" s="70" t="s">
        <v>364</v>
      </c>
    </row>
    <row r="291" spans="1:2" ht="63" x14ac:dyDescent="0.25">
      <c r="A291" s="70" t="s">
        <v>365</v>
      </c>
    </row>
    <row r="292" spans="1:2" ht="31.5" x14ac:dyDescent="0.25">
      <c r="A292" s="60" t="s">
        <v>366</v>
      </c>
    </row>
    <row r="293" spans="1:2" x14ac:dyDescent="0.25">
      <c r="A293" s="70" t="s">
        <v>367</v>
      </c>
    </row>
    <row r="294" spans="1:2" x14ac:dyDescent="0.25">
      <c r="A294" s="70" t="s">
        <v>368</v>
      </c>
    </row>
    <row r="295" spans="1:2" x14ac:dyDescent="0.25">
      <c r="A295" s="70" t="s">
        <v>369</v>
      </c>
    </row>
    <row r="296" spans="1:2" x14ac:dyDescent="0.25">
      <c r="A296" s="70" t="s">
        <v>370</v>
      </c>
    </row>
    <row r="297" spans="1:2" ht="31.5" x14ac:dyDescent="0.25">
      <c r="A297" s="60" t="s">
        <v>371</v>
      </c>
    </row>
    <row r="298" spans="1:2" x14ac:dyDescent="0.25">
      <c r="A298" s="70" t="s">
        <v>372</v>
      </c>
    </row>
    <row r="299" spans="1:2" ht="47.25" x14ac:dyDescent="0.25">
      <c r="A299" s="70" t="s">
        <v>373</v>
      </c>
    </row>
    <row r="300" spans="1:2" x14ac:dyDescent="0.25">
      <c r="A300" s="70" t="s">
        <v>374</v>
      </c>
    </row>
    <row r="301" spans="1:2" x14ac:dyDescent="0.25">
      <c r="A301" s="70" t="s">
        <v>375</v>
      </c>
    </row>
    <row r="302" spans="1:2" x14ac:dyDescent="0.25">
      <c r="A302" s="70" t="s">
        <v>376</v>
      </c>
    </row>
    <row r="303" spans="1:2" x14ac:dyDescent="0.25">
      <c r="A303" s="70" t="s">
        <v>377</v>
      </c>
    </row>
    <row r="304" spans="1:2" ht="31.5" x14ac:dyDescent="0.25">
      <c r="A304" s="70" t="s">
        <v>378</v>
      </c>
    </row>
    <row r="305" spans="1:1" ht="31.5" x14ac:dyDescent="0.25">
      <c r="A305" s="70" t="s">
        <v>379</v>
      </c>
    </row>
    <row r="306" spans="1:1" ht="31.5" x14ac:dyDescent="0.25">
      <c r="A306" s="70" t="s">
        <v>380</v>
      </c>
    </row>
    <row r="307" spans="1:1" x14ac:dyDescent="0.25">
      <c r="A307" s="60" t="s">
        <v>381</v>
      </c>
    </row>
    <row r="308" spans="1:1" x14ac:dyDescent="0.25">
      <c r="A308" s="70" t="s">
        <v>382</v>
      </c>
    </row>
    <row r="309" spans="1:1" x14ac:dyDescent="0.25">
      <c r="A309" s="70" t="s">
        <v>383</v>
      </c>
    </row>
    <row r="310" spans="1:1" ht="31.5" x14ac:dyDescent="0.25">
      <c r="A310" s="70" t="s">
        <v>384</v>
      </c>
    </row>
    <row r="311" spans="1:1" ht="31.5" x14ac:dyDescent="0.25">
      <c r="A311" s="70" t="s">
        <v>385</v>
      </c>
    </row>
    <row r="312" spans="1:1" x14ac:dyDescent="0.25">
      <c r="A312" s="70" t="s">
        <v>386</v>
      </c>
    </row>
    <row r="313" spans="1:1" x14ac:dyDescent="0.25">
      <c r="A313" s="70" t="s">
        <v>387</v>
      </c>
    </row>
    <row r="314" spans="1:1" ht="31.5" x14ac:dyDescent="0.25">
      <c r="A314" s="60" t="s">
        <v>388</v>
      </c>
    </row>
    <row r="315" spans="1:1" ht="31.5" x14ac:dyDescent="0.25">
      <c r="A315" s="60" t="s">
        <v>389</v>
      </c>
    </row>
    <row r="316" spans="1:1" ht="31.5" x14ac:dyDescent="0.25">
      <c r="A316" s="60" t="s">
        <v>390</v>
      </c>
    </row>
    <row r="318" spans="1:1" x14ac:dyDescent="0.25">
      <c r="A318" s="55"/>
    </row>
    <row r="319" spans="1:1" ht="16.5" thickBot="1" x14ac:dyDescent="0.3">
      <c r="A319" s="74" t="s">
        <v>391</v>
      </c>
    </row>
    <row r="320" spans="1:1" ht="47.25" x14ac:dyDescent="0.25">
      <c r="A320" s="59" t="s">
        <v>190</v>
      </c>
    </row>
    <row r="321" spans="1:1" x14ac:dyDescent="0.25">
      <c r="A321" s="56" t="s">
        <v>189</v>
      </c>
    </row>
    <row r="322" spans="1:1" ht="31.5" x14ac:dyDescent="0.25">
      <c r="A322" s="60" t="s">
        <v>392</v>
      </c>
    </row>
    <row r="323" spans="1:1" x14ac:dyDescent="0.25">
      <c r="A323" s="60" t="s">
        <v>393</v>
      </c>
    </row>
    <row r="324" spans="1:1" x14ac:dyDescent="0.25">
      <c r="A324" s="56" t="s">
        <v>179</v>
      </c>
    </row>
    <row r="325" spans="1:1" x14ac:dyDescent="0.25">
      <c r="A325" s="70" t="s">
        <v>394</v>
      </c>
    </row>
    <row r="326" spans="1:1" x14ac:dyDescent="0.25">
      <c r="A326" s="70" t="s">
        <v>395</v>
      </c>
    </row>
    <row r="327" spans="1:1" ht="47.25" x14ac:dyDescent="0.25">
      <c r="A327" s="70" t="s">
        <v>396</v>
      </c>
    </row>
    <row r="328" spans="1:1" ht="31.5" x14ac:dyDescent="0.25">
      <c r="A328" s="70" t="s">
        <v>397</v>
      </c>
    </row>
    <row r="329" spans="1:1" ht="31.5" x14ac:dyDescent="0.25">
      <c r="A329" s="70" t="s">
        <v>398</v>
      </c>
    </row>
    <row r="330" spans="1:1" ht="47.25" x14ac:dyDescent="0.25">
      <c r="A330" s="70" t="s">
        <v>399</v>
      </c>
    </row>
    <row r="331" spans="1:1" ht="63" x14ac:dyDescent="0.25">
      <c r="A331" s="70" t="s">
        <v>400</v>
      </c>
    </row>
    <row r="332" spans="1:1" ht="47.25" x14ac:dyDescent="0.25">
      <c r="A332" s="70" t="s">
        <v>401</v>
      </c>
    </row>
    <row r="333" spans="1:1" ht="47.25" x14ac:dyDescent="0.25">
      <c r="A333" s="70" t="s">
        <v>402</v>
      </c>
    </row>
    <row r="334" spans="1:1" ht="47.25" x14ac:dyDescent="0.25">
      <c r="A334" s="70" t="s">
        <v>403</v>
      </c>
    </row>
    <row r="335" spans="1:1" ht="47.25" x14ac:dyDescent="0.25">
      <c r="A335" s="70" t="s">
        <v>404</v>
      </c>
    </row>
    <row r="336" spans="1:1" ht="47.25" x14ac:dyDescent="0.25">
      <c r="A336" s="70" t="s">
        <v>405</v>
      </c>
    </row>
    <row r="337" spans="1:1" ht="47.25" x14ac:dyDescent="0.25">
      <c r="A337" s="70" t="s">
        <v>406</v>
      </c>
    </row>
    <row r="338" spans="1:1" x14ac:dyDescent="0.25">
      <c r="A338" s="70" t="s">
        <v>407</v>
      </c>
    </row>
    <row r="339" spans="1:1" ht="31.5" x14ac:dyDescent="0.25">
      <c r="A339" s="60" t="s">
        <v>408</v>
      </c>
    </row>
    <row r="340" spans="1:1" x14ac:dyDescent="0.25">
      <c r="A340" s="56" t="s">
        <v>179</v>
      </c>
    </row>
    <row r="341" spans="1:1" x14ac:dyDescent="0.25">
      <c r="A341" s="70" t="s">
        <v>409</v>
      </c>
    </row>
    <row r="342" spans="1:1" x14ac:dyDescent="0.25">
      <c r="A342" s="70" t="s">
        <v>410</v>
      </c>
    </row>
    <row r="343" spans="1:1" x14ac:dyDescent="0.25">
      <c r="A343" s="70" t="s">
        <v>411</v>
      </c>
    </row>
    <row r="344" spans="1:1" ht="31.5" x14ac:dyDescent="0.25">
      <c r="A344" s="70" t="s">
        <v>412</v>
      </c>
    </row>
    <row r="345" spans="1:1" ht="31.5" x14ac:dyDescent="0.25">
      <c r="A345" s="70" t="s">
        <v>413</v>
      </c>
    </row>
    <row r="346" spans="1:1" ht="47.25" x14ac:dyDescent="0.25">
      <c r="A346" s="70" t="s">
        <v>414</v>
      </c>
    </row>
    <row r="347" spans="1:1" ht="63" x14ac:dyDescent="0.25">
      <c r="A347" s="70" t="s">
        <v>415</v>
      </c>
    </row>
    <row r="348" spans="1:1" ht="47.25" x14ac:dyDescent="0.25">
      <c r="A348" s="70" t="s">
        <v>416</v>
      </c>
    </row>
    <row r="349" spans="1:1" ht="47.25" x14ac:dyDescent="0.25">
      <c r="A349" s="70" t="s">
        <v>417</v>
      </c>
    </row>
    <row r="350" spans="1:1" ht="47.25" x14ac:dyDescent="0.25">
      <c r="A350" s="70" t="s">
        <v>418</v>
      </c>
    </row>
    <row r="351" spans="1:1" ht="47.25" x14ac:dyDescent="0.25">
      <c r="A351" s="70" t="s">
        <v>419</v>
      </c>
    </row>
    <row r="352" spans="1:1" ht="47.25" x14ac:dyDescent="0.25">
      <c r="A352" s="70" t="s">
        <v>420</v>
      </c>
    </row>
    <row r="353" spans="1:1" ht="47.25" x14ac:dyDescent="0.25">
      <c r="A353" s="70" t="s">
        <v>421</v>
      </c>
    </row>
    <row r="354" spans="1:1" x14ac:dyDescent="0.25">
      <c r="A354" s="70" t="s">
        <v>422</v>
      </c>
    </row>
    <row r="356" spans="1:1" x14ac:dyDescent="0.25">
      <c r="A356" s="55"/>
    </row>
    <row r="357" spans="1:1" ht="16.5" thickBot="1" x14ac:dyDescent="0.3">
      <c r="A357" s="74" t="s">
        <v>423</v>
      </c>
    </row>
    <row r="358" spans="1:1" ht="31.5" x14ac:dyDescent="0.25">
      <c r="A358" s="59" t="s">
        <v>191</v>
      </c>
    </row>
    <row r="359" spans="1:1" x14ac:dyDescent="0.25">
      <c r="A359" s="56" t="s">
        <v>189</v>
      </c>
    </row>
    <row r="360" spans="1:1" x14ac:dyDescent="0.25">
      <c r="A360" s="55" t="s">
        <v>244</v>
      </c>
    </row>
    <row r="361" spans="1:1" x14ac:dyDescent="0.25">
      <c r="A361" s="60" t="s">
        <v>424</v>
      </c>
    </row>
    <row r="362" spans="1:1" x14ac:dyDescent="0.25">
      <c r="A362" s="60" t="s">
        <v>425</v>
      </c>
    </row>
    <row r="363" spans="1:1" x14ac:dyDescent="0.25">
      <c r="A363" s="60" t="s">
        <v>426</v>
      </c>
    </row>
    <row r="364" spans="1:1" x14ac:dyDescent="0.25">
      <c r="A364" s="60" t="s">
        <v>427</v>
      </c>
    </row>
    <row r="365" spans="1:1" x14ac:dyDescent="0.25">
      <c r="A365" s="60" t="s">
        <v>428</v>
      </c>
    </row>
    <row r="366" spans="1:1" x14ac:dyDescent="0.25">
      <c r="A366" s="60" t="s">
        <v>429</v>
      </c>
    </row>
    <row r="367" spans="1:1" x14ac:dyDescent="0.25">
      <c r="A367" s="60" t="s">
        <v>430</v>
      </c>
    </row>
    <row r="368" spans="1:1" ht="31.5" x14ac:dyDescent="0.25">
      <c r="A368" s="60" t="s">
        <v>431</v>
      </c>
    </row>
    <row r="369" spans="1:1" ht="31.5" x14ac:dyDescent="0.25">
      <c r="A369" s="60" t="s">
        <v>432</v>
      </c>
    </row>
    <row r="370" spans="1:1" x14ac:dyDescent="0.25">
      <c r="A370" s="56"/>
    </row>
    <row r="371" spans="1:1" x14ac:dyDescent="0.25">
      <c r="A371" s="56" t="s">
        <v>179</v>
      </c>
    </row>
    <row r="372" spans="1:1" ht="31.5" x14ac:dyDescent="0.25">
      <c r="A372" s="70" t="s">
        <v>433</v>
      </c>
    </row>
    <row r="373" spans="1:1" x14ac:dyDescent="0.25">
      <c r="A373" s="70" t="s">
        <v>434</v>
      </c>
    </row>
    <row r="374" spans="1:1" x14ac:dyDescent="0.25">
      <c r="A374" s="70" t="s">
        <v>435</v>
      </c>
    </row>
    <row r="375" spans="1:1" ht="47.25" x14ac:dyDescent="0.25">
      <c r="A375" s="70" t="s">
        <v>436</v>
      </c>
    </row>
    <row r="376" spans="1:1" x14ac:dyDescent="0.25">
      <c r="A376" s="70" t="s">
        <v>437</v>
      </c>
    </row>
    <row r="377" spans="1:1" ht="31.5" x14ac:dyDescent="0.25">
      <c r="A377" s="70" t="s">
        <v>438</v>
      </c>
    </row>
    <row r="378" spans="1:1" x14ac:dyDescent="0.25">
      <c r="A378" s="70" t="s">
        <v>439</v>
      </c>
    </row>
    <row r="379" spans="1:1" x14ac:dyDescent="0.25">
      <c r="A379" s="70" t="s">
        <v>440</v>
      </c>
    </row>
    <row r="380" spans="1:1" ht="31.5" x14ac:dyDescent="0.25">
      <c r="A380" s="70" t="s">
        <v>441</v>
      </c>
    </row>
    <row r="381" spans="1:1" x14ac:dyDescent="0.25">
      <c r="A381" s="70" t="s">
        <v>442</v>
      </c>
    </row>
    <row r="383" spans="1:1" x14ac:dyDescent="0.25">
      <c r="A383" s="55"/>
    </row>
    <row r="384" spans="1:1" ht="16.5" thickBot="1" x14ac:dyDescent="0.3">
      <c r="A384" s="74" t="s">
        <v>443</v>
      </c>
    </row>
    <row r="385" spans="1:2" ht="47.25" x14ac:dyDescent="0.25">
      <c r="A385" s="59" t="s">
        <v>192</v>
      </c>
    </row>
    <row r="386" spans="1:2" x14ac:dyDescent="0.25">
      <c r="A386" s="56" t="s">
        <v>189</v>
      </c>
    </row>
    <row r="387" spans="1:2" ht="31.5" x14ac:dyDescent="0.25">
      <c r="A387" s="60" t="s">
        <v>444</v>
      </c>
    </row>
    <row r="388" spans="1:2" ht="31.5" x14ac:dyDescent="0.25">
      <c r="A388" s="60" t="s">
        <v>445</v>
      </c>
    </row>
    <row r="389" spans="1:2" x14ac:dyDescent="0.25">
      <c r="A389" s="60" t="s">
        <v>446</v>
      </c>
    </row>
    <row r="390" spans="1:2" ht="31.5" x14ac:dyDescent="0.25">
      <c r="A390" s="60" t="s">
        <v>447</v>
      </c>
    </row>
    <row r="391" spans="1:2" ht="31.5" x14ac:dyDescent="0.25">
      <c r="A391" s="60" t="s">
        <v>448</v>
      </c>
    </row>
    <row r="393" spans="1:2" x14ac:dyDescent="0.25">
      <c r="A393" s="55"/>
    </row>
    <row r="394" spans="1:2" x14ac:dyDescent="0.25">
      <c r="A394" s="55" t="s">
        <v>133</v>
      </c>
      <c r="B394" s="71" t="s">
        <v>449</v>
      </c>
    </row>
    <row r="395" spans="1:2" ht="31.5" x14ac:dyDescent="0.25">
      <c r="A395" s="59" t="s">
        <v>193</v>
      </c>
    </row>
    <row r="396" spans="1:2" x14ac:dyDescent="0.25">
      <c r="A396" s="56" t="s">
        <v>179</v>
      </c>
    </row>
    <row r="397" spans="1:2" ht="31.5" x14ac:dyDescent="0.25">
      <c r="A397" s="70" t="s">
        <v>450</v>
      </c>
    </row>
    <row r="399" spans="1:2" x14ac:dyDescent="0.25">
      <c r="A399" s="55"/>
    </row>
    <row r="400" spans="1:2" ht="63" x14ac:dyDescent="0.25">
      <c r="A400" s="55" t="s">
        <v>451</v>
      </c>
    </row>
    <row r="401" spans="1:1" x14ac:dyDescent="0.25">
      <c r="A401" s="55" t="s">
        <v>452</v>
      </c>
    </row>
    <row r="402" spans="1:1" x14ac:dyDescent="0.25">
      <c r="A402" s="55" t="s">
        <v>453</v>
      </c>
    </row>
    <row r="403" spans="1:1" x14ac:dyDescent="0.25">
      <c r="A403" s="55" t="s">
        <v>454</v>
      </c>
    </row>
    <row r="404" spans="1:1" x14ac:dyDescent="0.25">
      <c r="A404" s="60" t="s">
        <v>455</v>
      </c>
    </row>
    <row r="405" spans="1:1" ht="31.5" x14ac:dyDescent="0.25">
      <c r="A405" s="55" t="s">
        <v>456</v>
      </c>
    </row>
    <row r="406" spans="1:1" x14ac:dyDescent="0.25">
      <c r="A406" s="60" t="s">
        <v>457</v>
      </c>
    </row>
    <row r="407" spans="1:1" ht="47.25" x14ac:dyDescent="0.25">
      <c r="A407" s="60" t="s">
        <v>458</v>
      </c>
    </row>
    <row r="408" spans="1:1" x14ac:dyDescent="0.25">
      <c r="A408" s="60" t="s">
        <v>459</v>
      </c>
    </row>
    <row r="409" spans="1:1" ht="31.5" x14ac:dyDescent="0.25">
      <c r="A409" s="60" t="s">
        <v>460</v>
      </c>
    </row>
    <row r="410" spans="1:1" x14ac:dyDescent="0.25">
      <c r="A410" s="60" t="s">
        <v>461</v>
      </c>
    </row>
    <row r="411" spans="1:1" x14ac:dyDescent="0.25">
      <c r="A411" s="55" t="s">
        <v>462</v>
      </c>
    </row>
    <row r="412" spans="1:1" x14ac:dyDescent="0.25">
      <c r="A412" s="60" t="s">
        <v>463</v>
      </c>
    </row>
    <row r="413" spans="1:1" ht="31.5" x14ac:dyDescent="0.25">
      <c r="A413" s="60" t="s">
        <v>464</v>
      </c>
    </row>
    <row r="414" spans="1:1" ht="47.25" x14ac:dyDescent="0.25">
      <c r="A414" s="60" t="s">
        <v>465</v>
      </c>
    </row>
    <row r="415" spans="1:1" ht="31.5" x14ac:dyDescent="0.25">
      <c r="A415" s="60" t="s">
        <v>466</v>
      </c>
    </row>
    <row r="416" spans="1:1" ht="31.5" x14ac:dyDescent="0.25">
      <c r="A416" s="60" t="s">
        <v>467</v>
      </c>
    </row>
    <row r="417" spans="1:1" ht="31.5" x14ac:dyDescent="0.25">
      <c r="A417" s="55" t="s">
        <v>468</v>
      </c>
    </row>
    <row r="418" spans="1:1" ht="31.5" x14ac:dyDescent="0.25">
      <c r="A418" s="60" t="s">
        <v>469</v>
      </c>
    </row>
    <row r="419" spans="1:1" ht="31.5" x14ac:dyDescent="0.25">
      <c r="A419" s="60" t="s">
        <v>470</v>
      </c>
    </row>
    <row r="420" spans="1:1" ht="47.25" x14ac:dyDescent="0.25">
      <c r="A420" s="60" t="s">
        <v>471</v>
      </c>
    </row>
    <row r="421" spans="1:1" ht="47.25" x14ac:dyDescent="0.25">
      <c r="A421" s="60" t="s">
        <v>472</v>
      </c>
    </row>
    <row r="422" spans="1:1" x14ac:dyDescent="0.25">
      <c r="A422" s="55" t="s">
        <v>473</v>
      </c>
    </row>
    <row r="423" spans="1:1" x14ac:dyDescent="0.25">
      <c r="A423" s="55" t="s">
        <v>474</v>
      </c>
    </row>
    <row r="424" spans="1:1" ht="157.5" x14ac:dyDescent="0.25">
      <c r="A424" s="62" t="s">
        <v>475</v>
      </c>
    </row>
    <row r="425" spans="1:1" x14ac:dyDescent="0.25">
      <c r="A425" s="55" t="s">
        <v>476</v>
      </c>
    </row>
    <row r="426" spans="1:1" x14ac:dyDescent="0.25">
      <c r="A426" s="55" t="s">
        <v>477</v>
      </c>
    </row>
    <row r="427" spans="1:1" x14ac:dyDescent="0.25">
      <c r="A427" s="55"/>
    </row>
    <row r="428" spans="1:1" x14ac:dyDescent="0.25">
      <c r="A428" s="55" t="s">
        <v>478</v>
      </c>
    </row>
    <row r="429" spans="1:1" x14ac:dyDescent="0.25">
      <c r="A429" s="55"/>
    </row>
    <row r="430" spans="1:1" x14ac:dyDescent="0.25">
      <c r="A430" s="55" t="s">
        <v>477</v>
      </c>
    </row>
    <row r="431" spans="1:1" x14ac:dyDescent="0.25">
      <c r="A431" s="55"/>
    </row>
    <row r="432" spans="1:1" x14ac:dyDescent="0.25">
      <c r="A432" s="55" t="s">
        <v>479</v>
      </c>
    </row>
    <row r="433" spans="1:1" x14ac:dyDescent="0.25">
      <c r="A433" s="55"/>
    </row>
    <row r="434" spans="1:1" x14ac:dyDescent="0.25">
      <c r="A434" s="55" t="s">
        <v>480</v>
      </c>
    </row>
    <row r="435" spans="1:1" x14ac:dyDescent="0.25">
      <c r="A435" s="55"/>
    </row>
    <row r="436" spans="1:1" x14ac:dyDescent="0.25">
      <c r="A436" s="55"/>
    </row>
    <row r="437" spans="1:1" x14ac:dyDescent="0.25">
      <c r="A437" s="55" t="s">
        <v>479</v>
      </c>
    </row>
    <row r="438" spans="1:1" x14ac:dyDescent="0.25">
      <c r="A438" s="55"/>
    </row>
    <row r="439" spans="1:1" x14ac:dyDescent="0.25">
      <c r="A439" s="55" t="s">
        <v>481</v>
      </c>
    </row>
    <row r="440" spans="1:1" x14ac:dyDescent="0.25">
      <c r="A440" s="55"/>
    </row>
    <row r="441" spans="1:1" x14ac:dyDescent="0.25">
      <c r="A441" s="55" t="s">
        <v>479</v>
      </c>
    </row>
    <row r="442" spans="1:1" x14ac:dyDescent="0.25">
      <c r="A442" s="55"/>
    </row>
    <row r="443" spans="1:1" ht="47.25" x14ac:dyDescent="0.25">
      <c r="A443" s="55" t="s">
        <v>482</v>
      </c>
    </row>
    <row r="444" spans="1:1" ht="63" x14ac:dyDescent="0.25">
      <c r="A444" s="55" t="s">
        <v>245</v>
      </c>
    </row>
    <row r="445" spans="1:1" x14ac:dyDescent="0.25">
      <c r="A445" s="55" t="s">
        <v>483</v>
      </c>
    </row>
    <row r="446" spans="1:1" x14ac:dyDescent="0.25">
      <c r="A446" s="55" t="s">
        <v>479</v>
      </c>
    </row>
    <row r="447" spans="1:1" x14ac:dyDescent="0.25">
      <c r="A447" s="55"/>
    </row>
    <row r="448" spans="1:1" x14ac:dyDescent="0.25">
      <c r="A448" s="55" t="s">
        <v>484</v>
      </c>
    </row>
  </sheetData>
  <hyperlinks>
    <hyperlink ref="A6" location="_Toc18008036" display="_Toc18008036"/>
    <hyperlink ref="B6" location="_Toc18008036" display="_Toc18008036"/>
    <hyperlink ref="C6" location="_Toc18008036" display="_Toc18008036"/>
    <hyperlink ref="A7" location="_Toc18008037" display="_Toc18008037"/>
    <hyperlink ref="B7" location="_Toc18008037" display="_Toc18008037"/>
    <hyperlink ref="A8" location="_Toc18008038" display="_Toc18008038"/>
    <hyperlink ref="B8" location="_Toc18008038" display="_Toc18008038"/>
    <hyperlink ref="A9" location="_Toc18008039" display="_Toc18008039"/>
    <hyperlink ref="B9" location="_Toc18008039" display="_Toc18008039"/>
    <hyperlink ref="A10" location="_Toc18008040" display="_Toc18008040"/>
    <hyperlink ref="B10" location="_Toc18008040" display="_Toc18008040"/>
    <hyperlink ref="A11" location="_Toc18008041" display="_Toc18008041"/>
    <hyperlink ref="B11" location="_Toc18008041" display="_Toc18008041"/>
    <hyperlink ref="A12" location="_Toc18008042" display="_Toc18008042"/>
    <hyperlink ref="B12" location="_Toc18008042" display="_Toc18008042"/>
    <hyperlink ref="A13" location="_Toc18008043" display="_Toc18008043"/>
    <hyperlink ref="B13" location="_Toc18008043" display="_Toc18008043"/>
    <hyperlink ref="A14" location="_Toc18008044" display="_Toc18008044"/>
    <hyperlink ref="B14" location="_Toc18008044" display="_Toc18008044"/>
    <hyperlink ref="A15" location="_Toc18008045" display="_Toc18008045"/>
    <hyperlink ref="B15" location="_Toc18008045" display="_Toc18008045"/>
    <hyperlink ref="A16" location="_Toc18008046" display="_Toc18008046"/>
    <hyperlink ref="B16" location="_Toc18008046" display="_Toc18008046"/>
    <hyperlink ref="A17" location="_Toc18008047" display="_Toc18008047"/>
    <hyperlink ref="B17" location="_Toc18008047" display="_Toc18008047"/>
    <hyperlink ref="A18" location="_Toc18008048" display="_Toc18008048"/>
    <hyperlink ref="B18" location="_Toc18008048" display="_Toc18008048"/>
    <hyperlink ref="A19" location="_Toc18008049" display="_Toc18008049"/>
    <hyperlink ref="B19" location="_Toc18008049" display="_Toc18008049"/>
    <hyperlink ref="A20" location="_Toc18008050" display="_Toc18008050"/>
    <hyperlink ref="B20" location="_Toc18008050" display="_Toc18008050"/>
    <hyperlink ref="A21" location="_Toc18008051" display="_Toc18008051"/>
    <hyperlink ref="B21" location="_Toc18008051" display="_Toc18008051"/>
    <hyperlink ref="A22" location="_Toc18008052" display="_Toc18008052"/>
    <hyperlink ref="B22" location="_Toc18008052" display="_Toc18008052"/>
    <hyperlink ref="A23" location="_Toc18008053" display="_Toc18008053"/>
    <hyperlink ref="B23" location="_Toc18008053" display="_Toc18008053"/>
    <hyperlink ref="A24" location="_Toc18008054" display="_Toc18008054"/>
    <hyperlink ref="B24" location="_Toc18008054" display="_Toc18008054"/>
    <hyperlink ref="A25" location="_Toc18008055" display="_Toc18008055"/>
    <hyperlink ref="B25" location="_Toc18008055" display="_Toc18008055"/>
    <hyperlink ref="A26" location="_Toc18008056" display="_Toc18008056"/>
    <hyperlink ref="B26" location="_Toc18008056" display="_Toc18008056"/>
    <hyperlink ref="C26" location="_Toc18008056" display="_Toc1800805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L67" sqref="L67"/>
    </sheetView>
  </sheetViews>
  <sheetFormatPr baseColWidth="10" defaultRowHeight="15" x14ac:dyDescent="0.25"/>
  <cols>
    <col min="1" max="1" width="15.7109375" bestFit="1" customWidth="1"/>
  </cols>
  <sheetData>
    <row r="1" spans="1:1" ht="15.75" x14ac:dyDescent="0.25">
      <c r="A1" s="15" t="s">
        <v>40</v>
      </c>
    </row>
    <row r="2" spans="1:1" ht="15.75" x14ac:dyDescent="0.25">
      <c r="A2" s="12" t="s">
        <v>36</v>
      </c>
    </row>
    <row r="3" spans="1:1" ht="15.75" x14ac:dyDescent="0.25">
      <c r="A3" s="15" t="s">
        <v>37</v>
      </c>
    </row>
    <row r="4" spans="1:1" ht="15.75" x14ac:dyDescent="0.25">
      <c r="A4" s="15" t="s">
        <v>38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22</vt:i4>
      </vt:variant>
    </vt:vector>
  </HeadingPairs>
  <TitlesOfParts>
    <vt:vector size="28" baseType="lpstr">
      <vt:lpstr>IT-Abt.</vt:lpstr>
      <vt:lpstr>IT-Org.</vt:lpstr>
      <vt:lpstr>Marketing</vt:lpstr>
      <vt:lpstr>Arbeitsplatz</vt:lpstr>
      <vt:lpstr>Start Generisch</vt:lpstr>
      <vt:lpstr>Felder</vt:lpstr>
      <vt:lpstr>'Start Generisch'!_Toc18008037</vt:lpstr>
      <vt:lpstr>'Start Generisch'!_Toc18008038</vt:lpstr>
      <vt:lpstr>'Start Generisch'!_Toc18008039</vt:lpstr>
      <vt:lpstr>'Start Generisch'!_Toc18008040</vt:lpstr>
      <vt:lpstr>'Start Generisch'!_Toc18008041</vt:lpstr>
      <vt:lpstr>'Start Generisch'!_Toc18008042</vt:lpstr>
      <vt:lpstr>'Start Generisch'!_Toc18008043</vt:lpstr>
      <vt:lpstr>'Start Generisch'!_Toc18008044</vt:lpstr>
      <vt:lpstr>'Start Generisch'!_Toc18008045</vt:lpstr>
      <vt:lpstr>'Start Generisch'!_Toc18008046</vt:lpstr>
      <vt:lpstr>'Start Generisch'!_Toc18008047</vt:lpstr>
      <vt:lpstr>'Start Generisch'!_Toc18008048</vt:lpstr>
      <vt:lpstr>'Start Generisch'!_Toc18008049</vt:lpstr>
      <vt:lpstr>'Start Generisch'!_Toc18008050</vt:lpstr>
      <vt:lpstr>'Start Generisch'!_Toc18008051</vt:lpstr>
      <vt:lpstr>'Start Generisch'!_Toc18008052</vt:lpstr>
      <vt:lpstr>'Start Generisch'!_Toc18008053</vt:lpstr>
      <vt:lpstr>'Start Generisch'!_Toc18008054</vt:lpstr>
      <vt:lpstr>'Start Generisch'!_Toc18008055</vt:lpstr>
      <vt:lpstr>'Start Generisch'!_Toc18008056</vt:lpstr>
      <vt:lpstr>'Start Generisch'!Kontrollkästchen1</vt:lpstr>
      <vt:lpstr>'Start Generisch'!Kontrollkästchen2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Bonn</dc:creator>
  <cp:lastModifiedBy>Alfa</cp:lastModifiedBy>
  <dcterms:created xsi:type="dcterms:W3CDTF">2019-09-05T14:33:07Z</dcterms:created>
  <dcterms:modified xsi:type="dcterms:W3CDTF">2019-09-06T14:00:26Z</dcterms:modified>
</cp:coreProperties>
</file>