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elleschyns/Rangement/Inge master 2/Memoire/"/>
    </mc:Choice>
  </mc:AlternateContent>
  <xr:revisionPtr revIDLastSave="0" documentId="13_ncr:1_{605DDA09-DB75-494C-BDCC-DFFB83DBB7D7}" xr6:coauthVersionLast="46" xr6:coauthVersionMax="46" xr10:uidLastSave="{00000000-0000-0000-0000-000000000000}"/>
  <bookViews>
    <workbookView xWindow="220" yWindow="500" windowWidth="28040" windowHeight="16360" xr2:uid="{9D7CE779-F53C-464B-BE76-9DDC3CB65030}"/>
  </bookViews>
  <sheets>
    <sheet name="all_models_FAISS" sheetId="1" r:id="rId1"/>
    <sheet name="Features_model" sheetId="2" r:id="rId2"/>
    <sheet name="other_params" sheetId="4" r:id="rId3"/>
    <sheet name="search_models" sheetId="3" r:id="rId4"/>
  </sheets>
  <calcPr calcId="191029" iterateDelta="1E-4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1" l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<sst xmlns="http://schemas.openxmlformats.org/spreadsheetml/2006/main" count="857" uniqueCount="292">
  <si>
    <t>Extracteur</t>
  </si>
  <si>
    <t>Loss</t>
  </si>
  <si>
    <t xml:space="preserve">Deep ranking model </t>
  </si>
  <si>
    <t>scheduler</t>
  </si>
  <si>
    <t>num_epochs</t>
  </si>
  <si>
    <t>Batch size</t>
  </si>
  <si>
    <t>Feature size</t>
  </si>
  <si>
    <t>Freeze</t>
  </si>
  <si>
    <t>Generalize</t>
  </si>
  <si>
    <t>Margin</t>
  </si>
  <si>
    <t>No</t>
  </si>
  <si>
    <t>None</t>
  </si>
  <si>
    <t>?</t>
  </si>
  <si>
    <t>Densenet</t>
  </si>
  <si>
    <t>ResNet</t>
  </si>
  <si>
    <t>KimiaNet</t>
  </si>
  <si>
    <t>~17min</t>
  </si>
  <si>
    <t>Exponential</t>
  </si>
  <si>
    <t>DeiT</t>
  </si>
  <si>
    <t>Training</t>
  </si>
  <si>
    <t>Pretrained + histo</t>
  </si>
  <si>
    <t>Proxy</t>
  </si>
  <si>
    <t>Yes</t>
  </si>
  <si>
    <t>Histo</t>
  </si>
  <si>
    <t>histo</t>
  </si>
  <si>
    <t>pretrained + histo</t>
  </si>
  <si>
    <t>~2m30</t>
  </si>
  <si>
    <t xml:space="preserve"> all measures done</t>
  </si>
  <si>
    <t>some measures done</t>
  </si>
  <si>
    <t>training done but no measures</t>
  </si>
  <si>
    <t>nothing done</t>
  </si>
  <si>
    <t>next to run</t>
  </si>
  <si>
    <t>EfficientNet</t>
  </si>
  <si>
    <t>~30min</t>
  </si>
  <si>
    <t>Final loss - init</t>
  </si>
  <si>
    <t>conv</t>
  </si>
  <si>
    <t>~43min</t>
  </si>
  <si>
    <t>swinformer</t>
  </si>
  <si>
    <t>Autoencoder -vgg16</t>
  </si>
  <si>
    <t>~2h15</t>
  </si>
  <si>
    <t xml:space="preserve">vgg </t>
  </si>
  <si>
    <t>juste histo</t>
  </si>
  <si>
    <t>MSE loss (no labels)</t>
  </si>
  <si>
    <t>/</t>
  </si>
  <si>
    <t>128,1,1 (kernels: 2-2-2-7-10)</t>
  </si>
  <si>
    <t>~20min</t>
  </si>
  <si>
    <t>? (2h?)</t>
  </si>
  <si>
    <t>Pretrained+histo</t>
  </si>
  <si>
    <t>planned</t>
  </si>
  <si>
    <t>~41min</t>
  </si>
  <si>
    <t>old</t>
  </si>
  <si>
    <t>new - old</t>
  </si>
  <si>
    <t>new-old</t>
  </si>
  <si>
    <t>new</t>
  </si>
  <si>
    <t>Resnet</t>
  </si>
  <si>
    <t>Note: 3 backbone models - tested with several combinations of additionnal elements</t>
  </si>
  <si>
    <t>Densenet_DR</t>
  </si>
  <si>
    <t>Resnet_DR</t>
  </si>
  <si>
    <t>Vgg</t>
  </si>
  <si>
    <t>Inception</t>
  </si>
  <si>
    <t>VisionTransformer</t>
  </si>
  <si>
    <t>SwinTrasnformer</t>
  </si>
  <si>
    <t>Convolutional transformer</t>
  </si>
  <si>
    <t>Cvtransformer</t>
  </si>
  <si>
    <t xml:space="preserve">Auto-encoder - backbone vgg </t>
  </si>
  <si>
    <t>Auto-encoder - backbone resnet</t>
  </si>
  <si>
    <t>Auto-encoder - other backbone</t>
  </si>
  <si>
    <t>Siamese network - backbone to be defined</t>
  </si>
  <si>
    <t xml:space="preserve">Note: All those 4 models (A7 -&gt; A10) could be combined with deep ranking too </t>
  </si>
  <si>
    <t>Ran and tested</t>
  </si>
  <si>
    <t>Coded, not yet run</t>
  </si>
  <si>
    <t>Not implemented</t>
  </si>
  <si>
    <t xml:space="preserve">Generative adversial network </t>
  </si>
  <si>
    <t>SURF - SIFT</t>
  </si>
  <si>
    <t>Losses - training</t>
  </si>
  <si>
    <t>Accuracy measure</t>
  </si>
  <si>
    <t>Class imbalance</t>
  </si>
  <si>
    <t>Dataset for training</t>
  </si>
  <si>
    <t>transfer-learning</t>
  </si>
  <si>
    <t xml:space="preserve">fine-tuning </t>
  </si>
  <si>
    <t>from scratch</t>
  </si>
  <si>
    <t>'Attention maps'</t>
  </si>
  <si>
    <t>Dimensionality reduction</t>
  </si>
  <si>
    <t>hashing</t>
  </si>
  <si>
    <t>feature selections</t>
  </si>
  <si>
    <t>&gt; evolutionary algorithms</t>
  </si>
  <si>
    <t>Note: hashing can happen at 2 places: applied to the input before the feature extraction or on the features vector after extraction and right before indexing</t>
  </si>
  <si>
    <t>Visformer</t>
  </si>
  <si>
    <t>batch_size effects on accuracy</t>
  </si>
  <si>
    <t>MEAT-TIL</t>
  </si>
  <si>
    <t>DOLG</t>
  </si>
  <si>
    <t>Paper 8 ordi</t>
  </si>
  <si>
    <t>SISH modified to remove patch extraction</t>
  </si>
  <si>
    <t>Deep relational metric learning</t>
  </si>
  <si>
    <t>classification contre search</t>
  </si>
  <si>
    <t xml:space="preserve">comparer random </t>
  </si>
  <si>
    <t>Time epoch (633499)</t>
  </si>
  <si>
    <t>conda</t>
  </si>
  <si>
    <t>batch way - equal in classes</t>
  </si>
  <si>
    <t>lire article Romain Mormont</t>
  </si>
  <si>
    <t>Not freeze &gt; freeze</t>
  </si>
  <si>
    <t>pretrained + histo &gt; histo</t>
  </si>
  <si>
    <t>From 13 - 21:</t>
  </si>
  <si>
    <t>From 21 - 23:</t>
  </si>
  <si>
    <t>From 21 - 24</t>
  </si>
  <si>
    <t>From 21 - 25</t>
  </si>
  <si>
    <t>exponential ? None</t>
  </si>
  <si>
    <t>~10min (620s)</t>
  </si>
  <si>
    <t>~10min (631s)</t>
  </si>
  <si>
    <t>Init loss</t>
  </si>
  <si>
    <t>Time indexing (s, 106281 img)</t>
  </si>
  <si>
    <t>all = 96066</t>
  </si>
  <si>
    <t>Note: Addition of 8 images in classes without any for validation and removal of images of height 1 (jawosky6, 0)</t>
  </si>
  <si>
    <t xml:space="preserve">remove = </t>
  </si>
  <si>
    <t>random = 1000</t>
  </si>
  <si>
    <t>test = 106281</t>
  </si>
  <si>
    <t>&lt;&lt;0.2</t>
  </si>
  <si>
    <t>543,6s</t>
  </si>
  <si>
    <t>table data + nouvelles accuracy</t>
  </si>
  <si>
    <t>Step</t>
  </si>
  <si>
    <t>training = 633499</t>
  </si>
  <si>
    <t>deep-ranking ~= None</t>
  </si>
  <si>
    <t>&gt;&gt; comprendre l'utilisatuon du random crop</t>
  </si>
  <si>
    <t>&gt;&gt; vérifier que la manière dont les batchs sont fait est telle qu'un nombre similaire d'images par classe est pris</t>
  </si>
  <si>
    <t>et intégrer l'approche dans autoencoder</t>
  </si>
  <si>
    <t>&gt;&gt; réaliser classement des projets et sous classes par projet</t>
  </si>
  <si>
    <t>et calculer l'accuracy par projet et pas juste par sous classe</t>
  </si>
  <si>
    <t xml:space="preserve">contacter Yann Claes pour alan cluster </t>
  </si>
  <si>
    <t>30min</t>
  </si>
  <si>
    <t>inception</t>
  </si>
  <si>
    <t>vision</t>
  </si>
  <si>
    <t>cvt</t>
  </si>
  <si>
    <t>~45min</t>
  </si>
  <si>
    <t>kmeans sur images totales</t>
  </si>
  <si>
    <t>Analyse des répartitions des classes</t>
  </si>
  <si>
    <t>train moitie -&gt;&gt; voir sur indexation tout et indexation moitié</t>
  </si>
  <si>
    <t>DINO lire article</t>
  </si>
  <si>
    <t>Emerging properties in self-supervised Vision transformers</t>
  </si>
  <si>
    <t>~25min</t>
  </si>
  <si>
    <t>Note: generalise = 2 means that the model was only trained on half the classes by project (first projects without janowczyk)</t>
  </si>
  <si>
    <t>Plot 2D - TSNE</t>
  </si>
  <si>
    <t xml:space="preserve">new </t>
  </si>
  <si>
    <t>autoencoder-vgg16</t>
  </si>
  <si>
    <t>autoencoder-resnet18</t>
  </si>
  <si>
    <t>cvt - smae 31, better train</t>
  </si>
  <si>
    <t>~1h10</t>
  </si>
  <si>
    <t>~34min / ~20 min new server</t>
  </si>
  <si>
    <t>\ / ~22min</t>
  </si>
  <si>
    <t>\ / ~18min</t>
  </si>
  <si>
    <t>recheck</t>
  </si>
  <si>
    <t>~40min / ~25min</t>
  </si>
  <si>
    <t>densenet</t>
  </si>
  <si>
    <t xml:space="preserve">regarder pour le parallélisme </t>
  </si>
  <si>
    <t>~1h20 / ~42min</t>
  </si>
  <si>
    <t>kimianet</t>
  </si>
  <si>
    <t>\ / ~14min</t>
  </si>
  <si>
    <t>Cross entropy</t>
  </si>
  <si>
    <t>67 (classes)</t>
  </si>
  <si>
    <t>Random = 1000 images at random, from all classes</t>
  </si>
  <si>
    <t>Time model (s)</t>
  </si>
  <si>
    <t xml:space="preserve">Time search (s) </t>
  </si>
  <si>
    <t xml:space="preserve">Top-1 </t>
  </si>
  <si>
    <t xml:space="preserve">Top-5 </t>
  </si>
  <si>
    <t xml:space="preserve">Top-5-proj </t>
  </si>
  <si>
    <t xml:space="preserve">Top-1 proj </t>
  </si>
  <si>
    <t xml:space="preserve">Top-5 proj </t>
  </si>
  <si>
    <t>Top-1 sim</t>
  </si>
  <si>
    <t>Top-5 sim</t>
  </si>
  <si>
    <t>Maj</t>
  </si>
  <si>
    <t>Maj proj</t>
  </si>
  <si>
    <t>Maj sim</t>
  </si>
  <si>
    <t>top-1, top-5 means top-1 accuracy, top-5 accuracy</t>
  </si>
  <si>
    <t>proj means that all classes of a same project are identical</t>
  </si>
  <si>
    <t>sim means that all classes of projects deemed similar are identical</t>
  </si>
  <si>
    <t>maj means that we take the label with is majoritary in the 5 results</t>
  </si>
  <si>
    <t>Remove (= all images except the ones from the classes camelyon_0 and janowczyk6_0)</t>
  </si>
  <si>
    <t>Time search (s)</t>
  </si>
  <si>
    <t>indicates that the times are obtained thriugh the use of the second server</t>
  </si>
  <si>
    <t>All (= all images from all classes)</t>
  </si>
  <si>
    <t>Top-1 proj</t>
  </si>
  <si>
    <t>Top-5 proj</t>
  </si>
  <si>
    <t>Using training of faiss with labels reduces the search time by 10</t>
  </si>
  <si>
    <t>results per class in other excel files</t>
  </si>
  <si>
    <t>Distributeddataparallel</t>
  </si>
  <si>
    <t>~7,5min</t>
  </si>
  <si>
    <t>Même param, 2 workers = 20min par epochs</t>
  </si>
  <si>
    <t>1024 (2 GPU en //) + 16 workers</t>
  </si>
  <si>
    <t>1024 (2 Gpu en //) + 12 workers</t>
  </si>
  <si>
    <t>~35min</t>
  </si>
  <si>
    <t>resnet</t>
  </si>
  <si>
    <t>~12min</t>
  </si>
  <si>
    <t>256 (2 GPUS en //) + 16 workers</t>
  </si>
  <si>
    <t>old-new</t>
  </si>
  <si>
    <t>tester + de modèles en generalize</t>
  </si>
  <si>
    <t>387,66 /  151,73</t>
  </si>
  <si>
    <t>537,55 / 130,25</t>
  </si>
  <si>
    <t>761,09/ 309,5</t>
  </si>
  <si>
    <t>1084 / 264,5</t>
  </si>
  <si>
    <t>153 / 96,42</t>
  </si>
  <si>
    <t>15,45/6,917</t>
  </si>
  <si>
    <t>11,7 / 2,86</t>
  </si>
  <si>
    <t>635,11/291,63</t>
  </si>
  <si>
    <t>538,57/131 ,74</t>
  </si>
  <si>
    <t>1275,7/595,45</t>
  </si>
  <si>
    <t>1095,9/266,35</t>
  </si>
  <si>
    <t>10,076/3,91</t>
  </si>
  <si>
    <t>11,65/2,8</t>
  </si>
  <si>
    <t>434,08/158,1367</t>
  </si>
  <si>
    <t>563,27/131,2113</t>
  </si>
  <si>
    <t>803,78/315,91</t>
  </si>
  <si>
    <t>1091,12/264,54</t>
  </si>
  <si>
    <t>15/6,66</t>
  </si>
  <si>
    <t>11,92/2,81</t>
  </si>
  <si>
    <t>621,04/288,267</t>
  </si>
  <si>
    <t>540,53/131,37</t>
  </si>
  <si>
    <t>1298,77/580,404</t>
  </si>
  <si>
    <t>1109,61/266,45</t>
  </si>
  <si>
    <t>Accuracy = 0,749</t>
  </si>
  <si>
    <t>Accuracy project = 0,934</t>
  </si>
  <si>
    <t>Accuracy sim = 0,935</t>
  </si>
  <si>
    <t>Accuracy: 0,75</t>
  </si>
  <si>
    <t>Accuracy project: 0,885</t>
  </si>
  <si>
    <t>Accuracy sim = 0,8854</t>
  </si>
  <si>
    <t>Accuracy: 0,378</t>
  </si>
  <si>
    <t>Accuracy proj = 0,939</t>
  </si>
  <si>
    <t>Accuracy sim: 0,939</t>
  </si>
  <si>
    <t>~28min</t>
  </si>
  <si>
    <t>autoencoder-vgg11</t>
  </si>
  <si>
    <t>From the autoencoders results, we can see a way higher difference between the scores of project and sim, indicating that the other models really relie more on the labels and not enough on the content</t>
  </si>
  <si>
    <t>~13min</t>
  </si>
  <si>
    <t>27099 ~7h30</t>
  </si>
  <si>
    <t>wrong weights decoder!!</t>
  </si>
  <si>
    <t>128 (2GPUs en //)</t>
  </si>
  <si>
    <t>no jano 6 0</t>
  </si>
  <si>
    <t>~26min</t>
  </si>
  <si>
    <t>_auto</t>
  </si>
  <si>
    <t>488,17 / 121 (trained)</t>
  </si>
  <si>
    <t>new -old</t>
  </si>
  <si>
    <t>Note: accuracy obtained using original labels</t>
  </si>
  <si>
    <t>Effect should be similar to generalise 2 but better as trained on more images</t>
  </si>
  <si>
    <t>Note: all images go through kmeans (test and validation included)</t>
  </si>
  <si>
    <t>3-67 clusters-ordered</t>
  </si>
  <si>
    <t>3-10 clusters-ordered</t>
  </si>
  <si>
    <t>3-10clusters - unordered</t>
  </si>
  <si>
    <t>tester train projet</t>
  </si>
  <si>
    <t>kmeans indexing -&gt; 0.05 s par batch de 128 pour le model</t>
  </si>
  <si>
    <t xml:space="preserve">kmean accuracy -&gt; 0,005s per image! For the mpodel </t>
  </si>
  <si>
    <t>Computing by batch is much faster</t>
  </si>
  <si>
    <t>deep ranking</t>
  </si>
  <si>
    <t>43min</t>
  </si>
  <si>
    <t>66,96 (50 - 4.5)</t>
  </si>
  <si>
    <t>revisited margin (p = 1)</t>
  </si>
  <si>
    <t>revisited Margin (p = 0)</t>
  </si>
  <si>
    <t>~18min</t>
  </si>
  <si>
    <t>Margin (p = 0.2)</t>
  </si>
  <si>
    <t>67,94 (49,8 + 5)</t>
  </si>
  <si>
    <t>66,9 (49,59 + 4,79)</t>
  </si>
  <si>
    <t>cm 53 seems really similar to cm autoencoder</t>
  </si>
  <si>
    <t>Margin revisited (p = 0.2 + reg)</t>
  </si>
  <si>
    <t>Margin (p=0.2)</t>
  </si>
  <si>
    <t>Contrastive</t>
  </si>
  <si>
    <t>Siamese</t>
  </si>
  <si>
    <t>~30min (!!)</t>
  </si>
  <si>
    <t>69,84 (50,56 + 5,39)</t>
  </si>
  <si>
    <t>current 57</t>
  </si>
  <si>
    <t>currnt 58</t>
  </si>
  <si>
    <t>Augmented Contrastive</t>
  </si>
  <si>
    <t>~67min</t>
  </si>
  <si>
    <t>temp bcp plus long pour 57-58 peut être du au random</t>
  </si>
  <si>
    <t xml:space="preserve">Augmented Contrastive </t>
  </si>
  <si>
    <t>Siamese - non contrastive</t>
  </si>
  <si>
    <t>~48min</t>
  </si>
  <si>
    <t>67,38 (49,9 + 4,57)</t>
  </si>
  <si>
    <t>67,11 (49,9 + 4,44)</t>
  </si>
  <si>
    <t>Cosine</t>
  </si>
  <si>
    <t>~32min</t>
  </si>
  <si>
    <t>vgg16</t>
  </si>
  <si>
    <t>~62min</t>
  </si>
  <si>
    <t>128,65 (109,83 + 10,56)</t>
  </si>
  <si>
    <t>Seems better when transfer leaning pure for autoencoder (no training, just pretrained)</t>
  </si>
  <si>
    <t>~31min</t>
  </si>
  <si>
    <t>bce</t>
  </si>
  <si>
    <t>autoencoder</t>
  </si>
  <si>
    <t>Augmented cosine</t>
  </si>
  <si>
    <t>contractive mse</t>
  </si>
  <si>
    <t>32 (2GPUs en //)</t>
  </si>
  <si>
    <t>~11min</t>
  </si>
  <si>
    <t>~4min</t>
  </si>
  <si>
    <t>First version -&gt; 784 -&gt; 64 -&gt; 32 -&gt;&gt; 16</t>
  </si>
  <si>
    <t>Second version: 784 -&gt; 400 -&gt;&gt; 200 -&gt; 16</t>
  </si>
  <si>
    <t>Third: 784 -&gt; 500 -&gt; 300 -&gt; 100 -&gt; 16</t>
  </si>
  <si>
    <t>~7min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</si>
</sst>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92D05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EF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DDFDFF"/>
        <bgColor indexed="64"/>
      </patternFill>
    </fill>
    <fill>
      <patternFill patternType="solid">
        <fgColor rgb="FFF5E4FF"/>
        <bgColor indexed="64"/>
      </patternFill>
    </fill>
    <fill>
      <patternFill patternType="solid">
        <fgColor rgb="FFFFF4E3"/>
        <bgColor indexed="64"/>
      </patternFill>
    </fill>
    <fill>
      <patternFill patternType="solid">
        <fgColor rgb="FFFED2F7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2" borderId="0" xfId="0" applyFont="1" applyFill="1"/>
    <xf numFmtId="0" fontId="4" fillId="2" borderId="0" xfId="0" applyFont="1" applyFill="1"/>
    <xf numFmtId="0" fontId="0" fillId="9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left"/>
    </xf>
    <xf numFmtId="0" fontId="0" fillId="0" borderId="0" xfId="0" applyFill="1"/>
    <xf numFmtId="0" fontId="2" fillId="0" borderId="0" xfId="0" applyFont="1" applyFill="1"/>
    <xf numFmtId="0" fontId="0" fillId="10" borderId="0" xfId="0" applyFill="1"/>
    <xf numFmtId="0" fontId="2" fillId="12" borderId="0" xfId="0" applyFont="1" applyFill="1"/>
    <xf numFmtId="0" fontId="5" fillId="2" borderId="0" xfId="0" applyFont="1" applyFill="1"/>
    <xf numFmtId="0" fontId="0" fillId="11" borderId="0" xfId="0" applyFill="1" applyAlignment="1">
      <alignment horizontal="center"/>
    </xf>
    <xf numFmtId="0" fontId="0" fillId="13" borderId="0" xfId="0" applyFill="1"/>
    <xf numFmtId="0" fontId="0" fillId="0" borderId="0" xfId="0" applyFill="1" applyAlignment="1"/>
    <xf numFmtId="0" fontId="0" fillId="15" borderId="0" xfId="0" applyFill="1"/>
    <xf numFmtId="0" fontId="0" fillId="13" borderId="0" xfId="0" applyFont="1" applyFill="1"/>
    <xf numFmtId="0" fontId="3" fillId="17" borderId="0" xfId="0" applyFont="1" applyFill="1"/>
    <xf numFmtId="0" fontId="0" fillId="17" borderId="0" xfId="0" applyFill="1"/>
    <xf numFmtId="0" fontId="5" fillId="17" borderId="0" xfId="0" applyFont="1" applyFill="1"/>
    <xf numFmtId="0" fontId="0" fillId="0" borderId="0" xfId="0" applyFill="1" applyAlignment="1">
      <alignment horizontal="center"/>
    </xf>
    <xf numFmtId="0" fontId="0" fillId="4" borderId="0" xfId="0" applyFont="1" applyFill="1"/>
    <xf numFmtId="0" fontId="0" fillId="1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FDFF"/>
      <color rgb="FFFFF4E3"/>
      <color rgb="FFFED2F7"/>
      <color rgb="FFFFC6ED"/>
      <color rgb="FFF5E4FF"/>
      <color rgb="FFFF9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E7C5-15E1-4C49-920D-5424133202F7}">
  <dimension ref="A1:BF155"/>
  <sheetViews>
    <sheetView tabSelected="1" topLeftCell="E38" zoomScale="88" workbookViewId="0">
      <selection activeCell="Q70" sqref="Q70"/>
    </sheetView>
  </sheetViews>
  <sheetFormatPr baseColWidth="10" defaultRowHeight="16" x14ac:dyDescent="0.2"/>
  <cols>
    <col min="3" max="3" width="5.83203125" customWidth="1"/>
    <col min="4" max="13" width="20.83203125" customWidth="1"/>
    <col min="14" max="14" width="2.83203125" customWidth="1"/>
    <col min="15" max="17" width="15.83203125" customWidth="1"/>
    <col min="18" max="18" width="25.83203125" customWidth="1"/>
    <col min="19" max="24" width="20.83203125" customWidth="1"/>
    <col min="25" max="51" width="15.83203125" customWidth="1"/>
  </cols>
  <sheetData>
    <row r="1" spans="1:58" x14ac:dyDescent="0.2">
      <c r="S1" s="30" t="s">
        <v>158</v>
      </c>
      <c r="T1" s="30"/>
      <c r="U1" s="30"/>
      <c r="V1" s="30"/>
      <c r="W1" s="30"/>
      <c r="X1" s="30"/>
      <c r="Y1" s="30"/>
      <c r="Z1" s="30"/>
      <c r="AA1" s="30"/>
      <c r="AB1" s="30"/>
      <c r="AC1" s="30"/>
      <c r="AD1" s="31" t="s">
        <v>175</v>
      </c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2" t="s">
        <v>178</v>
      </c>
      <c r="AP1" s="32"/>
      <c r="AQ1" s="32"/>
      <c r="AR1" s="32"/>
      <c r="AS1" s="32"/>
      <c r="AT1" s="32"/>
      <c r="AU1" s="32"/>
      <c r="AV1" s="32"/>
      <c r="AW1" s="32"/>
      <c r="AX1" s="32"/>
      <c r="AY1" s="32"/>
      <c r="BA1" t="s">
        <v>111</v>
      </c>
      <c r="BB1" t="s">
        <v>112</v>
      </c>
      <c r="BE1" s="1"/>
      <c r="BF1" t="s">
        <v>27</v>
      </c>
    </row>
    <row r="2" spans="1:58" x14ac:dyDescent="0.2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s="8" t="s">
        <v>8</v>
      </c>
      <c r="M2" t="s">
        <v>19</v>
      </c>
      <c r="O2" t="s">
        <v>96</v>
      </c>
      <c r="P2" t="s">
        <v>109</v>
      </c>
      <c r="Q2" t="s">
        <v>34</v>
      </c>
      <c r="R2" t="s">
        <v>110</v>
      </c>
      <c r="S2" t="s">
        <v>159</v>
      </c>
      <c r="T2" t="s">
        <v>160</v>
      </c>
      <c r="U2" t="s">
        <v>161</v>
      </c>
      <c r="V2" t="s">
        <v>162</v>
      </c>
      <c r="W2" t="s">
        <v>164</v>
      </c>
      <c r="X2" t="s">
        <v>165</v>
      </c>
      <c r="Y2" t="s">
        <v>166</v>
      </c>
      <c r="Z2" t="s">
        <v>167</v>
      </c>
      <c r="AA2" t="s">
        <v>168</v>
      </c>
      <c r="AB2" t="s">
        <v>169</v>
      </c>
      <c r="AC2" t="s">
        <v>170</v>
      </c>
      <c r="AD2" t="s">
        <v>159</v>
      </c>
      <c r="AE2" t="s">
        <v>176</v>
      </c>
      <c r="AF2" t="s">
        <v>161</v>
      </c>
      <c r="AG2" t="s">
        <v>162</v>
      </c>
      <c r="AH2" t="s">
        <v>164</v>
      </c>
      <c r="AI2" t="s">
        <v>163</v>
      </c>
      <c r="AJ2" t="s">
        <v>166</v>
      </c>
      <c r="AK2" t="s">
        <v>167</v>
      </c>
      <c r="AL2" t="s">
        <v>168</v>
      </c>
      <c r="AM2" t="s">
        <v>169</v>
      </c>
      <c r="AN2" t="s">
        <v>170</v>
      </c>
      <c r="AO2" t="s">
        <v>159</v>
      </c>
      <c r="AP2" t="s">
        <v>176</v>
      </c>
      <c r="AQ2" t="s">
        <v>161</v>
      </c>
      <c r="AR2" t="s">
        <v>162</v>
      </c>
      <c r="AS2" t="s">
        <v>179</v>
      </c>
      <c r="AT2" t="s">
        <v>180</v>
      </c>
      <c r="AU2" t="s">
        <v>166</v>
      </c>
      <c r="AV2" t="s">
        <v>167</v>
      </c>
      <c r="AW2" t="s">
        <v>168</v>
      </c>
      <c r="AX2" t="s">
        <v>169</v>
      </c>
      <c r="AY2" t="s">
        <v>170</v>
      </c>
      <c r="BA2" t="s">
        <v>113</v>
      </c>
      <c r="BE2" s="3"/>
      <c r="BF2" t="s">
        <v>28</v>
      </c>
    </row>
    <row r="3" spans="1:58" x14ac:dyDescent="0.2">
      <c r="A3">
        <v>3</v>
      </c>
      <c r="B3" t="s">
        <v>51</v>
      </c>
      <c r="C3" s="1"/>
      <c r="D3" t="s">
        <v>13</v>
      </c>
      <c r="E3" t="s">
        <v>9</v>
      </c>
      <c r="F3" t="s">
        <v>10</v>
      </c>
      <c r="G3" t="s">
        <v>11</v>
      </c>
      <c r="H3">
        <v>15</v>
      </c>
      <c r="I3">
        <v>32</v>
      </c>
      <c r="J3">
        <v>128</v>
      </c>
      <c r="K3" t="s">
        <v>10</v>
      </c>
      <c r="L3" t="s">
        <v>10</v>
      </c>
      <c r="M3" t="s">
        <v>20</v>
      </c>
      <c r="O3" t="s">
        <v>150</v>
      </c>
      <c r="P3">
        <v>0.29599999999999999</v>
      </c>
      <c r="Q3">
        <v>0.25</v>
      </c>
      <c r="R3" t="s">
        <v>12</v>
      </c>
      <c r="S3">
        <v>15.33</v>
      </c>
      <c r="T3">
        <v>12.11</v>
      </c>
      <c r="U3">
        <v>0.66900000000000004</v>
      </c>
      <c r="V3">
        <v>0.86270000000000002</v>
      </c>
      <c r="AD3">
        <v>631.94000000000005</v>
      </c>
      <c r="AE3">
        <v>547</v>
      </c>
      <c r="AF3">
        <v>0.56399999999999995</v>
      </c>
      <c r="AG3">
        <v>0.87</v>
      </c>
      <c r="AO3">
        <v>1318.75</v>
      </c>
      <c r="AP3">
        <v>1133.75</v>
      </c>
      <c r="AQ3">
        <v>0.753</v>
      </c>
      <c r="AR3">
        <v>0.93</v>
      </c>
      <c r="BA3" t="s">
        <v>114</v>
      </c>
      <c r="BE3" s="2"/>
      <c r="BF3" t="s">
        <v>29</v>
      </c>
    </row>
    <row r="4" spans="1:58" x14ac:dyDescent="0.2">
      <c r="A4">
        <v>4</v>
      </c>
      <c r="B4" t="s">
        <v>52</v>
      </c>
      <c r="C4" s="1"/>
      <c r="D4" t="s">
        <v>14</v>
      </c>
      <c r="E4" t="s">
        <v>9</v>
      </c>
      <c r="F4" t="s">
        <v>10</v>
      </c>
      <c r="G4" t="s">
        <v>11</v>
      </c>
      <c r="H4">
        <v>15</v>
      </c>
      <c r="I4">
        <v>32</v>
      </c>
      <c r="J4">
        <v>128</v>
      </c>
      <c r="K4" t="s">
        <v>10</v>
      </c>
      <c r="L4" t="s">
        <v>10</v>
      </c>
      <c r="M4" t="s">
        <v>20</v>
      </c>
      <c r="O4" t="s">
        <v>146</v>
      </c>
      <c r="P4">
        <v>0.3</v>
      </c>
      <c r="Q4">
        <v>0.255</v>
      </c>
      <c r="R4">
        <v>143.91999999999999</v>
      </c>
      <c r="S4">
        <v>7.92</v>
      </c>
      <c r="T4">
        <v>12.58</v>
      </c>
      <c r="U4">
        <v>0.67700000000000005</v>
      </c>
      <c r="V4">
        <v>0.85599999999999998</v>
      </c>
      <c r="AD4">
        <v>299.60000000000002</v>
      </c>
      <c r="AE4">
        <v>575.61</v>
      </c>
      <c r="AF4">
        <v>0.56299999999999994</v>
      </c>
      <c r="AG4">
        <v>0.85899999999999999</v>
      </c>
      <c r="AO4">
        <v>607.6</v>
      </c>
      <c r="AP4">
        <v>1158.94</v>
      </c>
      <c r="AQ4">
        <v>0.75</v>
      </c>
      <c r="AR4">
        <v>0.92700000000000005</v>
      </c>
      <c r="BE4" s="4"/>
      <c r="BF4" t="s">
        <v>30</v>
      </c>
    </row>
    <row r="5" spans="1:58" x14ac:dyDescent="0.2">
      <c r="A5">
        <v>5</v>
      </c>
      <c r="B5" t="s">
        <v>52</v>
      </c>
      <c r="C5" s="1"/>
      <c r="D5" t="s">
        <v>18</v>
      </c>
      <c r="E5" t="s">
        <v>9</v>
      </c>
      <c r="F5" t="s">
        <v>10</v>
      </c>
      <c r="G5" t="s">
        <v>11</v>
      </c>
      <c r="H5">
        <v>15</v>
      </c>
      <c r="I5">
        <v>32</v>
      </c>
      <c r="J5">
        <v>128</v>
      </c>
      <c r="K5" t="s">
        <v>10</v>
      </c>
      <c r="L5" t="s">
        <v>10</v>
      </c>
      <c r="M5" t="s">
        <v>20</v>
      </c>
      <c r="O5" t="s">
        <v>153</v>
      </c>
      <c r="P5">
        <v>0.30599999999999999</v>
      </c>
      <c r="Q5">
        <v>0.254</v>
      </c>
      <c r="R5">
        <v>317.60000000000002</v>
      </c>
      <c r="S5">
        <v>8.07</v>
      </c>
      <c r="T5">
        <v>11.79</v>
      </c>
      <c r="U5">
        <v>0.41</v>
      </c>
      <c r="V5">
        <v>0.72</v>
      </c>
      <c r="AD5">
        <v>298.60000000000002</v>
      </c>
      <c r="AE5">
        <v>548.49</v>
      </c>
      <c r="AF5">
        <v>0.42</v>
      </c>
      <c r="AG5">
        <v>0.78</v>
      </c>
      <c r="AO5">
        <v>521.13</v>
      </c>
      <c r="AP5">
        <v>1123.0999999999999</v>
      </c>
      <c r="AQ5">
        <v>0.64</v>
      </c>
      <c r="AR5">
        <v>0.89</v>
      </c>
      <c r="BA5" t="s">
        <v>120</v>
      </c>
      <c r="BE5" s="7"/>
      <c r="BF5" t="s">
        <v>48</v>
      </c>
    </row>
    <row r="6" spans="1:58" x14ac:dyDescent="0.2">
      <c r="A6">
        <v>6</v>
      </c>
      <c r="B6" t="s">
        <v>53</v>
      </c>
      <c r="C6" s="1"/>
      <c r="D6" t="s">
        <v>15</v>
      </c>
      <c r="E6" t="s">
        <v>9</v>
      </c>
      <c r="F6" t="s">
        <v>10</v>
      </c>
      <c r="G6" t="s">
        <v>11</v>
      </c>
      <c r="H6">
        <v>15</v>
      </c>
      <c r="I6">
        <v>32</v>
      </c>
      <c r="J6">
        <v>128</v>
      </c>
      <c r="K6" t="s">
        <v>10</v>
      </c>
      <c r="L6" t="s">
        <v>10</v>
      </c>
      <c r="M6" t="s">
        <v>20</v>
      </c>
      <c r="O6" t="s">
        <v>16</v>
      </c>
      <c r="P6">
        <v>0.33600000000000002</v>
      </c>
      <c r="Q6">
        <v>0.31</v>
      </c>
      <c r="R6" t="s">
        <v>26</v>
      </c>
      <c r="S6">
        <v>16.600000000000001</v>
      </c>
      <c r="T6">
        <v>11.94</v>
      </c>
      <c r="U6">
        <v>0.55000000000000004</v>
      </c>
      <c r="V6">
        <v>0.78</v>
      </c>
      <c r="AD6">
        <v>681</v>
      </c>
      <c r="AE6" t="s">
        <v>117</v>
      </c>
      <c r="AF6">
        <v>0.53</v>
      </c>
      <c r="AG6">
        <v>0.86</v>
      </c>
      <c r="AO6">
        <v>1384.4</v>
      </c>
      <c r="AP6">
        <v>1104.8900000000001</v>
      </c>
      <c r="AQ6">
        <v>0.72699999999999998</v>
      </c>
      <c r="AR6">
        <v>0.92600000000000005</v>
      </c>
      <c r="BA6" t="s">
        <v>115</v>
      </c>
      <c r="BE6" s="6"/>
      <c r="BF6" t="s">
        <v>31</v>
      </c>
    </row>
    <row r="7" spans="1:58" x14ac:dyDescent="0.2">
      <c r="A7">
        <f>A6+1</f>
        <v>7</v>
      </c>
      <c r="B7" t="s">
        <v>50</v>
      </c>
      <c r="C7" s="4"/>
      <c r="D7" t="s">
        <v>13</v>
      </c>
      <c r="E7" t="s">
        <v>9</v>
      </c>
      <c r="F7" t="s">
        <v>10</v>
      </c>
      <c r="G7" t="s">
        <v>17</v>
      </c>
      <c r="H7">
        <v>50</v>
      </c>
      <c r="I7">
        <v>32</v>
      </c>
      <c r="J7">
        <v>128</v>
      </c>
      <c r="K7" t="s">
        <v>10</v>
      </c>
      <c r="L7" t="s">
        <v>10</v>
      </c>
      <c r="M7" t="s">
        <v>20</v>
      </c>
      <c r="T7" s="28"/>
      <c r="AE7" s="20"/>
      <c r="AP7" s="20"/>
    </row>
    <row r="8" spans="1:58" x14ac:dyDescent="0.2">
      <c r="A8">
        <f t="shared" ref="A8:A71" si="0">A7+1</f>
        <v>8</v>
      </c>
      <c r="B8" t="s">
        <v>50</v>
      </c>
      <c r="C8" s="4"/>
      <c r="D8" t="s">
        <v>14</v>
      </c>
      <c r="E8" t="s">
        <v>9</v>
      </c>
      <c r="F8" t="s">
        <v>10</v>
      </c>
      <c r="G8" t="s">
        <v>17</v>
      </c>
      <c r="H8">
        <v>50</v>
      </c>
      <c r="I8">
        <v>32</v>
      </c>
      <c r="J8">
        <v>128</v>
      </c>
      <c r="K8" t="s">
        <v>10</v>
      </c>
      <c r="L8" t="s">
        <v>10</v>
      </c>
      <c r="M8" t="s">
        <v>20</v>
      </c>
    </row>
    <row r="9" spans="1:58" x14ac:dyDescent="0.2">
      <c r="A9">
        <f t="shared" si="0"/>
        <v>9</v>
      </c>
      <c r="B9" s="23" t="s">
        <v>50</v>
      </c>
      <c r="C9" s="2"/>
      <c r="D9" t="s">
        <v>18</v>
      </c>
      <c r="E9" t="s">
        <v>9</v>
      </c>
      <c r="F9" t="s">
        <v>10</v>
      </c>
      <c r="G9" t="s">
        <v>17</v>
      </c>
      <c r="H9">
        <v>50</v>
      </c>
      <c r="I9" t="s">
        <v>191</v>
      </c>
      <c r="J9">
        <v>128</v>
      </c>
      <c r="K9" t="s">
        <v>10</v>
      </c>
      <c r="L9" t="s">
        <v>10</v>
      </c>
      <c r="M9" t="s">
        <v>20</v>
      </c>
      <c r="O9" s="21" t="s">
        <v>226</v>
      </c>
      <c r="P9">
        <v>0.33410000000000001</v>
      </c>
      <c r="Q9">
        <v>0.29299999999999998</v>
      </c>
      <c r="R9" s="21">
        <v>165.62</v>
      </c>
      <c r="U9">
        <v>0.73229999999999995</v>
      </c>
      <c r="V9">
        <v>0.87350000000000005</v>
      </c>
      <c r="W9">
        <v>0.93720000000000003</v>
      </c>
      <c r="X9">
        <v>0.97250000000000003</v>
      </c>
      <c r="Y9">
        <v>0.94210000000000005</v>
      </c>
      <c r="Z9">
        <v>0.97740000000000005</v>
      </c>
      <c r="AA9">
        <v>0.71960000000000002</v>
      </c>
      <c r="AB9">
        <v>0.9294</v>
      </c>
      <c r="AC9">
        <v>0.93530000000000002</v>
      </c>
    </row>
    <row r="10" spans="1:58" x14ac:dyDescent="0.2">
      <c r="A10">
        <f t="shared" si="0"/>
        <v>10</v>
      </c>
      <c r="B10" s="23" t="s">
        <v>50</v>
      </c>
      <c r="C10" s="25"/>
      <c r="D10" s="5" t="s">
        <v>13</v>
      </c>
      <c r="E10" s="5" t="s">
        <v>9</v>
      </c>
      <c r="F10" s="5" t="s">
        <v>22</v>
      </c>
      <c r="G10" s="5" t="s">
        <v>17</v>
      </c>
      <c r="H10" s="5">
        <v>50</v>
      </c>
      <c r="I10" s="5">
        <v>32</v>
      </c>
      <c r="J10" s="5">
        <v>128</v>
      </c>
      <c r="K10" s="5" t="s">
        <v>10</v>
      </c>
      <c r="L10" s="5" t="s">
        <v>10</v>
      </c>
      <c r="M10" t="s">
        <v>20</v>
      </c>
      <c r="O10" s="5" t="s">
        <v>147</v>
      </c>
      <c r="P10">
        <v>0.29899999999999999</v>
      </c>
      <c r="Q10">
        <v>0.25900000000000001</v>
      </c>
      <c r="R10" s="21">
        <v>96.53</v>
      </c>
      <c r="S10" s="21">
        <v>7.02</v>
      </c>
      <c r="T10" s="21">
        <v>2.79</v>
      </c>
      <c r="U10" s="15">
        <v>0.71899999999999997</v>
      </c>
      <c r="V10" s="15">
        <v>0.88300000000000001</v>
      </c>
      <c r="W10" s="15">
        <v>0.95699999999999996</v>
      </c>
      <c r="X10" s="15">
        <v>0.97899999999999998</v>
      </c>
      <c r="Y10" s="15">
        <v>0.95799999999999996</v>
      </c>
      <c r="Z10" s="15">
        <v>0.97899999999999998</v>
      </c>
      <c r="AA10" s="15">
        <v>0.71899999999999997</v>
      </c>
      <c r="AB10" s="15">
        <v>0.94599999999999995</v>
      </c>
      <c r="AC10" s="15">
        <v>0.94799999999999995</v>
      </c>
      <c r="AD10" s="21">
        <v>308.95999999999998</v>
      </c>
      <c r="AE10" s="21">
        <v>129.44999999999999</v>
      </c>
      <c r="AF10" s="15">
        <v>0.61299999999999999</v>
      </c>
      <c r="AG10" s="15">
        <v>0.88600000000000001</v>
      </c>
      <c r="AH10" s="15">
        <v>0.90100000000000002</v>
      </c>
      <c r="AI10" s="15">
        <v>0.96960999999999997</v>
      </c>
      <c r="AJ10" s="15">
        <v>0.90100000000000002</v>
      </c>
      <c r="AK10" s="15">
        <v>0.96965000000000001</v>
      </c>
      <c r="AL10" s="15">
        <v>0.63549999999999995</v>
      </c>
      <c r="AM10" s="15">
        <v>0.90100000000000002</v>
      </c>
      <c r="AN10" s="15">
        <v>0.90110000000000001</v>
      </c>
      <c r="AO10" s="21">
        <v>604.36</v>
      </c>
      <c r="AP10" s="21">
        <v>257.49</v>
      </c>
      <c r="AQ10" s="15">
        <v>0.78</v>
      </c>
      <c r="AR10" s="15">
        <v>0.9395</v>
      </c>
      <c r="AS10" s="15">
        <v>0.95069999999999999</v>
      </c>
      <c r="AT10" s="15">
        <v>0.98480000000000001</v>
      </c>
      <c r="AU10" s="15">
        <v>0.95069999999999999</v>
      </c>
      <c r="AV10" s="15">
        <v>0.98480000000000001</v>
      </c>
      <c r="AW10" s="15">
        <v>0.8</v>
      </c>
      <c r="AX10" s="15">
        <v>0.95050000000000001</v>
      </c>
      <c r="AY10" s="15">
        <v>0.9506</v>
      </c>
      <c r="BA10" t="s">
        <v>102</v>
      </c>
      <c r="BC10" t="s">
        <v>100</v>
      </c>
    </row>
    <row r="11" spans="1:58" x14ac:dyDescent="0.2">
      <c r="A11">
        <f t="shared" si="0"/>
        <v>11</v>
      </c>
      <c r="B11" s="23" t="s">
        <v>50</v>
      </c>
      <c r="C11" s="26"/>
      <c r="D11" s="5" t="s">
        <v>14</v>
      </c>
      <c r="E11" s="5" t="s">
        <v>9</v>
      </c>
      <c r="F11" s="5" t="s">
        <v>22</v>
      </c>
      <c r="G11" s="5" t="s">
        <v>17</v>
      </c>
      <c r="H11" s="5">
        <v>50</v>
      </c>
      <c r="I11" s="5">
        <v>32</v>
      </c>
      <c r="J11" s="5">
        <v>128</v>
      </c>
      <c r="K11" s="5" t="s">
        <v>10</v>
      </c>
      <c r="L11" s="5" t="s">
        <v>10</v>
      </c>
      <c r="M11" t="s">
        <v>20</v>
      </c>
      <c r="O11" s="5" t="s">
        <v>148</v>
      </c>
      <c r="P11">
        <v>0.3</v>
      </c>
      <c r="Q11">
        <v>0.26</v>
      </c>
      <c r="R11" s="21">
        <v>86.76</v>
      </c>
      <c r="S11" s="21">
        <v>3.8</v>
      </c>
      <c r="T11" s="21">
        <v>3.06</v>
      </c>
      <c r="U11" s="15">
        <v>0.71799999999999997</v>
      </c>
      <c r="V11" s="15">
        <v>0.89</v>
      </c>
      <c r="W11" s="15">
        <v>0.95389999999999997</v>
      </c>
      <c r="X11" s="15">
        <v>0.98299999999999998</v>
      </c>
      <c r="Y11" s="15">
        <v>0.95599999999999996</v>
      </c>
      <c r="Z11" s="15">
        <v>0.98299999999999998</v>
      </c>
      <c r="AA11" s="15">
        <v>0.75590000000000002</v>
      </c>
      <c r="AB11" s="15">
        <v>0.95199999999999996</v>
      </c>
      <c r="AC11" s="15">
        <v>0.95299999999999996</v>
      </c>
      <c r="AD11" s="21">
        <v>151.97999999999999</v>
      </c>
      <c r="AE11" s="21">
        <v>142.34</v>
      </c>
      <c r="AF11" s="15">
        <v>0.58989999999999998</v>
      </c>
      <c r="AG11" s="15">
        <v>0.89200000000000002</v>
      </c>
      <c r="AH11" s="15">
        <v>0.90610000000000002</v>
      </c>
      <c r="AI11" s="15">
        <v>0.97799999999999998</v>
      </c>
      <c r="AJ11" s="15">
        <v>0.90600000000000003</v>
      </c>
      <c r="AK11" s="15">
        <v>0.97809999999999997</v>
      </c>
      <c r="AL11" s="15">
        <v>0.60919999999999996</v>
      </c>
      <c r="AM11" s="15">
        <v>0.9073</v>
      </c>
      <c r="AN11" s="15">
        <v>0.90400000000000003</v>
      </c>
      <c r="AO11" s="21">
        <v>304.8</v>
      </c>
      <c r="AP11" s="21">
        <v>287.74</v>
      </c>
      <c r="AQ11" s="15">
        <v>0.76939999999999997</v>
      </c>
      <c r="AR11" s="15">
        <v>0.94240000000000002</v>
      </c>
      <c r="AS11" s="15">
        <v>0.95299999999999996</v>
      </c>
      <c r="AT11" s="15">
        <v>0.98873</v>
      </c>
      <c r="AU11" s="15">
        <v>0.95309999999999995</v>
      </c>
      <c r="AV11" s="15">
        <v>0.98875000000000002</v>
      </c>
      <c r="AW11" s="15">
        <v>0.78700000000000003</v>
      </c>
      <c r="AX11" s="15">
        <v>0.9536</v>
      </c>
      <c r="AY11" s="15">
        <v>0.9536</v>
      </c>
      <c r="BA11" t="s">
        <v>103</v>
      </c>
      <c r="BC11" t="s">
        <v>101</v>
      </c>
    </row>
    <row r="12" spans="1:58" x14ac:dyDescent="0.2">
      <c r="A12">
        <f t="shared" si="0"/>
        <v>12</v>
      </c>
      <c r="B12" t="s">
        <v>50</v>
      </c>
      <c r="C12" s="11"/>
      <c r="D12" t="s">
        <v>13</v>
      </c>
      <c r="E12" t="s">
        <v>21</v>
      </c>
      <c r="F12" t="s">
        <v>10</v>
      </c>
      <c r="G12" t="s">
        <v>11</v>
      </c>
      <c r="H12">
        <v>5</v>
      </c>
      <c r="I12">
        <v>32</v>
      </c>
      <c r="J12">
        <v>128</v>
      </c>
      <c r="K12" t="s">
        <v>22</v>
      </c>
      <c r="L12" t="s">
        <v>10</v>
      </c>
      <c r="M12" t="s">
        <v>23</v>
      </c>
      <c r="O12" t="s">
        <v>107</v>
      </c>
      <c r="P12">
        <v>2.56</v>
      </c>
      <c r="Q12">
        <v>1.95</v>
      </c>
      <c r="R12">
        <v>153</v>
      </c>
      <c r="S12">
        <v>14.87</v>
      </c>
      <c r="T12">
        <v>12.6</v>
      </c>
      <c r="U12">
        <v>0.4</v>
      </c>
      <c r="V12">
        <v>0.66</v>
      </c>
      <c r="AF12" s="15"/>
      <c r="AG12" s="15"/>
      <c r="AH12" s="15"/>
      <c r="AI12" s="15"/>
      <c r="AJ12" s="15"/>
      <c r="AK12" s="15"/>
      <c r="AL12" s="15"/>
      <c r="AM12" s="15"/>
      <c r="AN12" s="15"/>
      <c r="BA12" t="s">
        <v>104</v>
      </c>
      <c r="BC12" t="s">
        <v>121</v>
      </c>
    </row>
    <row r="13" spans="1:58" x14ac:dyDescent="0.2">
      <c r="A13">
        <f t="shared" si="0"/>
        <v>13</v>
      </c>
      <c r="B13" t="s">
        <v>50</v>
      </c>
      <c r="C13" s="2"/>
      <c r="D13" t="s">
        <v>13</v>
      </c>
      <c r="E13" t="s">
        <v>9</v>
      </c>
      <c r="F13" t="s">
        <v>22</v>
      </c>
      <c r="G13" t="s">
        <v>17</v>
      </c>
      <c r="H13">
        <v>20</v>
      </c>
      <c r="I13">
        <v>256</v>
      </c>
      <c r="J13">
        <v>128</v>
      </c>
      <c r="K13" t="s">
        <v>22</v>
      </c>
      <c r="L13" t="s">
        <v>10</v>
      </c>
      <c r="M13" t="s">
        <v>24</v>
      </c>
      <c r="O13" t="s">
        <v>45</v>
      </c>
      <c r="P13">
        <v>0.44</v>
      </c>
      <c r="Q13">
        <v>0.39600000000000002</v>
      </c>
      <c r="R13">
        <v>150.96</v>
      </c>
      <c r="S13">
        <v>14.89</v>
      </c>
      <c r="T13">
        <v>11.61</v>
      </c>
      <c r="U13">
        <v>0.47</v>
      </c>
      <c r="V13">
        <v>0.73599999999999999</v>
      </c>
      <c r="AD13">
        <v>626.86</v>
      </c>
      <c r="AE13">
        <v>539.91</v>
      </c>
      <c r="AF13">
        <v>0.43</v>
      </c>
      <c r="AG13">
        <v>0.77600000000000002</v>
      </c>
      <c r="AO13">
        <v>1256.22</v>
      </c>
      <c r="AP13">
        <v>1089.3699999999999</v>
      </c>
      <c r="AQ13">
        <v>0.66579999999999995</v>
      </c>
      <c r="AR13">
        <v>0.879</v>
      </c>
      <c r="AV13" s="15"/>
      <c r="AW13" s="15"/>
      <c r="BA13" t="s">
        <v>105</v>
      </c>
      <c r="BC13" t="s">
        <v>106</v>
      </c>
    </row>
    <row r="14" spans="1:58" x14ac:dyDescent="0.2">
      <c r="A14">
        <f t="shared" si="0"/>
        <v>14</v>
      </c>
      <c r="B14" s="23" t="s">
        <v>53</v>
      </c>
      <c r="C14" s="26"/>
      <c r="D14" t="s">
        <v>15</v>
      </c>
      <c r="E14" t="s">
        <v>9</v>
      </c>
      <c r="F14" t="s">
        <v>10</v>
      </c>
      <c r="G14" t="s">
        <v>17</v>
      </c>
      <c r="H14">
        <v>50</v>
      </c>
      <c r="I14">
        <v>32</v>
      </c>
      <c r="J14">
        <v>128</v>
      </c>
      <c r="K14" t="s">
        <v>10</v>
      </c>
      <c r="L14" t="s">
        <v>10</v>
      </c>
      <c r="M14" t="s">
        <v>25</v>
      </c>
      <c r="O14" t="s">
        <v>16</v>
      </c>
      <c r="P14">
        <v>0.3216</v>
      </c>
      <c r="Q14">
        <v>0.28699999999999998</v>
      </c>
      <c r="R14" s="21">
        <v>83.55</v>
      </c>
      <c r="S14" s="21">
        <v>12.47</v>
      </c>
      <c r="T14" s="21">
        <v>2.92</v>
      </c>
      <c r="U14" s="15">
        <v>0.53200000000000003</v>
      </c>
      <c r="V14" s="15">
        <v>0.80489999999999995</v>
      </c>
      <c r="W14" s="15">
        <v>0.90490000000000004</v>
      </c>
      <c r="X14" s="15">
        <v>0.96079999999999999</v>
      </c>
      <c r="Y14" s="15">
        <v>0.91180000000000005</v>
      </c>
      <c r="Z14" s="15">
        <v>0.9627</v>
      </c>
      <c r="AA14" s="15">
        <v>0.51670000000000005</v>
      </c>
      <c r="AB14" s="15">
        <v>0.91269999999999996</v>
      </c>
      <c r="AC14" s="15">
        <v>0.91959999999999997</v>
      </c>
      <c r="AD14" s="21">
        <v>555.4</v>
      </c>
      <c r="AE14" s="21">
        <v>136.85</v>
      </c>
      <c r="AF14" s="3">
        <v>0.53280000000000005</v>
      </c>
      <c r="AG14">
        <v>0.85229999999999995</v>
      </c>
      <c r="AH14">
        <v>0.86560000000000004</v>
      </c>
      <c r="AI14">
        <v>0.93589999999999995</v>
      </c>
      <c r="AJ14">
        <v>0.873</v>
      </c>
      <c r="AK14">
        <v>0.93930000000000002</v>
      </c>
      <c r="AL14">
        <v>0.55059999999999998</v>
      </c>
      <c r="AM14">
        <v>0.86599999999999999</v>
      </c>
      <c r="AN14">
        <v>0.874</v>
      </c>
      <c r="AO14" s="21">
        <v>1128</v>
      </c>
      <c r="AP14" s="21">
        <v>276.94</v>
      </c>
      <c r="AQ14" s="15">
        <v>0.7359</v>
      </c>
      <c r="AR14" s="15">
        <v>0.91949999999999998</v>
      </c>
      <c r="AS14" s="15">
        <v>0.92983000000000005</v>
      </c>
      <c r="AT14" s="15">
        <v>0.96709999999999996</v>
      </c>
      <c r="AU14" s="15">
        <v>0.9335</v>
      </c>
      <c r="AV14" s="15">
        <v>0.96879999999999999</v>
      </c>
      <c r="AW14" s="15">
        <v>0.74770000000000003</v>
      </c>
      <c r="AX14" s="15">
        <v>0.93049999999999999</v>
      </c>
      <c r="AY14" s="15">
        <v>0.93440000000000001</v>
      </c>
    </row>
    <row r="15" spans="1:58" x14ac:dyDescent="0.2">
      <c r="A15">
        <f t="shared" si="0"/>
        <v>15</v>
      </c>
      <c r="B15" s="23" t="s">
        <v>53</v>
      </c>
      <c r="C15" s="26"/>
      <c r="D15" s="8" t="s">
        <v>32</v>
      </c>
      <c r="E15" t="s">
        <v>9</v>
      </c>
      <c r="F15" t="s">
        <v>10</v>
      </c>
      <c r="G15" t="s">
        <v>17</v>
      </c>
      <c r="H15">
        <v>20</v>
      </c>
      <c r="I15">
        <v>32</v>
      </c>
      <c r="J15">
        <v>128</v>
      </c>
      <c r="K15" t="s">
        <v>10</v>
      </c>
      <c r="L15" t="s">
        <v>10</v>
      </c>
      <c r="M15" t="s">
        <v>20</v>
      </c>
      <c r="O15" t="s">
        <v>33</v>
      </c>
      <c r="P15">
        <v>0.28739999999999999</v>
      </c>
      <c r="Q15">
        <v>0.26169999999999999</v>
      </c>
      <c r="R15" s="21">
        <v>77.03</v>
      </c>
      <c r="S15" s="24">
        <v>3.72</v>
      </c>
      <c r="T15" s="21">
        <v>2.8</v>
      </c>
      <c r="U15" s="17">
        <v>0.73129999999999995</v>
      </c>
      <c r="V15" s="17">
        <v>0.87250000000000005</v>
      </c>
      <c r="W15" s="15">
        <v>0.95389999999999997</v>
      </c>
      <c r="X15" s="15">
        <v>0.97060000000000002</v>
      </c>
      <c r="Y15" s="15">
        <v>0.95589999999999997</v>
      </c>
      <c r="Z15" s="15">
        <v>0.97060000000000002</v>
      </c>
      <c r="AA15" s="15">
        <v>0.751</v>
      </c>
      <c r="AB15" s="15">
        <v>0.95489999999999997</v>
      </c>
      <c r="AC15" s="15">
        <v>0.95679999999999998</v>
      </c>
      <c r="AD15" s="21" t="s">
        <v>194</v>
      </c>
      <c r="AE15" s="21" t="s">
        <v>195</v>
      </c>
      <c r="AF15" s="17">
        <v>0.61850000000000005</v>
      </c>
      <c r="AG15" s="17">
        <v>0.86070000000000002</v>
      </c>
      <c r="AH15" s="17">
        <v>0.89870000000000005</v>
      </c>
      <c r="AI15" s="17">
        <v>0.94550000000000001</v>
      </c>
      <c r="AJ15" s="15">
        <v>0.89890000000000003</v>
      </c>
      <c r="AK15" s="15">
        <v>0.94550000000000001</v>
      </c>
      <c r="AL15" s="15">
        <v>0.64949999999999997</v>
      </c>
      <c r="AM15" s="15">
        <v>0.89839999999999998</v>
      </c>
      <c r="AN15" s="15">
        <v>0.89849999999999997</v>
      </c>
      <c r="AO15" t="s">
        <v>196</v>
      </c>
      <c r="AP15" t="s">
        <v>197</v>
      </c>
      <c r="AQ15" s="17">
        <v>0.77800000000000002</v>
      </c>
      <c r="AR15">
        <v>0.92500000000000004</v>
      </c>
      <c r="AS15" s="15">
        <v>0.94938</v>
      </c>
      <c r="AT15" s="15">
        <v>0.97270000000000001</v>
      </c>
      <c r="AU15" s="15">
        <v>0.94950000000000001</v>
      </c>
      <c r="AV15" s="15">
        <v>0.9728</v>
      </c>
      <c r="AW15" s="15">
        <v>0.8</v>
      </c>
      <c r="AX15" s="15">
        <v>0.94925000000000004</v>
      </c>
      <c r="AY15" s="15">
        <v>0.94930999999999999</v>
      </c>
    </row>
    <row r="16" spans="1:58" x14ac:dyDescent="0.2">
      <c r="A16">
        <f t="shared" si="0"/>
        <v>16</v>
      </c>
      <c r="B16" t="s">
        <v>53</v>
      </c>
      <c r="C16" s="1"/>
      <c r="D16" t="s">
        <v>35</v>
      </c>
      <c r="E16" t="s">
        <v>9</v>
      </c>
      <c r="F16" t="s">
        <v>10</v>
      </c>
      <c r="G16" t="s">
        <v>17</v>
      </c>
      <c r="H16">
        <v>20</v>
      </c>
      <c r="I16">
        <v>32</v>
      </c>
      <c r="J16">
        <v>128</v>
      </c>
      <c r="K16" t="s">
        <v>10</v>
      </c>
      <c r="L16" t="s">
        <v>10</v>
      </c>
      <c r="M16" t="s">
        <v>20</v>
      </c>
      <c r="O16" t="s">
        <v>36</v>
      </c>
      <c r="P16">
        <v>0.29099999999999998</v>
      </c>
      <c r="Q16">
        <v>0.247</v>
      </c>
      <c r="R16">
        <v>176.5</v>
      </c>
      <c r="S16">
        <v>7.11</v>
      </c>
      <c r="T16">
        <v>11.81</v>
      </c>
      <c r="U16">
        <v>0.7</v>
      </c>
      <c r="V16">
        <v>0.85299999999999998</v>
      </c>
      <c r="W16">
        <v>0.94</v>
      </c>
      <c r="X16">
        <v>0.97699999999999998</v>
      </c>
      <c r="AD16">
        <v>269.37</v>
      </c>
      <c r="AE16">
        <v>533.15599999999995</v>
      </c>
      <c r="AF16">
        <v>0.54700000000000004</v>
      </c>
      <c r="AG16">
        <v>0.83099999999999996</v>
      </c>
      <c r="AH16">
        <v>0.89</v>
      </c>
      <c r="AI16">
        <v>0.94599999999999995</v>
      </c>
      <c r="AO16">
        <v>542.54999999999995</v>
      </c>
      <c r="AP16">
        <v>1076.44</v>
      </c>
      <c r="AQ16">
        <v>0.747</v>
      </c>
      <c r="AR16">
        <v>0.91200000000000003</v>
      </c>
      <c r="AS16">
        <v>0.94599999999999995</v>
      </c>
      <c r="AT16">
        <v>0.97299999999999998</v>
      </c>
      <c r="AV16" s="15"/>
      <c r="AW16" s="15"/>
    </row>
    <row r="17" spans="1:54" x14ac:dyDescent="0.2">
      <c r="A17">
        <f t="shared" si="0"/>
        <v>17</v>
      </c>
      <c r="B17" t="s">
        <v>53</v>
      </c>
      <c r="C17" s="10"/>
      <c r="D17" t="s">
        <v>37</v>
      </c>
      <c r="E17" t="s">
        <v>9</v>
      </c>
      <c r="F17" t="s">
        <v>10</v>
      </c>
      <c r="G17" t="s">
        <v>17</v>
      </c>
      <c r="H17">
        <v>5</v>
      </c>
      <c r="I17">
        <v>32</v>
      </c>
      <c r="J17">
        <v>128</v>
      </c>
      <c r="K17" t="s">
        <v>10</v>
      </c>
      <c r="L17" t="s">
        <v>10</v>
      </c>
      <c r="M17" t="s">
        <v>20</v>
      </c>
      <c r="O17" t="s">
        <v>39</v>
      </c>
      <c r="P17">
        <v>0.29799999999999999</v>
      </c>
      <c r="Q17">
        <v>0.26</v>
      </c>
      <c r="R17">
        <v>246.3</v>
      </c>
      <c r="S17">
        <v>22.03</v>
      </c>
      <c r="T17">
        <v>11.55</v>
      </c>
      <c r="U17">
        <v>0.6</v>
      </c>
      <c r="V17">
        <v>0.84</v>
      </c>
      <c r="AD17">
        <v>990.57</v>
      </c>
      <c r="AE17">
        <v>549.24</v>
      </c>
      <c r="AF17">
        <v>0.54200000000000004</v>
      </c>
      <c r="AG17">
        <v>0.85</v>
      </c>
      <c r="AO17">
        <v>1946.85</v>
      </c>
      <c r="AP17">
        <v>1079.83</v>
      </c>
      <c r="AQ17">
        <v>0.73399999999999999</v>
      </c>
      <c r="AR17">
        <v>0.92</v>
      </c>
      <c r="AV17" s="15"/>
      <c r="AW17" s="15"/>
      <c r="BA17" t="s">
        <v>139</v>
      </c>
    </row>
    <row r="18" spans="1:54" x14ac:dyDescent="0.2">
      <c r="A18">
        <f t="shared" si="0"/>
        <v>18</v>
      </c>
      <c r="B18" t="s">
        <v>53</v>
      </c>
      <c r="C18" s="11"/>
      <c r="D18" s="4" t="s">
        <v>38</v>
      </c>
      <c r="E18" t="s">
        <v>42</v>
      </c>
      <c r="F18" t="s">
        <v>43</v>
      </c>
      <c r="G18" t="s">
        <v>43</v>
      </c>
      <c r="H18">
        <v>48</v>
      </c>
      <c r="I18" t="s">
        <v>43</v>
      </c>
      <c r="J18" t="s">
        <v>44</v>
      </c>
      <c r="M18" t="s">
        <v>41</v>
      </c>
      <c r="O18" t="s">
        <v>45</v>
      </c>
      <c r="P18" t="s">
        <v>43</v>
      </c>
      <c r="Q18" t="s">
        <v>43</v>
      </c>
      <c r="R18" s="17">
        <v>107.65</v>
      </c>
      <c r="AQ18" t="s">
        <v>116</v>
      </c>
      <c r="AV18" s="15"/>
      <c r="AW18" s="15"/>
    </row>
    <row r="19" spans="1:54" x14ac:dyDescent="0.2">
      <c r="A19">
        <f t="shared" si="0"/>
        <v>19</v>
      </c>
      <c r="B19" t="s">
        <v>53</v>
      </c>
      <c r="C19" s="9"/>
      <c r="D19" t="s">
        <v>40</v>
      </c>
      <c r="E19" t="s">
        <v>9</v>
      </c>
      <c r="F19" t="s">
        <v>10</v>
      </c>
      <c r="G19" t="s">
        <v>17</v>
      </c>
      <c r="H19">
        <v>10</v>
      </c>
      <c r="I19">
        <v>32</v>
      </c>
      <c r="J19">
        <v>128</v>
      </c>
      <c r="K19" t="s">
        <v>10</v>
      </c>
      <c r="L19" t="s">
        <v>10</v>
      </c>
      <c r="M19" t="s">
        <v>20</v>
      </c>
      <c r="O19" t="s">
        <v>46</v>
      </c>
      <c r="P19" t="s">
        <v>12</v>
      </c>
      <c r="R19">
        <v>222.9</v>
      </c>
      <c r="S19" s="17">
        <v>3.89</v>
      </c>
      <c r="T19">
        <v>14.2</v>
      </c>
      <c r="U19">
        <v>0.49399999999999999</v>
      </c>
      <c r="V19">
        <v>0.78500000000000003</v>
      </c>
      <c r="AD19" s="17">
        <v>114.5</v>
      </c>
      <c r="AE19">
        <v>625</v>
      </c>
      <c r="AF19">
        <v>0.46</v>
      </c>
      <c r="AG19">
        <v>0.8</v>
      </c>
      <c r="AO19" s="17">
        <v>234.88</v>
      </c>
      <c r="AP19">
        <v>1279.8</v>
      </c>
      <c r="AQ19">
        <v>0.66</v>
      </c>
      <c r="AR19">
        <v>0.89</v>
      </c>
      <c r="AV19" s="15"/>
      <c r="AW19" s="15"/>
      <c r="BA19" t="s">
        <v>171</v>
      </c>
    </row>
    <row r="20" spans="1:54" x14ac:dyDescent="0.2">
      <c r="A20">
        <f t="shared" si="0"/>
        <v>20</v>
      </c>
      <c r="B20" t="s">
        <v>50</v>
      </c>
      <c r="C20" s="1"/>
      <c r="D20" t="s">
        <v>13</v>
      </c>
      <c r="E20" t="s">
        <v>9</v>
      </c>
      <c r="F20" t="s">
        <v>22</v>
      </c>
      <c r="G20" t="s">
        <v>17</v>
      </c>
      <c r="H20">
        <v>50</v>
      </c>
      <c r="I20">
        <v>32</v>
      </c>
      <c r="J20">
        <v>128</v>
      </c>
      <c r="K20" t="s">
        <v>22</v>
      </c>
      <c r="L20" t="s">
        <v>10</v>
      </c>
      <c r="M20" t="s">
        <v>47</v>
      </c>
      <c r="O20" t="s">
        <v>45</v>
      </c>
      <c r="P20">
        <v>0.31</v>
      </c>
      <c r="Q20">
        <v>0.28000000000000003</v>
      </c>
      <c r="R20">
        <v>152</v>
      </c>
      <c r="S20">
        <v>15.47</v>
      </c>
      <c r="T20">
        <v>12.6</v>
      </c>
      <c r="U20">
        <v>0.61</v>
      </c>
      <c r="V20">
        <v>0.83</v>
      </c>
      <c r="AD20">
        <v>631.01499999999999</v>
      </c>
      <c r="AE20">
        <v>568.44000000000005</v>
      </c>
      <c r="AF20">
        <v>0.504</v>
      </c>
      <c r="AG20">
        <v>0.82499999999999996</v>
      </c>
      <c r="AO20">
        <v>1281</v>
      </c>
      <c r="AP20">
        <v>1113</v>
      </c>
      <c r="AQ20">
        <v>0.71</v>
      </c>
      <c r="AR20">
        <v>0.9</v>
      </c>
      <c r="AV20" s="15"/>
      <c r="AW20" s="15"/>
      <c r="BA20" t="s">
        <v>172</v>
      </c>
    </row>
    <row r="21" spans="1:54" x14ac:dyDescent="0.2">
      <c r="A21">
        <f t="shared" si="0"/>
        <v>21</v>
      </c>
      <c r="B21" s="23" t="s">
        <v>51</v>
      </c>
      <c r="C21" s="26"/>
      <c r="D21" t="s">
        <v>13</v>
      </c>
      <c r="E21" t="s">
        <v>9</v>
      </c>
      <c r="F21" t="s">
        <v>22</v>
      </c>
      <c r="G21" t="s">
        <v>17</v>
      </c>
      <c r="H21">
        <v>20</v>
      </c>
      <c r="I21">
        <v>32</v>
      </c>
      <c r="J21">
        <v>128</v>
      </c>
      <c r="K21" t="s">
        <v>10</v>
      </c>
      <c r="L21" t="s">
        <v>10</v>
      </c>
      <c r="M21" t="s">
        <v>24</v>
      </c>
      <c r="O21" t="s">
        <v>49</v>
      </c>
      <c r="P21">
        <v>0.35799999999999998</v>
      </c>
      <c r="Q21">
        <v>0.27600000000000002</v>
      </c>
      <c r="R21" t="s">
        <v>198</v>
      </c>
      <c r="S21" t="s">
        <v>199</v>
      </c>
      <c r="T21" t="s">
        <v>200</v>
      </c>
      <c r="U21">
        <v>0.57999999999999996</v>
      </c>
      <c r="V21">
        <v>0.82699999999999996</v>
      </c>
      <c r="W21">
        <v>0.92059999999999997</v>
      </c>
      <c r="X21">
        <v>0.96960000000000002</v>
      </c>
      <c r="Y21">
        <v>0.9284</v>
      </c>
      <c r="Z21">
        <v>0.97350000000000003</v>
      </c>
      <c r="AA21">
        <v>0.56469999999999998</v>
      </c>
      <c r="AB21">
        <v>0.92059999999999997</v>
      </c>
      <c r="AC21">
        <v>0.92649999999999999</v>
      </c>
      <c r="AD21" t="s">
        <v>201</v>
      </c>
      <c r="AE21" t="s">
        <v>202</v>
      </c>
      <c r="AF21">
        <v>0.53700000000000003</v>
      </c>
      <c r="AG21">
        <v>0.87</v>
      </c>
      <c r="AH21">
        <v>0.87429999999999997</v>
      </c>
      <c r="AI21">
        <v>0.96599999999999997</v>
      </c>
      <c r="AJ21">
        <v>0.88009999999999999</v>
      </c>
      <c r="AK21">
        <v>0.96870000000000001</v>
      </c>
      <c r="AL21">
        <v>0.53420000000000001</v>
      </c>
      <c r="AM21">
        <v>0.87380000000000002</v>
      </c>
      <c r="AN21">
        <v>0.87990000000000002</v>
      </c>
      <c r="AO21" t="s">
        <v>203</v>
      </c>
      <c r="AP21" t="s">
        <v>204</v>
      </c>
      <c r="AQ21">
        <v>0.72</v>
      </c>
      <c r="AR21">
        <v>0.93</v>
      </c>
      <c r="AS21">
        <v>0.93400000000000005</v>
      </c>
      <c r="AT21">
        <v>0.98129999999999995</v>
      </c>
      <c r="AU21">
        <v>0.93689999999999996</v>
      </c>
      <c r="AV21" s="15">
        <v>0.98270000000000002</v>
      </c>
      <c r="AW21" s="15">
        <v>0.72929999999999995</v>
      </c>
      <c r="AX21" s="15">
        <v>0.93389999999999995</v>
      </c>
      <c r="AY21" s="15">
        <v>0.93689999999999996</v>
      </c>
      <c r="BA21" t="s">
        <v>173</v>
      </c>
    </row>
    <row r="22" spans="1:54" x14ac:dyDescent="0.2">
      <c r="A22">
        <f t="shared" si="0"/>
        <v>22</v>
      </c>
      <c r="B22" s="23" t="s">
        <v>50</v>
      </c>
      <c r="C22" s="26"/>
      <c r="D22" t="s">
        <v>13</v>
      </c>
      <c r="E22" t="s">
        <v>21</v>
      </c>
      <c r="F22" t="s">
        <v>10</v>
      </c>
      <c r="G22" t="s">
        <v>11</v>
      </c>
      <c r="H22">
        <v>5</v>
      </c>
      <c r="I22">
        <v>32</v>
      </c>
      <c r="J22">
        <v>128</v>
      </c>
      <c r="K22" t="s">
        <v>22</v>
      </c>
      <c r="L22" t="s">
        <v>10</v>
      </c>
      <c r="M22" t="s">
        <v>20</v>
      </c>
      <c r="O22" s="17" t="s">
        <v>108</v>
      </c>
      <c r="P22">
        <v>2</v>
      </c>
      <c r="Q22">
        <v>1.22</v>
      </c>
      <c r="R22" s="21">
        <v>96.49</v>
      </c>
      <c r="S22" s="21">
        <v>6.68</v>
      </c>
      <c r="T22" s="21">
        <v>2.81</v>
      </c>
      <c r="U22" s="15">
        <v>0.52500000000000002</v>
      </c>
      <c r="V22" s="15">
        <v>0.78500000000000003</v>
      </c>
      <c r="W22" s="15">
        <v>0.86270000000000002</v>
      </c>
      <c r="X22" s="15">
        <v>0.93330000000000002</v>
      </c>
      <c r="Y22" s="15">
        <v>0.87549999999999994</v>
      </c>
      <c r="Z22" s="15">
        <v>0.94399999999999995</v>
      </c>
      <c r="AA22" s="15">
        <v>0.48599999999999999</v>
      </c>
      <c r="AB22" s="15">
        <v>0.85099999999999998</v>
      </c>
      <c r="AC22" s="15">
        <v>0.87450000000000006</v>
      </c>
      <c r="AD22" s="21">
        <v>285.39999999999998</v>
      </c>
      <c r="AE22" s="21">
        <v>131.41</v>
      </c>
      <c r="AF22" s="15">
        <v>0.5</v>
      </c>
      <c r="AG22" s="15">
        <v>0.80489999999999995</v>
      </c>
      <c r="AH22" s="15">
        <v>0.80600000000000005</v>
      </c>
      <c r="AI22" s="15">
        <v>0.89890000000000003</v>
      </c>
      <c r="AJ22" s="15">
        <v>0.85409999999999997</v>
      </c>
      <c r="AK22" s="15">
        <v>0.93169999999999997</v>
      </c>
      <c r="AL22" s="15">
        <v>0.5</v>
      </c>
      <c r="AM22" s="15">
        <v>0.80359999999999998</v>
      </c>
      <c r="AN22" s="15">
        <v>0.85799999999999998</v>
      </c>
      <c r="AO22" s="15">
        <v>579.99</v>
      </c>
      <c r="AP22" s="15">
        <v>265.76</v>
      </c>
      <c r="AQ22" s="15">
        <v>0.71499999999999997</v>
      </c>
      <c r="AR22" s="15">
        <v>0.89880000000000004</v>
      </c>
      <c r="AS22" s="15">
        <v>0.90190000000000003</v>
      </c>
      <c r="AT22" s="15">
        <v>0.94950000000000001</v>
      </c>
      <c r="AU22" s="15">
        <v>0.92569999999999997</v>
      </c>
      <c r="AV22" s="15">
        <v>0.9657</v>
      </c>
      <c r="AW22" s="15">
        <v>0.7258</v>
      </c>
      <c r="AX22" s="15">
        <v>0.90100000000000002</v>
      </c>
      <c r="AY22" s="15">
        <v>0.92800000000000005</v>
      </c>
      <c r="BA22" t="s">
        <v>174</v>
      </c>
    </row>
    <row r="23" spans="1:54" x14ac:dyDescent="0.2">
      <c r="A23">
        <f t="shared" si="0"/>
        <v>23</v>
      </c>
      <c r="B23" t="s">
        <v>51</v>
      </c>
      <c r="C23" s="1"/>
      <c r="D23" s="8" t="s">
        <v>13</v>
      </c>
      <c r="E23" t="s">
        <v>9</v>
      </c>
      <c r="F23" t="s">
        <v>22</v>
      </c>
      <c r="G23" t="s">
        <v>17</v>
      </c>
      <c r="H23">
        <v>20</v>
      </c>
      <c r="I23">
        <v>32</v>
      </c>
      <c r="J23">
        <v>128</v>
      </c>
      <c r="K23" t="s">
        <v>10</v>
      </c>
      <c r="L23" t="s">
        <v>10</v>
      </c>
      <c r="M23" t="s">
        <v>20</v>
      </c>
      <c r="O23" t="s">
        <v>49</v>
      </c>
      <c r="P23">
        <v>0.29899999999999999</v>
      </c>
      <c r="Q23">
        <v>0.26</v>
      </c>
      <c r="R23">
        <v>151.036</v>
      </c>
      <c r="S23">
        <v>15.01</v>
      </c>
      <c r="T23">
        <v>11.78</v>
      </c>
      <c r="U23" s="17">
        <v>0.73899999999999999</v>
      </c>
      <c r="V23" s="17">
        <v>0.88600000000000001</v>
      </c>
      <c r="W23" s="15"/>
      <c r="AD23">
        <v>637.38</v>
      </c>
      <c r="AE23">
        <v>542.08000000000004</v>
      </c>
      <c r="AF23" s="17">
        <v>0.61299999999999999</v>
      </c>
      <c r="AG23" s="17">
        <v>0.89700000000000002</v>
      </c>
      <c r="AH23" s="17"/>
      <c r="AI23" s="17"/>
      <c r="AO23">
        <v>1289.68</v>
      </c>
      <c r="AP23">
        <v>1093.47</v>
      </c>
      <c r="AQ23">
        <v>0.77300000000000002</v>
      </c>
      <c r="AR23">
        <v>0.94</v>
      </c>
      <c r="AV23" s="15"/>
      <c r="AW23" s="15"/>
      <c r="AX23" s="15"/>
    </row>
    <row r="24" spans="1:54" x14ac:dyDescent="0.2">
      <c r="A24">
        <f t="shared" si="0"/>
        <v>24</v>
      </c>
      <c r="B24" t="s">
        <v>51</v>
      </c>
      <c r="C24" s="19"/>
      <c r="D24" s="15" t="s">
        <v>13</v>
      </c>
      <c r="E24" t="s">
        <v>9</v>
      </c>
      <c r="F24" t="s">
        <v>10</v>
      </c>
      <c r="G24" t="s">
        <v>17</v>
      </c>
      <c r="H24">
        <v>20</v>
      </c>
      <c r="I24">
        <v>32</v>
      </c>
      <c r="J24">
        <v>128</v>
      </c>
      <c r="K24" t="s">
        <v>10</v>
      </c>
      <c r="L24" t="s">
        <v>10</v>
      </c>
      <c r="M24" t="s">
        <v>20</v>
      </c>
      <c r="O24" t="s">
        <v>49</v>
      </c>
      <c r="P24">
        <v>0.29699999999999999</v>
      </c>
      <c r="Q24">
        <v>0.26200000000000001</v>
      </c>
      <c r="R24">
        <v>150.11000000000001</v>
      </c>
      <c r="S24">
        <v>15.177</v>
      </c>
      <c r="T24">
        <v>11.09</v>
      </c>
      <c r="U24" s="17">
        <v>0.754</v>
      </c>
      <c r="V24" s="17">
        <v>0.89400000000000002</v>
      </c>
      <c r="W24" s="15"/>
      <c r="AD24">
        <v>626.87</v>
      </c>
      <c r="AE24">
        <v>541.67700000000002</v>
      </c>
      <c r="AF24" s="17">
        <v>0.64400000000000002</v>
      </c>
      <c r="AG24" s="17">
        <v>0.88270000000000004</v>
      </c>
      <c r="AH24" s="17"/>
      <c r="AI24" s="17"/>
      <c r="AO24">
        <v>1236.03</v>
      </c>
      <c r="AP24">
        <v>1091.07</v>
      </c>
      <c r="AQ24">
        <v>0.79700000000000004</v>
      </c>
      <c r="AR24">
        <v>0.93700000000000006</v>
      </c>
      <c r="AV24" s="15"/>
      <c r="AW24" s="15"/>
      <c r="AX24" s="15"/>
      <c r="BA24" s="21"/>
      <c r="BB24" t="s">
        <v>177</v>
      </c>
    </row>
    <row r="25" spans="1:54" x14ac:dyDescent="0.2">
      <c r="A25">
        <f t="shared" si="0"/>
        <v>25</v>
      </c>
      <c r="B25" s="5" t="s">
        <v>51</v>
      </c>
      <c r="C25" s="18"/>
      <c r="D25" s="16" t="s">
        <v>13</v>
      </c>
      <c r="E25" s="5" t="s">
        <v>235</v>
      </c>
      <c r="F25" s="5" t="s">
        <v>22</v>
      </c>
      <c r="G25" s="5" t="s">
        <v>11</v>
      </c>
      <c r="H25" s="5">
        <v>20</v>
      </c>
      <c r="I25" s="5">
        <v>32</v>
      </c>
      <c r="J25" s="5">
        <v>128</v>
      </c>
      <c r="K25" s="5" t="s">
        <v>10</v>
      </c>
      <c r="L25" s="5" t="s">
        <v>10</v>
      </c>
      <c r="M25" s="5" t="s">
        <v>20</v>
      </c>
      <c r="O25" s="5" t="s">
        <v>49</v>
      </c>
      <c r="P25" s="5" t="s">
        <v>12</v>
      </c>
      <c r="Q25">
        <v>0.24199999999999999</v>
      </c>
      <c r="R25">
        <v>152.68</v>
      </c>
      <c r="S25">
        <v>15.41</v>
      </c>
      <c r="T25">
        <v>11.67</v>
      </c>
      <c r="U25">
        <v>0.61</v>
      </c>
      <c r="V25">
        <v>0.82699999999999996</v>
      </c>
      <c r="AD25">
        <v>635.29</v>
      </c>
      <c r="AE25">
        <v>548.41999999999996</v>
      </c>
      <c r="AF25">
        <v>0.54500000000000004</v>
      </c>
      <c r="AG25">
        <v>0.85799999999999998</v>
      </c>
      <c r="AO25">
        <v>1321.97</v>
      </c>
      <c r="AP25">
        <v>1119.7</v>
      </c>
      <c r="AQ25">
        <v>0.73399999999999999</v>
      </c>
      <c r="AR25">
        <v>0.92</v>
      </c>
      <c r="AV25" s="15"/>
      <c r="AW25" s="15"/>
    </row>
    <row r="26" spans="1:54" x14ac:dyDescent="0.2">
      <c r="A26">
        <f t="shared" si="0"/>
        <v>26</v>
      </c>
      <c r="B26" s="5" t="s">
        <v>51</v>
      </c>
      <c r="C26" s="18"/>
      <c r="D26" s="16" t="s">
        <v>13</v>
      </c>
      <c r="E26" s="5" t="s">
        <v>9</v>
      </c>
      <c r="F26" s="5" t="s">
        <v>22</v>
      </c>
      <c r="G26" s="5" t="s">
        <v>119</v>
      </c>
      <c r="H26" s="5">
        <v>20</v>
      </c>
      <c r="I26" s="5">
        <v>32</v>
      </c>
      <c r="J26" s="5">
        <v>128</v>
      </c>
      <c r="K26" s="5" t="s">
        <v>10</v>
      </c>
      <c r="L26" s="5" t="s">
        <v>10</v>
      </c>
      <c r="M26" s="5" t="s">
        <v>20</v>
      </c>
      <c r="O26" s="5" t="s">
        <v>49</v>
      </c>
      <c r="P26" s="5" t="s">
        <v>12</v>
      </c>
      <c r="Q26" s="5" t="s">
        <v>12</v>
      </c>
      <c r="R26">
        <v>151.05000000000001</v>
      </c>
      <c r="S26">
        <v>15.22</v>
      </c>
      <c r="T26">
        <v>11.79</v>
      </c>
      <c r="U26">
        <v>0.61599999999999999</v>
      </c>
      <c r="V26">
        <v>0.81499999999999995</v>
      </c>
      <c r="AD26">
        <v>645.07000000000005</v>
      </c>
      <c r="AE26">
        <v>550.49</v>
      </c>
      <c r="AF26">
        <v>0.53800000000000003</v>
      </c>
      <c r="AG26">
        <v>0.85399999999999998</v>
      </c>
      <c r="AO26">
        <v>1311.79</v>
      </c>
      <c r="AP26">
        <v>1117.71</v>
      </c>
      <c r="AQ26">
        <v>0.74</v>
      </c>
      <c r="AR26">
        <v>0.92</v>
      </c>
      <c r="AV26" s="15"/>
      <c r="AW26" s="15"/>
      <c r="BA26" t="s">
        <v>181</v>
      </c>
    </row>
    <row r="27" spans="1:54" x14ac:dyDescent="0.2">
      <c r="A27">
        <f t="shared" si="0"/>
        <v>27</v>
      </c>
      <c r="B27" s="23" t="s">
        <v>53</v>
      </c>
      <c r="C27" s="26"/>
      <c r="D27" s="15" t="s">
        <v>32</v>
      </c>
      <c r="E27" t="s">
        <v>9</v>
      </c>
      <c r="F27" t="s">
        <v>22</v>
      </c>
      <c r="G27" t="s">
        <v>17</v>
      </c>
      <c r="H27">
        <v>20</v>
      </c>
      <c r="I27">
        <v>32</v>
      </c>
      <c r="J27">
        <v>128</v>
      </c>
      <c r="K27" t="s">
        <v>10</v>
      </c>
      <c r="L27" t="s">
        <v>10</v>
      </c>
      <c r="M27" t="s">
        <v>20</v>
      </c>
      <c r="O27" t="s">
        <v>128</v>
      </c>
      <c r="P27">
        <v>0.29699999999999999</v>
      </c>
      <c r="Q27">
        <v>0.2596</v>
      </c>
      <c r="R27" s="21">
        <v>78.180000000000007</v>
      </c>
      <c r="S27" t="s">
        <v>205</v>
      </c>
      <c r="T27" t="s">
        <v>206</v>
      </c>
      <c r="U27">
        <v>0.71099999999999997</v>
      </c>
      <c r="V27">
        <v>0.9</v>
      </c>
      <c r="W27">
        <v>0.95589999999999997</v>
      </c>
      <c r="X27">
        <v>0.98529999999999995</v>
      </c>
      <c r="Y27">
        <v>0.95589999999999997</v>
      </c>
      <c r="Z27">
        <v>0.98529999999999995</v>
      </c>
      <c r="AA27">
        <v>0.73629999999999995</v>
      </c>
      <c r="AB27">
        <v>0.95389999999999997</v>
      </c>
      <c r="AC27">
        <v>0.95489999999999997</v>
      </c>
      <c r="AD27" t="s">
        <v>207</v>
      </c>
      <c r="AE27" t="s">
        <v>208</v>
      </c>
      <c r="AF27">
        <v>0.59</v>
      </c>
      <c r="AG27">
        <v>0.89</v>
      </c>
      <c r="AH27">
        <v>0.90469999999999995</v>
      </c>
      <c r="AI27">
        <v>0.97389999999999999</v>
      </c>
      <c r="AJ27">
        <v>0.90490000000000004</v>
      </c>
      <c r="AK27">
        <v>0.97389999999999999</v>
      </c>
      <c r="AL27">
        <v>0.61080000000000001</v>
      </c>
      <c r="AM27">
        <v>0.90549999999999997</v>
      </c>
      <c r="AN27">
        <v>0.90580000000000005</v>
      </c>
      <c r="AO27" t="s">
        <v>209</v>
      </c>
      <c r="AP27" t="s">
        <v>210</v>
      </c>
      <c r="AQ27">
        <v>0.75900000000000001</v>
      </c>
      <c r="AR27">
        <v>0.94</v>
      </c>
      <c r="AS27">
        <v>0.95230000000000004</v>
      </c>
      <c r="AT27">
        <v>0.98680000000000001</v>
      </c>
      <c r="AU27">
        <v>0.95240000000000002</v>
      </c>
      <c r="AV27">
        <v>0.98680000000000001</v>
      </c>
      <c r="AW27">
        <v>0.77800000000000002</v>
      </c>
      <c r="AX27">
        <v>0.95269999999999999</v>
      </c>
      <c r="AY27">
        <v>0.95279999999999998</v>
      </c>
    </row>
    <row r="28" spans="1:54" x14ac:dyDescent="0.2">
      <c r="A28">
        <f t="shared" si="0"/>
        <v>28</v>
      </c>
      <c r="B28" t="s">
        <v>53</v>
      </c>
      <c r="C28" s="1"/>
      <c r="D28" t="s">
        <v>129</v>
      </c>
      <c r="E28" t="s">
        <v>9</v>
      </c>
      <c r="F28" t="s">
        <v>10</v>
      </c>
      <c r="G28" t="s">
        <v>17</v>
      </c>
      <c r="H28">
        <v>20</v>
      </c>
      <c r="I28">
        <v>32</v>
      </c>
      <c r="J28">
        <v>128</v>
      </c>
      <c r="K28" t="s">
        <v>10</v>
      </c>
      <c r="L28" t="s">
        <v>10</v>
      </c>
      <c r="M28" t="s">
        <v>20</v>
      </c>
      <c r="O28" t="s">
        <v>132</v>
      </c>
      <c r="P28">
        <v>0.28499999999999998</v>
      </c>
      <c r="Q28">
        <v>0.255</v>
      </c>
      <c r="R28">
        <v>124.85</v>
      </c>
      <c r="S28">
        <v>11.717000000000001</v>
      </c>
      <c r="T28">
        <v>11.6</v>
      </c>
      <c r="U28">
        <v>0.60799999999999998</v>
      </c>
      <c r="V28">
        <v>0.82299999999999995</v>
      </c>
      <c r="AO28">
        <v>978.9</v>
      </c>
      <c r="AP28">
        <v>1105.4000000000001</v>
      </c>
      <c r="AQ28">
        <v>0.73599999999999999</v>
      </c>
      <c r="AR28">
        <v>0.91800000000000004</v>
      </c>
      <c r="BA28" t="s">
        <v>182</v>
      </c>
    </row>
    <row r="29" spans="1:54" x14ac:dyDescent="0.2">
      <c r="A29">
        <f t="shared" si="0"/>
        <v>29</v>
      </c>
      <c r="B29" t="s">
        <v>53</v>
      </c>
      <c r="C29" s="2"/>
      <c r="D29" t="s">
        <v>130</v>
      </c>
      <c r="E29" t="s">
        <v>9</v>
      </c>
      <c r="F29" t="s">
        <v>10</v>
      </c>
      <c r="G29" t="s">
        <v>17</v>
      </c>
      <c r="H29">
        <v>20</v>
      </c>
      <c r="I29">
        <v>32</v>
      </c>
      <c r="J29">
        <v>128</v>
      </c>
      <c r="K29" t="s">
        <v>10</v>
      </c>
      <c r="L29" t="s">
        <v>10</v>
      </c>
      <c r="M29" t="s">
        <v>20</v>
      </c>
      <c r="O29" t="s">
        <v>12</v>
      </c>
      <c r="P29" t="s">
        <v>12</v>
      </c>
      <c r="Q29" t="s">
        <v>12</v>
      </c>
    </row>
    <row r="30" spans="1:54" x14ac:dyDescent="0.2">
      <c r="A30">
        <f t="shared" si="0"/>
        <v>30</v>
      </c>
      <c r="B30" t="s">
        <v>141</v>
      </c>
      <c r="C30" s="2"/>
      <c r="D30" t="s">
        <v>131</v>
      </c>
      <c r="E30" t="s">
        <v>9</v>
      </c>
      <c r="F30" t="s">
        <v>10</v>
      </c>
      <c r="G30" t="s">
        <v>17</v>
      </c>
      <c r="H30">
        <v>20</v>
      </c>
      <c r="I30">
        <v>32</v>
      </c>
      <c r="J30">
        <v>128</v>
      </c>
      <c r="K30" t="s">
        <v>10</v>
      </c>
      <c r="L30" t="s">
        <v>10</v>
      </c>
      <c r="M30" t="s">
        <v>20</v>
      </c>
      <c r="O30" t="s">
        <v>12</v>
      </c>
      <c r="P30" t="s">
        <v>12</v>
      </c>
      <c r="Q30" t="s">
        <v>12</v>
      </c>
      <c r="R30">
        <v>227.2</v>
      </c>
      <c r="S30">
        <v>18.77</v>
      </c>
      <c r="T30">
        <v>11.77</v>
      </c>
      <c r="U30">
        <v>0.58399999999999996</v>
      </c>
      <c r="V30">
        <v>0.8</v>
      </c>
      <c r="W30">
        <v>0.91100000000000003</v>
      </c>
      <c r="X30">
        <v>0.95499999999999996</v>
      </c>
      <c r="AO30">
        <v>1597.99</v>
      </c>
      <c r="AP30">
        <v>1097.79</v>
      </c>
      <c r="AQ30">
        <v>0.71399999999999997</v>
      </c>
      <c r="AR30">
        <v>0.92300000000000004</v>
      </c>
      <c r="AS30">
        <v>0.93569999999999998</v>
      </c>
      <c r="AT30">
        <v>0.97699999999999998</v>
      </c>
    </row>
    <row r="31" spans="1:54" x14ac:dyDescent="0.2">
      <c r="A31">
        <f t="shared" si="0"/>
        <v>31</v>
      </c>
      <c r="B31" s="23" t="s">
        <v>51</v>
      </c>
      <c r="C31" s="27"/>
      <c r="D31" s="15" t="s">
        <v>13</v>
      </c>
      <c r="E31" t="s">
        <v>9</v>
      </c>
      <c r="F31" t="s">
        <v>10</v>
      </c>
      <c r="G31" t="s">
        <v>17</v>
      </c>
      <c r="H31">
        <v>20</v>
      </c>
      <c r="I31">
        <v>32</v>
      </c>
      <c r="J31">
        <v>128</v>
      </c>
      <c r="K31" t="s">
        <v>10</v>
      </c>
      <c r="L31">
        <v>2</v>
      </c>
      <c r="M31" t="s">
        <v>20</v>
      </c>
      <c r="O31" t="s">
        <v>138</v>
      </c>
      <c r="P31">
        <v>0.3</v>
      </c>
      <c r="Q31">
        <v>0.26400000000000001</v>
      </c>
      <c r="R31" s="21">
        <v>96.5</v>
      </c>
      <c r="S31" t="s">
        <v>211</v>
      </c>
      <c r="T31" t="s">
        <v>212</v>
      </c>
      <c r="U31">
        <v>0.67400000000000004</v>
      </c>
      <c r="V31">
        <v>0.84599999999999997</v>
      </c>
      <c r="W31">
        <v>0.89500000000000002</v>
      </c>
      <c r="X31">
        <v>0.95879999999999999</v>
      </c>
      <c r="Y31">
        <v>0.90590000000000004</v>
      </c>
      <c r="Z31">
        <v>0.96760000000000002</v>
      </c>
      <c r="AA31">
        <v>0.65390000000000004</v>
      </c>
      <c r="AB31">
        <v>0.88900000000000001</v>
      </c>
      <c r="AC31">
        <v>0.89700000000000002</v>
      </c>
      <c r="AD31" t="s">
        <v>213</v>
      </c>
      <c r="AE31" t="s">
        <v>214</v>
      </c>
      <c r="AF31">
        <v>0.61699999999999999</v>
      </c>
      <c r="AG31">
        <v>0.86699999999999999</v>
      </c>
      <c r="AH31">
        <v>0.84399999999999997</v>
      </c>
      <c r="AI31">
        <v>0.94499999999999995</v>
      </c>
      <c r="AJ31">
        <v>0.86970000000000003</v>
      </c>
      <c r="AK31">
        <v>0.96030000000000004</v>
      </c>
      <c r="AL31">
        <v>0.63470000000000004</v>
      </c>
      <c r="AM31">
        <v>0.84079999999999999</v>
      </c>
      <c r="AN31">
        <v>0.872</v>
      </c>
      <c r="AO31" t="s">
        <v>215</v>
      </c>
      <c r="AP31" t="s">
        <v>216</v>
      </c>
      <c r="AQ31">
        <v>0.77</v>
      </c>
      <c r="AR31">
        <v>0.92900000000000005</v>
      </c>
      <c r="AS31">
        <v>0.92</v>
      </c>
      <c r="AT31">
        <v>0.97199999999999998</v>
      </c>
      <c r="AU31">
        <v>0.9325</v>
      </c>
      <c r="AV31">
        <v>0.97909999999999997</v>
      </c>
      <c r="AW31">
        <v>0.79</v>
      </c>
      <c r="AX31">
        <v>0.91800000000000004</v>
      </c>
      <c r="AY31">
        <v>0.93300000000000005</v>
      </c>
      <c r="BA31" t="s">
        <v>228</v>
      </c>
    </row>
    <row r="32" spans="1:54" x14ac:dyDescent="0.2">
      <c r="A32">
        <f t="shared" si="0"/>
        <v>32</v>
      </c>
      <c r="B32" t="s">
        <v>141</v>
      </c>
      <c r="C32" s="2"/>
      <c r="D32" t="s">
        <v>144</v>
      </c>
      <c r="E32" t="s">
        <v>9</v>
      </c>
      <c r="F32" t="s">
        <v>10</v>
      </c>
      <c r="G32" t="s">
        <v>17</v>
      </c>
      <c r="H32">
        <v>20</v>
      </c>
      <c r="I32">
        <v>32</v>
      </c>
      <c r="J32">
        <v>128</v>
      </c>
      <c r="K32" t="s">
        <v>10</v>
      </c>
      <c r="L32" t="s">
        <v>10</v>
      </c>
      <c r="M32" t="s">
        <v>20</v>
      </c>
      <c r="O32" t="s">
        <v>145</v>
      </c>
      <c r="P32">
        <v>0.39400000000000002</v>
      </c>
      <c r="Q32">
        <v>0.28000000000000003</v>
      </c>
      <c r="R32">
        <v>228.35</v>
      </c>
      <c r="S32">
        <v>18.68</v>
      </c>
      <c r="T32">
        <v>12.75</v>
      </c>
      <c r="U32">
        <v>0.56799999999999995</v>
      </c>
      <c r="V32">
        <v>0.81</v>
      </c>
      <c r="W32">
        <v>0.91500000000000004</v>
      </c>
      <c r="X32">
        <v>0.95799999999999996</v>
      </c>
    </row>
    <row r="33" spans="1:57" x14ac:dyDescent="0.2">
      <c r="A33">
        <f t="shared" si="0"/>
        <v>33</v>
      </c>
      <c r="B33" t="s">
        <v>53</v>
      </c>
      <c r="C33" s="4" t="s">
        <v>231</v>
      </c>
      <c r="D33" t="s">
        <v>142</v>
      </c>
      <c r="E33" t="s">
        <v>42</v>
      </c>
      <c r="F33" t="s">
        <v>43</v>
      </c>
      <c r="G33" t="s">
        <v>43</v>
      </c>
      <c r="H33">
        <v>5</v>
      </c>
      <c r="I33" t="s">
        <v>43</v>
      </c>
      <c r="J33">
        <v>6272</v>
      </c>
      <c r="K33" t="s">
        <v>43</v>
      </c>
      <c r="L33" t="s">
        <v>43</v>
      </c>
      <c r="M33" t="s">
        <v>24</v>
      </c>
      <c r="O33">
        <v>110</v>
      </c>
    </row>
    <row r="34" spans="1:57" x14ac:dyDescent="0.2">
      <c r="A34">
        <f t="shared" si="0"/>
        <v>34</v>
      </c>
      <c r="B34" s="23" t="s">
        <v>53</v>
      </c>
      <c r="C34" s="2"/>
      <c r="D34" t="s">
        <v>143</v>
      </c>
      <c r="E34" t="s">
        <v>42</v>
      </c>
      <c r="F34" t="s">
        <v>43</v>
      </c>
      <c r="G34" t="s">
        <v>43</v>
      </c>
      <c r="H34">
        <v>5</v>
      </c>
      <c r="I34" t="s">
        <v>43</v>
      </c>
      <c r="J34">
        <v>25088</v>
      </c>
      <c r="K34" t="s">
        <v>43</v>
      </c>
      <c r="L34" t="s">
        <v>43</v>
      </c>
      <c r="M34" t="s">
        <v>24</v>
      </c>
      <c r="O34">
        <v>116</v>
      </c>
      <c r="P34" t="s">
        <v>43</v>
      </c>
      <c r="Q34" t="s">
        <v>43</v>
      </c>
      <c r="R34" s="21">
        <v>63.3</v>
      </c>
      <c r="S34" s="21">
        <v>3.89</v>
      </c>
      <c r="T34" s="21">
        <v>480.31</v>
      </c>
      <c r="U34">
        <v>5.6000000000000001E-2</v>
      </c>
      <c r="V34">
        <v>0.14000000000000001</v>
      </c>
      <c r="W34">
        <v>0.19500000000000001</v>
      </c>
      <c r="X34">
        <v>0.35</v>
      </c>
      <c r="Y34">
        <v>0.23799999999999999</v>
      </c>
      <c r="Z34">
        <v>0.42899999999999999</v>
      </c>
      <c r="AA34">
        <v>2.5000000000000001E-2</v>
      </c>
      <c r="AB34">
        <v>0.14000000000000001</v>
      </c>
      <c r="AC34">
        <v>0.18</v>
      </c>
      <c r="AD34">
        <v>150.99</v>
      </c>
      <c r="AE34">
        <v>22375</v>
      </c>
      <c r="AF34">
        <v>3.3000000000000002E-2</v>
      </c>
      <c r="AG34">
        <v>0.1187</v>
      </c>
      <c r="AH34">
        <v>8.48E-2</v>
      </c>
      <c r="AI34">
        <v>0.25330000000000003</v>
      </c>
      <c r="AJ34">
        <v>0.17299999999999999</v>
      </c>
      <c r="AK34">
        <v>0.44829999999999998</v>
      </c>
      <c r="AL34">
        <v>1.0999999999999999E-2</v>
      </c>
      <c r="AM34">
        <v>4.4999999999999998E-2</v>
      </c>
      <c r="AN34">
        <v>0.11</v>
      </c>
    </row>
    <row r="35" spans="1:57" x14ac:dyDescent="0.2">
      <c r="A35">
        <f t="shared" si="0"/>
        <v>35</v>
      </c>
      <c r="B35" t="s">
        <v>53</v>
      </c>
      <c r="C35" s="2"/>
      <c r="D35" t="s">
        <v>154</v>
      </c>
      <c r="E35" t="s">
        <v>9</v>
      </c>
      <c r="F35" t="s">
        <v>22</v>
      </c>
      <c r="G35" t="s">
        <v>17</v>
      </c>
      <c r="H35">
        <v>15</v>
      </c>
      <c r="I35">
        <v>32</v>
      </c>
      <c r="J35">
        <v>128</v>
      </c>
      <c r="K35" t="s">
        <v>10</v>
      </c>
      <c r="L35" t="s">
        <v>10</v>
      </c>
      <c r="M35" t="s">
        <v>25</v>
      </c>
      <c r="O35" t="s">
        <v>155</v>
      </c>
      <c r="P35">
        <v>0.34300000000000003</v>
      </c>
      <c r="Q35">
        <v>312</v>
      </c>
    </row>
    <row r="36" spans="1:57" x14ac:dyDescent="0.2">
      <c r="A36">
        <f t="shared" si="0"/>
        <v>36</v>
      </c>
      <c r="B36" t="s">
        <v>52</v>
      </c>
      <c r="C36" s="2"/>
      <c r="D36" t="s">
        <v>151</v>
      </c>
      <c r="E36" t="s">
        <v>9</v>
      </c>
      <c r="F36" t="s">
        <v>10</v>
      </c>
      <c r="G36" t="s">
        <v>17</v>
      </c>
      <c r="H36">
        <v>20</v>
      </c>
      <c r="I36">
        <v>128</v>
      </c>
      <c r="J36">
        <v>128</v>
      </c>
      <c r="K36" t="s">
        <v>10</v>
      </c>
      <c r="L36" t="s">
        <v>10</v>
      </c>
      <c r="M36" t="s">
        <v>20</v>
      </c>
      <c r="O36" t="s">
        <v>147</v>
      </c>
      <c r="P36">
        <v>0.32</v>
      </c>
      <c r="Q36">
        <v>0.28000000000000003</v>
      </c>
      <c r="R36" s="21">
        <v>96.35</v>
      </c>
      <c r="S36" s="21">
        <v>7.1680000000000001</v>
      </c>
      <c r="T36" s="21">
        <v>2.99</v>
      </c>
      <c r="U36" s="15">
        <v>0.78</v>
      </c>
      <c r="V36" s="15">
        <v>0.89500000000000002</v>
      </c>
      <c r="W36" s="15">
        <v>0.95299999999999996</v>
      </c>
      <c r="X36" s="15">
        <v>0.98399999999999999</v>
      </c>
      <c r="Y36" s="15">
        <v>0.95599999999999996</v>
      </c>
      <c r="Z36" s="15">
        <v>0.98399999999999999</v>
      </c>
      <c r="AA36" s="15">
        <v>0.77600000000000002</v>
      </c>
      <c r="AB36" s="15">
        <v>0.95</v>
      </c>
      <c r="AC36" s="15">
        <v>0.95099999999999996</v>
      </c>
    </row>
    <row r="37" spans="1:57" x14ac:dyDescent="0.2">
      <c r="A37">
        <f t="shared" si="0"/>
        <v>37</v>
      </c>
      <c r="B37" s="23" t="s">
        <v>53</v>
      </c>
      <c r="C37" s="26"/>
      <c r="D37" t="s">
        <v>151</v>
      </c>
      <c r="E37" t="s">
        <v>156</v>
      </c>
      <c r="F37" t="s">
        <v>10</v>
      </c>
      <c r="G37" t="s">
        <v>17</v>
      </c>
      <c r="H37">
        <v>20</v>
      </c>
      <c r="I37">
        <v>32</v>
      </c>
      <c r="J37" t="s">
        <v>157</v>
      </c>
      <c r="K37" t="s">
        <v>10</v>
      </c>
      <c r="L37" t="s">
        <v>10</v>
      </c>
      <c r="M37" t="s">
        <v>47</v>
      </c>
      <c r="O37" s="21" t="s">
        <v>188</v>
      </c>
      <c r="P37">
        <v>3.375</v>
      </c>
      <c r="Q37">
        <v>3.2679999999999998</v>
      </c>
      <c r="R37" t="s">
        <v>43</v>
      </c>
      <c r="S37" t="s">
        <v>43</v>
      </c>
      <c r="T37" t="s">
        <v>43</v>
      </c>
      <c r="U37" s="33" t="s">
        <v>217</v>
      </c>
      <c r="V37" s="33"/>
      <c r="W37" s="33" t="s">
        <v>218</v>
      </c>
      <c r="X37" s="33"/>
      <c r="Y37" s="33" t="s">
        <v>219</v>
      </c>
      <c r="Z37" s="33"/>
      <c r="AA37" s="33" t="s">
        <v>43</v>
      </c>
      <c r="AB37" s="33"/>
      <c r="AC37" s="33"/>
      <c r="AD37" t="s">
        <v>43</v>
      </c>
      <c r="AE37" t="s">
        <v>43</v>
      </c>
      <c r="AF37" s="33" t="s">
        <v>220</v>
      </c>
      <c r="AG37" s="33"/>
      <c r="AH37" s="33" t="s">
        <v>221</v>
      </c>
      <c r="AI37" s="33"/>
      <c r="AJ37" s="33" t="s">
        <v>222</v>
      </c>
      <c r="AK37" s="33"/>
      <c r="AL37" s="33" t="s">
        <v>43</v>
      </c>
      <c r="AM37" s="33"/>
      <c r="AN37" s="33"/>
      <c r="AO37" t="s">
        <v>43</v>
      </c>
      <c r="AP37" t="s">
        <v>43</v>
      </c>
      <c r="AQ37" s="34" t="s">
        <v>223</v>
      </c>
      <c r="AR37" s="34"/>
      <c r="AS37" s="33" t="s">
        <v>224</v>
      </c>
      <c r="AT37" s="33"/>
      <c r="AU37" s="33" t="s">
        <v>225</v>
      </c>
      <c r="AV37" s="33"/>
      <c r="AW37" s="33" t="s">
        <v>43</v>
      </c>
      <c r="AX37" s="33"/>
      <c r="AY37" s="33"/>
      <c r="BA37" s="22"/>
      <c r="BB37" s="22"/>
      <c r="BC37" s="22"/>
    </row>
    <row r="38" spans="1:57" x14ac:dyDescent="0.2">
      <c r="A38">
        <f t="shared" si="0"/>
        <v>38</v>
      </c>
      <c r="B38" t="s">
        <v>53</v>
      </c>
      <c r="C38" s="2"/>
      <c r="D38" t="s">
        <v>154</v>
      </c>
      <c r="E38" t="s">
        <v>9</v>
      </c>
      <c r="F38" t="s">
        <v>10</v>
      </c>
      <c r="G38" t="s">
        <v>11</v>
      </c>
      <c r="H38">
        <v>5</v>
      </c>
      <c r="I38" t="s">
        <v>187</v>
      </c>
      <c r="J38">
        <v>128</v>
      </c>
      <c r="K38" t="s">
        <v>10</v>
      </c>
      <c r="L38" t="s">
        <v>10</v>
      </c>
      <c r="M38" t="s">
        <v>20</v>
      </c>
      <c r="O38" s="21" t="s">
        <v>184</v>
      </c>
      <c r="P38">
        <v>0.496</v>
      </c>
      <c r="Q38">
        <v>0.45600000000000002</v>
      </c>
      <c r="BA38" t="s">
        <v>185</v>
      </c>
    </row>
    <row r="39" spans="1:57" x14ac:dyDescent="0.2">
      <c r="A39">
        <f t="shared" si="0"/>
        <v>39</v>
      </c>
      <c r="B39" s="23" t="s">
        <v>53</v>
      </c>
      <c r="C39" s="26"/>
      <c r="D39" t="s">
        <v>154</v>
      </c>
      <c r="E39" t="s">
        <v>9</v>
      </c>
      <c r="F39" t="s">
        <v>10</v>
      </c>
      <c r="G39" t="s">
        <v>11</v>
      </c>
      <c r="H39">
        <v>15</v>
      </c>
      <c r="I39" t="s">
        <v>186</v>
      </c>
      <c r="J39">
        <v>128</v>
      </c>
      <c r="K39" t="s">
        <v>10</v>
      </c>
      <c r="L39" t="s">
        <v>10</v>
      </c>
      <c r="M39" t="s">
        <v>20</v>
      </c>
      <c r="O39" s="21" t="s">
        <v>184</v>
      </c>
      <c r="P39">
        <v>0.498</v>
      </c>
      <c r="Q39">
        <v>0.38900000000000001</v>
      </c>
      <c r="R39" s="21">
        <v>83.85</v>
      </c>
      <c r="S39" s="21">
        <v>12.5</v>
      </c>
      <c r="T39" s="21">
        <v>2.94</v>
      </c>
      <c r="U39">
        <v>0.54500000000000004</v>
      </c>
      <c r="V39">
        <v>0.81269999999999998</v>
      </c>
      <c r="W39">
        <v>0.91</v>
      </c>
      <c r="X39">
        <v>0.9627</v>
      </c>
      <c r="Y39">
        <v>0.91269999999999996</v>
      </c>
      <c r="Z39">
        <v>0.96860000000000002</v>
      </c>
      <c r="AA39">
        <v>0.51370000000000005</v>
      </c>
      <c r="AB39">
        <v>0.90300000000000002</v>
      </c>
      <c r="AC39">
        <v>0.90900000000000003</v>
      </c>
      <c r="AD39" s="21">
        <v>557.80999999999995</v>
      </c>
      <c r="AE39" s="21">
        <v>136.97999999999999</v>
      </c>
      <c r="AF39">
        <v>0.55300000000000005</v>
      </c>
      <c r="AG39">
        <v>0.85189999999999999</v>
      </c>
      <c r="AH39">
        <v>0.86719999999999997</v>
      </c>
      <c r="AI39">
        <v>0.94510000000000005</v>
      </c>
      <c r="AJ39">
        <v>0.87760000000000005</v>
      </c>
      <c r="AK39">
        <v>0.94945000000000002</v>
      </c>
      <c r="AL39">
        <v>0.56299999999999994</v>
      </c>
      <c r="AM39">
        <v>0.86660000000000004</v>
      </c>
      <c r="AN39">
        <v>0.87829999999999997</v>
      </c>
      <c r="AO39" s="21">
        <v>1121.3599999999999</v>
      </c>
      <c r="AP39" s="21">
        <v>276.72000000000003</v>
      </c>
      <c r="AQ39">
        <v>0.74619999999999997</v>
      </c>
      <c r="AR39">
        <v>0.92200000000000004</v>
      </c>
      <c r="AS39">
        <v>0.93100000000000005</v>
      </c>
      <c r="AT39">
        <v>0.97189999999999999</v>
      </c>
      <c r="AU39">
        <v>0.93630000000000002</v>
      </c>
      <c r="AV39">
        <v>0.97399999999999998</v>
      </c>
      <c r="AW39">
        <v>0.75939999999999996</v>
      </c>
      <c r="AX39">
        <v>0.93100000000000005</v>
      </c>
      <c r="AY39">
        <v>0.93700000000000006</v>
      </c>
    </row>
    <row r="40" spans="1:57" x14ac:dyDescent="0.2">
      <c r="A40">
        <f t="shared" si="0"/>
        <v>40</v>
      </c>
      <c r="B40" s="23" t="s">
        <v>192</v>
      </c>
      <c r="C40" s="26"/>
      <c r="D40" t="s">
        <v>189</v>
      </c>
      <c r="E40" t="s">
        <v>9</v>
      </c>
      <c r="F40" t="s">
        <v>10</v>
      </c>
      <c r="G40" t="s">
        <v>17</v>
      </c>
      <c r="H40">
        <v>20</v>
      </c>
      <c r="I40" t="s">
        <v>191</v>
      </c>
      <c r="J40">
        <v>128</v>
      </c>
      <c r="K40" t="s">
        <v>10</v>
      </c>
      <c r="L40" t="s">
        <v>10</v>
      </c>
      <c r="M40" t="s">
        <v>20</v>
      </c>
      <c r="O40" s="21" t="s">
        <v>190</v>
      </c>
      <c r="P40">
        <v>0.33</v>
      </c>
      <c r="Q40">
        <v>0.28999999999999998</v>
      </c>
      <c r="R40" s="21">
        <v>85.68</v>
      </c>
      <c r="S40" s="21">
        <v>6.03</v>
      </c>
      <c r="T40" s="21">
        <v>3.05</v>
      </c>
      <c r="U40">
        <v>0.7823</v>
      </c>
      <c r="V40">
        <v>0.89900000000000002</v>
      </c>
      <c r="W40">
        <v>0.95589999999999997</v>
      </c>
      <c r="X40">
        <v>0.98919999999999997</v>
      </c>
      <c r="Y40">
        <v>0.95779999999999998</v>
      </c>
      <c r="Z40">
        <v>0.99199999999999999</v>
      </c>
      <c r="AA40">
        <v>0.78400000000000003</v>
      </c>
      <c r="AB40">
        <v>0.95199999999999996</v>
      </c>
      <c r="AC40">
        <v>0.95489999999999997</v>
      </c>
      <c r="AD40" s="21">
        <v>252.65</v>
      </c>
      <c r="AE40" s="21">
        <v>140.126</v>
      </c>
      <c r="AF40">
        <v>0.65169999999999995</v>
      </c>
      <c r="AG40">
        <v>0.89239999999999997</v>
      </c>
      <c r="AH40">
        <v>0.88429999999999997</v>
      </c>
      <c r="AI40">
        <v>0.96650000000000003</v>
      </c>
      <c r="AJ40">
        <v>0.88900000000000001</v>
      </c>
      <c r="AK40">
        <v>0.96819999999999995</v>
      </c>
      <c r="AL40">
        <v>0.68100000000000005</v>
      </c>
      <c r="AM40">
        <v>0.88829999999999998</v>
      </c>
      <c r="AN40">
        <v>0.89400000000000002</v>
      </c>
      <c r="AO40">
        <v>507.6</v>
      </c>
      <c r="AP40">
        <v>283.66000000000003</v>
      </c>
      <c r="AQ40">
        <v>0.80689999999999995</v>
      </c>
      <c r="AR40">
        <v>0.94</v>
      </c>
      <c r="AS40">
        <v>0.94189999999999996</v>
      </c>
      <c r="AT40">
        <v>0.98309999999999997</v>
      </c>
      <c r="AU40">
        <v>0.94430000000000003</v>
      </c>
      <c r="AV40">
        <v>0.9839</v>
      </c>
      <c r="AW40">
        <v>0.82399999999999995</v>
      </c>
      <c r="AX40">
        <v>0.94410000000000005</v>
      </c>
      <c r="AY40">
        <v>0.94669999999999999</v>
      </c>
    </row>
    <row r="41" spans="1:57" x14ac:dyDescent="0.2">
      <c r="A41">
        <f t="shared" si="0"/>
        <v>41</v>
      </c>
      <c r="B41" s="23" t="s">
        <v>192</v>
      </c>
      <c r="C41" s="2"/>
      <c r="D41" t="s">
        <v>189</v>
      </c>
      <c r="E41" t="s">
        <v>9</v>
      </c>
      <c r="F41" t="s">
        <v>10</v>
      </c>
      <c r="G41" t="s">
        <v>17</v>
      </c>
      <c r="H41">
        <v>20</v>
      </c>
      <c r="I41">
        <v>32</v>
      </c>
      <c r="J41">
        <v>128</v>
      </c>
      <c r="K41" t="s">
        <v>10</v>
      </c>
      <c r="L41">
        <v>2</v>
      </c>
      <c r="M41" t="s">
        <v>20</v>
      </c>
    </row>
    <row r="42" spans="1:57" x14ac:dyDescent="0.2">
      <c r="A42">
        <f t="shared" si="0"/>
        <v>42</v>
      </c>
      <c r="B42" s="23" t="s">
        <v>192</v>
      </c>
      <c r="C42" s="2"/>
      <c r="D42" t="s">
        <v>189</v>
      </c>
      <c r="E42" t="s">
        <v>9</v>
      </c>
      <c r="F42" t="s">
        <v>10</v>
      </c>
      <c r="G42" t="s">
        <v>17</v>
      </c>
      <c r="H42">
        <v>100</v>
      </c>
      <c r="I42" t="s">
        <v>191</v>
      </c>
      <c r="J42">
        <v>128</v>
      </c>
      <c r="K42" t="s">
        <v>10</v>
      </c>
      <c r="L42" t="s">
        <v>10</v>
      </c>
      <c r="M42" t="s">
        <v>20</v>
      </c>
      <c r="O42" s="21" t="s">
        <v>190</v>
      </c>
      <c r="P42" s="15">
        <v>0.32900000000000001</v>
      </c>
      <c r="Q42">
        <v>0.29110000000000003</v>
      </c>
    </row>
    <row r="43" spans="1:57" x14ac:dyDescent="0.2">
      <c r="A43">
        <f t="shared" si="0"/>
        <v>43</v>
      </c>
      <c r="B43" s="23" t="s">
        <v>53</v>
      </c>
      <c r="C43" s="11"/>
      <c r="D43" t="s">
        <v>227</v>
      </c>
      <c r="E43" t="s">
        <v>42</v>
      </c>
      <c r="F43" t="s">
        <v>43</v>
      </c>
      <c r="G43" t="s">
        <v>43</v>
      </c>
      <c r="H43">
        <v>15</v>
      </c>
      <c r="I43" t="s">
        <v>43</v>
      </c>
      <c r="J43">
        <v>6272</v>
      </c>
      <c r="K43" t="s">
        <v>43</v>
      </c>
      <c r="L43" t="s">
        <v>43</v>
      </c>
      <c r="M43" t="s">
        <v>24</v>
      </c>
      <c r="O43" s="21" t="s">
        <v>229</v>
      </c>
      <c r="P43" t="s">
        <v>43</v>
      </c>
      <c r="Q43" t="s">
        <v>43</v>
      </c>
      <c r="R43">
        <v>110.3</v>
      </c>
      <c r="S43">
        <v>3.8</v>
      </c>
      <c r="T43">
        <v>593.80999999999995</v>
      </c>
      <c r="U43">
        <v>7.3999999999999996E-2</v>
      </c>
      <c r="V43">
        <v>0.12839999999999999</v>
      </c>
      <c r="W43">
        <v>0.17249999999999999</v>
      </c>
      <c r="X43">
        <v>0.25690000000000002</v>
      </c>
      <c r="Y43">
        <v>0.2</v>
      </c>
      <c r="Z43">
        <v>0.3</v>
      </c>
      <c r="AA43">
        <v>5.6000000000000001E-2</v>
      </c>
      <c r="AB43">
        <v>0.14799999999999999</v>
      </c>
      <c r="AC43">
        <v>0.17</v>
      </c>
      <c r="AD43">
        <v>102.41</v>
      </c>
      <c r="AE43" t="s">
        <v>230</v>
      </c>
      <c r="AF43">
        <v>1.4999999999999999E-2</v>
      </c>
      <c r="AG43">
        <v>3.3000000000000002E-2</v>
      </c>
      <c r="AH43">
        <v>4.4999999999999998E-2</v>
      </c>
      <c r="AI43">
        <v>8.8599999999999998E-2</v>
      </c>
      <c r="AJ43">
        <v>7.1999999999999995E-2</v>
      </c>
      <c r="AK43">
        <v>0.15</v>
      </c>
      <c r="AL43">
        <v>0.02</v>
      </c>
      <c r="AM43">
        <v>3.5799999999999998E-2</v>
      </c>
      <c r="AN43">
        <v>5.1999999999999998E-2</v>
      </c>
    </row>
    <row r="44" spans="1:57" x14ac:dyDescent="0.2">
      <c r="A44">
        <f t="shared" si="0"/>
        <v>44</v>
      </c>
      <c r="B44" s="23" t="s">
        <v>53</v>
      </c>
      <c r="C44" s="2"/>
      <c r="D44" t="s">
        <v>142</v>
      </c>
      <c r="E44" t="s">
        <v>42</v>
      </c>
      <c r="F44" t="s">
        <v>43</v>
      </c>
      <c r="G44" t="s">
        <v>43</v>
      </c>
      <c r="H44">
        <v>5</v>
      </c>
      <c r="I44" t="s">
        <v>232</v>
      </c>
      <c r="J44">
        <v>25088</v>
      </c>
      <c r="K44" t="s">
        <v>43</v>
      </c>
      <c r="L44" t="s">
        <v>233</v>
      </c>
      <c r="M44" t="s">
        <v>24</v>
      </c>
      <c r="O44" s="21" t="s">
        <v>234</v>
      </c>
      <c r="P44" t="s">
        <v>43</v>
      </c>
      <c r="Q44" t="s">
        <v>43</v>
      </c>
      <c r="R44" s="21">
        <v>195.49</v>
      </c>
      <c r="S44" s="21">
        <v>4.59</v>
      </c>
      <c r="T44" s="21" t="s">
        <v>236</v>
      </c>
      <c r="U44">
        <v>6.6000000000000003E-2</v>
      </c>
      <c r="V44">
        <v>0.12</v>
      </c>
      <c r="W44">
        <v>0.15690000000000001</v>
      </c>
      <c r="X44">
        <v>0.25879999999999997</v>
      </c>
      <c r="Y44">
        <v>0.28139999999999998</v>
      </c>
      <c r="Z44">
        <v>0.42449999999999999</v>
      </c>
      <c r="AA44">
        <v>4.2999999999999997E-2</v>
      </c>
      <c r="AB44">
        <v>0.1343</v>
      </c>
      <c r="AC44">
        <v>0.27700000000000002</v>
      </c>
    </row>
    <row r="45" spans="1:57" x14ac:dyDescent="0.2">
      <c r="A45">
        <f t="shared" si="0"/>
        <v>45</v>
      </c>
      <c r="B45" s="23" t="s">
        <v>237</v>
      </c>
      <c r="C45" s="2"/>
      <c r="D45" t="s">
        <v>151</v>
      </c>
      <c r="E45" t="s">
        <v>9</v>
      </c>
      <c r="F45" t="s">
        <v>10</v>
      </c>
      <c r="G45" t="s">
        <v>17</v>
      </c>
      <c r="H45">
        <v>15</v>
      </c>
      <c r="I45" t="s">
        <v>191</v>
      </c>
      <c r="J45">
        <v>128</v>
      </c>
      <c r="K45" t="s">
        <v>10</v>
      </c>
      <c r="L45" t="s">
        <v>241</v>
      </c>
      <c r="M45" t="s">
        <v>20</v>
      </c>
      <c r="O45" s="21" t="s">
        <v>16</v>
      </c>
      <c r="P45">
        <v>0.45400000000000001</v>
      </c>
      <c r="Q45">
        <v>0.41099999999999998</v>
      </c>
      <c r="R45" s="21">
        <v>63</v>
      </c>
      <c r="S45" s="21">
        <v>13.26</v>
      </c>
      <c r="T45" s="21">
        <v>2.89</v>
      </c>
      <c r="U45">
        <v>0.316</v>
      </c>
      <c r="V45">
        <v>0.57640000000000002</v>
      </c>
      <c r="W45">
        <v>0.628</v>
      </c>
      <c r="X45">
        <v>0.82799999999999996</v>
      </c>
      <c r="Y45">
        <v>0.69599999999999995</v>
      </c>
      <c r="Z45">
        <v>0.877</v>
      </c>
      <c r="AA45">
        <v>0.24399999999999999</v>
      </c>
      <c r="AB45">
        <v>0.58919999999999995</v>
      </c>
      <c r="AC45">
        <v>0.66869999999999996</v>
      </c>
      <c r="AD45">
        <v>576.58000000000004</v>
      </c>
      <c r="AE45">
        <v>134.85</v>
      </c>
      <c r="AF45">
        <v>0.32150000000000001</v>
      </c>
      <c r="AG45">
        <v>0.66110000000000002</v>
      </c>
      <c r="AH45">
        <v>0.55600000000000005</v>
      </c>
      <c r="AI45">
        <v>0.81699999999999995</v>
      </c>
      <c r="AJ45">
        <v>0.67800000000000005</v>
      </c>
      <c r="AK45">
        <v>0.92</v>
      </c>
      <c r="AL45">
        <v>0.25790000000000002</v>
      </c>
      <c r="AM45">
        <v>0.53</v>
      </c>
      <c r="AN45">
        <v>0.69440000000000002</v>
      </c>
      <c r="AO45" s="21">
        <v>1148.32</v>
      </c>
      <c r="AP45" s="21">
        <v>266.13</v>
      </c>
      <c r="AQ45">
        <v>0.52600000000000002</v>
      </c>
      <c r="AR45">
        <v>0.8</v>
      </c>
      <c r="AS45">
        <v>0.6673</v>
      </c>
      <c r="AT45">
        <v>0.89</v>
      </c>
      <c r="AU45">
        <v>0.7429</v>
      </c>
      <c r="AV45">
        <v>0.94850000000000001</v>
      </c>
      <c r="AW45">
        <v>0.49340000000000001</v>
      </c>
      <c r="AX45">
        <v>0.65949999999999998</v>
      </c>
      <c r="AY45">
        <v>0.76370000000000005</v>
      </c>
      <c r="BA45" t="s">
        <v>238</v>
      </c>
      <c r="BE45" t="s">
        <v>239</v>
      </c>
    </row>
    <row r="46" spans="1:57" x14ac:dyDescent="0.2">
      <c r="A46">
        <f t="shared" si="0"/>
        <v>46</v>
      </c>
      <c r="B46" s="23" t="s">
        <v>52</v>
      </c>
      <c r="C46" s="2"/>
      <c r="D46" t="s">
        <v>151</v>
      </c>
      <c r="E46" t="s">
        <v>9</v>
      </c>
      <c r="F46" t="s">
        <v>10</v>
      </c>
      <c r="G46" t="s">
        <v>17</v>
      </c>
      <c r="H46">
        <v>15</v>
      </c>
      <c r="I46" t="s">
        <v>191</v>
      </c>
      <c r="J46">
        <v>128</v>
      </c>
      <c r="K46" t="s">
        <v>10</v>
      </c>
      <c r="L46" t="s">
        <v>241</v>
      </c>
      <c r="M46" t="s">
        <v>20</v>
      </c>
      <c r="O46" s="21" t="s">
        <v>16</v>
      </c>
      <c r="P46">
        <v>0.45400000000000001</v>
      </c>
      <c r="Q46">
        <v>0.41099999999999998</v>
      </c>
      <c r="R46" s="21">
        <v>365</v>
      </c>
      <c r="BA46" t="s">
        <v>240</v>
      </c>
    </row>
    <row r="47" spans="1:57" x14ac:dyDescent="0.2">
      <c r="A47">
        <f t="shared" si="0"/>
        <v>47</v>
      </c>
      <c r="B47" s="23" t="s">
        <v>52</v>
      </c>
      <c r="C47" s="2"/>
      <c r="D47" t="s">
        <v>189</v>
      </c>
      <c r="E47" t="s">
        <v>9</v>
      </c>
      <c r="F47" t="s">
        <v>10</v>
      </c>
      <c r="G47" t="s">
        <v>17</v>
      </c>
      <c r="H47">
        <v>15</v>
      </c>
      <c r="I47" t="s">
        <v>191</v>
      </c>
      <c r="J47">
        <v>128</v>
      </c>
      <c r="K47" t="s">
        <v>10</v>
      </c>
      <c r="L47" t="s">
        <v>241</v>
      </c>
      <c r="M47" t="s">
        <v>20</v>
      </c>
      <c r="O47" s="21" t="s">
        <v>229</v>
      </c>
      <c r="P47">
        <v>0.437</v>
      </c>
      <c r="Q47">
        <v>0.40300000000000002</v>
      </c>
      <c r="R47" s="21">
        <v>359.56</v>
      </c>
    </row>
    <row r="48" spans="1:57" x14ac:dyDescent="0.2">
      <c r="A48">
        <f t="shared" si="0"/>
        <v>48</v>
      </c>
      <c r="B48" s="23" t="s">
        <v>52</v>
      </c>
      <c r="C48" s="2"/>
      <c r="D48" t="s">
        <v>189</v>
      </c>
      <c r="E48" t="s">
        <v>9</v>
      </c>
      <c r="F48" t="s">
        <v>10</v>
      </c>
      <c r="G48" t="s">
        <v>17</v>
      </c>
      <c r="H48">
        <v>15</v>
      </c>
      <c r="I48" t="s">
        <v>191</v>
      </c>
      <c r="J48">
        <v>128</v>
      </c>
      <c r="K48" t="s">
        <v>10</v>
      </c>
      <c r="L48" t="s">
        <v>241</v>
      </c>
      <c r="M48" t="s">
        <v>20</v>
      </c>
      <c r="O48" s="21" t="s">
        <v>229</v>
      </c>
      <c r="P48">
        <v>0.437</v>
      </c>
      <c r="Q48">
        <v>0.40300000000000002</v>
      </c>
      <c r="R48" s="21">
        <v>63.64</v>
      </c>
      <c r="S48" s="21">
        <v>6.71</v>
      </c>
      <c r="T48" s="21">
        <v>3.23</v>
      </c>
      <c r="U48">
        <v>0.33</v>
      </c>
      <c r="V48">
        <v>0.57999999999999996</v>
      </c>
      <c r="W48">
        <v>0.64</v>
      </c>
      <c r="X48">
        <v>0.84</v>
      </c>
      <c r="Y48">
        <v>0.67800000000000005</v>
      </c>
      <c r="Z48">
        <v>0.87</v>
      </c>
      <c r="AA48">
        <v>0.25700000000000001</v>
      </c>
      <c r="AB48">
        <v>0.59</v>
      </c>
      <c r="AC48">
        <v>0.64500000000000002</v>
      </c>
    </row>
    <row r="49" spans="1:58" x14ac:dyDescent="0.2">
      <c r="A49">
        <f t="shared" si="0"/>
        <v>49</v>
      </c>
      <c r="B49" s="23" t="s">
        <v>51</v>
      </c>
      <c r="D49" t="s">
        <v>189</v>
      </c>
      <c r="E49" t="s">
        <v>9</v>
      </c>
      <c r="F49" t="s">
        <v>10</v>
      </c>
      <c r="G49" t="s">
        <v>17</v>
      </c>
      <c r="H49">
        <v>15</v>
      </c>
      <c r="I49" t="s">
        <v>191</v>
      </c>
      <c r="J49">
        <v>128</v>
      </c>
      <c r="K49" t="s">
        <v>10</v>
      </c>
      <c r="L49" t="s">
        <v>242</v>
      </c>
      <c r="M49" t="s">
        <v>20</v>
      </c>
      <c r="O49" s="21" t="s">
        <v>229</v>
      </c>
      <c r="P49">
        <v>0.39</v>
      </c>
      <c r="Q49">
        <v>0.29299999999999998</v>
      </c>
      <c r="R49" s="21">
        <v>350</v>
      </c>
    </row>
    <row r="50" spans="1:58" x14ac:dyDescent="0.2">
      <c r="A50">
        <f t="shared" si="0"/>
        <v>50</v>
      </c>
      <c r="B50" s="23" t="s">
        <v>51</v>
      </c>
      <c r="D50" t="s">
        <v>189</v>
      </c>
      <c r="E50" t="s">
        <v>9</v>
      </c>
      <c r="F50" t="s">
        <v>10</v>
      </c>
      <c r="G50" t="s">
        <v>17</v>
      </c>
      <c r="H50">
        <v>15</v>
      </c>
      <c r="I50" t="s">
        <v>191</v>
      </c>
      <c r="J50">
        <v>128</v>
      </c>
      <c r="K50" t="s">
        <v>10</v>
      </c>
      <c r="L50" t="s">
        <v>243</v>
      </c>
      <c r="M50" t="s">
        <v>20</v>
      </c>
      <c r="O50" s="21" t="s">
        <v>229</v>
      </c>
      <c r="P50">
        <v>0.437</v>
      </c>
      <c r="Q50">
        <v>0.34</v>
      </c>
      <c r="R50" s="21">
        <v>350</v>
      </c>
    </row>
    <row r="51" spans="1:58" x14ac:dyDescent="0.2">
      <c r="A51">
        <f t="shared" si="0"/>
        <v>51</v>
      </c>
      <c r="B51" s="23" t="s">
        <v>50</v>
      </c>
      <c r="D51" t="s">
        <v>189</v>
      </c>
      <c r="E51" t="s">
        <v>248</v>
      </c>
      <c r="F51" t="s">
        <v>10</v>
      </c>
      <c r="G51" t="s">
        <v>17</v>
      </c>
      <c r="H51">
        <v>5</v>
      </c>
      <c r="I51">
        <v>32</v>
      </c>
      <c r="J51">
        <v>128</v>
      </c>
      <c r="K51" t="s">
        <v>10</v>
      </c>
      <c r="L51" t="s">
        <v>10</v>
      </c>
      <c r="M51" t="s">
        <v>20</v>
      </c>
      <c r="O51" s="21" t="s">
        <v>249</v>
      </c>
      <c r="P51" t="s">
        <v>43</v>
      </c>
      <c r="Q51" t="s">
        <v>43</v>
      </c>
      <c r="R51" s="21">
        <v>71.88</v>
      </c>
      <c r="S51" s="21">
        <v>3.5</v>
      </c>
      <c r="T51" s="21">
        <v>3.2</v>
      </c>
      <c r="U51" s="15">
        <v>0.36</v>
      </c>
      <c r="V51" s="15">
        <v>0.626</v>
      </c>
      <c r="W51" s="15">
        <v>0.7</v>
      </c>
      <c r="X51" s="15">
        <v>0.85</v>
      </c>
      <c r="Y51" s="15">
        <v>0.745</v>
      </c>
      <c r="Z51" s="15">
        <v>0.89600000000000002</v>
      </c>
      <c r="AA51" s="15">
        <v>0.27700000000000002</v>
      </c>
      <c r="AB51" s="11">
        <v>0.32800000000000001</v>
      </c>
      <c r="AC51" s="29">
        <v>0.38400000000000001</v>
      </c>
      <c r="BA51" t="s">
        <v>245</v>
      </c>
      <c r="BF51" t="s">
        <v>247</v>
      </c>
    </row>
    <row r="52" spans="1:58" x14ac:dyDescent="0.2">
      <c r="A52">
        <f t="shared" si="0"/>
        <v>52</v>
      </c>
      <c r="B52" s="23" t="s">
        <v>52</v>
      </c>
      <c r="D52" t="s">
        <v>189</v>
      </c>
      <c r="E52" t="s">
        <v>252</v>
      </c>
      <c r="F52" t="s">
        <v>10</v>
      </c>
      <c r="G52" t="s">
        <v>17</v>
      </c>
      <c r="H52">
        <v>15</v>
      </c>
      <c r="I52">
        <v>32</v>
      </c>
      <c r="J52">
        <v>128</v>
      </c>
      <c r="K52" t="s">
        <v>10</v>
      </c>
      <c r="L52" t="s">
        <v>10</v>
      </c>
      <c r="M52" t="s">
        <v>20</v>
      </c>
      <c r="O52" s="21" t="s">
        <v>253</v>
      </c>
      <c r="P52">
        <v>0.27</v>
      </c>
      <c r="Q52">
        <v>0.188</v>
      </c>
      <c r="R52" s="21" t="s">
        <v>250</v>
      </c>
      <c r="S52" s="21">
        <v>3.69</v>
      </c>
      <c r="T52" s="21">
        <v>3.4</v>
      </c>
      <c r="U52">
        <v>0.76270000000000004</v>
      </c>
      <c r="V52">
        <v>0.9</v>
      </c>
      <c r="W52">
        <v>0.95589999999999997</v>
      </c>
      <c r="X52">
        <v>0.98429999999999995</v>
      </c>
      <c r="Y52">
        <v>0.95779999999999998</v>
      </c>
      <c r="Z52">
        <v>0.98529999999999995</v>
      </c>
      <c r="AA52">
        <v>0.78</v>
      </c>
      <c r="AB52">
        <v>0.81</v>
      </c>
      <c r="AC52">
        <v>0.81200000000000006</v>
      </c>
      <c r="AO52">
        <v>296</v>
      </c>
      <c r="AP52">
        <v>322.5</v>
      </c>
      <c r="AQ52">
        <v>0.81799999999999995</v>
      </c>
      <c r="AR52">
        <v>0.94650000000000001</v>
      </c>
      <c r="AS52">
        <v>0.95699999999999996</v>
      </c>
      <c r="AT52">
        <v>0.98399999999999999</v>
      </c>
      <c r="AU52">
        <v>0.95699999999999996</v>
      </c>
      <c r="AV52">
        <v>0.98419999999999996</v>
      </c>
      <c r="AW52">
        <v>0.84260000000000002</v>
      </c>
      <c r="AX52">
        <v>0.86839999999999995</v>
      </c>
      <c r="AY52">
        <v>0.86843000000000004</v>
      </c>
      <c r="BA52" t="s">
        <v>246</v>
      </c>
    </row>
    <row r="53" spans="1:58" ht="15" customHeight="1" x14ac:dyDescent="0.2">
      <c r="A53">
        <f t="shared" si="0"/>
        <v>53</v>
      </c>
      <c r="B53" s="23" t="s">
        <v>52</v>
      </c>
      <c r="D53" t="s">
        <v>189</v>
      </c>
      <c r="E53" t="s">
        <v>251</v>
      </c>
      <c r="F53" t="s">
        <v>10</v>
      </c>
      <c r="G53" t="s">
        <v>17</v>
      </c>
      <c r="H53">
        <v>15</v>
      </c>
      <c r="I53">
        <v>32</v>
      </c>
      <c r="J53">
        <v>128</v>
      </c>
      <c r="K53" t="s">
        <v>10</v>
      </c>
      <c r="L53" t="s">
        <v>10</v>
      </c>
      <c r="M53" t="s">
        <v>20</v>
      </c>
      <c r="O53" s="21" t="s">
        <v>253</v>
      </c>
      <c r="P53">
        <v>1.7000000000000001E-2</v>
      </c>
      <c r="Q53" s="35">
        <v>4.8300000000000002E-5</v>
      </c>
      <c r="R53" s="21" t="s">
        <v>255</v>
      </c>
      <c r="S53" s="21">
        <v>3.62</v>
      </c>
      <c r="T53" s="21">
        <v>3.38</v>
      </c>
      <c r="U53">
        <v>2.7E-2</v>
      </c>
      <c r="V53">
        <v>0.09</v>
      </c>
      <c r="W53">
        <v>6.2E-2</v>
      </c>
      <c r="X53">
        <v>0.215</v>
      </c>
      <c r="Y53">
        <v>0.14000000000000001</v>
      </c>
      <c r="Z53">
        <v>0.371</v>
      </c>
      <c r="AA53">
        <v>1.2E-2</v>
      </c>
      <c r="AB53">
        <v>1.2999999999999999E-2</v>
      </c>
      <c r="AC53" s="15">
        <v>7.0000000000000007E-2</v>
      </c>
    </row>
    <row r="54" spans="1:58" x14ac:dyDescent="0.2">
      <c r="A54">
        <f t="shared" si="0"/>
        <v>54</v>
      </c>
      <c r="B54" s="23" t="s">
        <v>50</v>
      </c>
      <c r="D54" t="s">
        <v>189</v>
      </c>
      <c r="E54" t="s">
        <v>254</v>
      </c>
      <c r="F54" t="s">
        <v>10</v>
      </c>
      <c r="G54" t="s">
        <v>17</v>
      </c>
      <c r="H54">
        <v>15</v>
      </c>
      <c r="I54">
        <v>32</v>
      </c>
      <c r="J54">
        <v>128</v>
      </c>
      <c r="K54" t="s">
        <v>10</v>
      </c>
      <c r="L54" t="s">
        <v>10</v>
      </c>
      <c r="M54" t="s">
        <v>20</v>
      </c>
      <c r="O54" s="21" t="s">
        <v>253</v>
      </c>
      <c r="P54">
        <v>0.3</v>
      </c>
      <c r="Q54">
        <v>0.25719999999999998</v>
      </c>
      <c r="R54" s="21" t="s">
        <v>256</v>
      </c>
      <c r="S54" s="21">
        <v>3.63</v>
      </c>
      <c r="T54" s="21">
        <v>3.36</v>
      </c>
      <c r="U54" s="15">
        <v>0.75</v>
      </c>
      <c r="V54">
        <v>0.88500000000000001</v>
      </c>
      <c r="W54" s="15">
        <v>0.96299999999999997</v>
      </c>
      <c r="X54" s="15">
        <v>0.98599999999999999</v>
      </c>
      <c r="Y54" s="15">
        <v>0.96499999999999997</v>
      </c>
      <c r="Z54" s="15">
        <v>0.98599999999999999</v>
      </c>
      <c r="AA54" s="15">
        <v>0.77</v>
      </c>
      <c r="AB54" s="15">
        <v>0.8</v>
      </c>
      <c r="AC54" s="15">
        <v>0.80200000000000005</v>
      </c>
      <c r="BA54" t="s">
        <v>257</v>
      </c>
    </row>
    <row r="55" spans="1:58" x14ac:dyDescent="0.2">
      <c r="A55">
        <f t="shared" si="0"/>
        <v>55</v>
      </c>
      <c r="B55" s="23" t="s">
        <v>52</v>
      </c>
      <c r="D55" t="s">
        <v>189</v>
      </c>
      <c r="E55" t="s">
        <v>258</v>
      </c>
      <c r="F55" t="s">
        <v>10</v>
      </c>
      <c r="G55" t="s">
        <v>17</v>
      </c>
      <c r="H55">
        <v>15</v>
      </c>
      <c r="I55">
        <v>32</v>
      </c>
      <c r="J55">
        <v>128</v>
      </c>
      <c r="K55" t="s">
        <v>10</v>
      </c>
      <c r="L55" t="s">
        <v>10</v>
      </c>
      <c r="M55" t="s">
        <v>20</v>
      </c>
      <c r="O55" s="21" t="s">
        <v>253</v>
      </c>
      <c r="P55">
        <v>0.33600000000000002</v>
      </c>
      <c r="Q55" s="3">
        <v>0.35399999999999998</v>
      </c>
      <c r="R55" s="21">
        <v>66.98</v>
      </c>
      <c r="S55" s="21">
        <v>3.42</v>
      </c>
      <c r="T55" s="21">
        <v>3.24</v>
      </c>
      <c r="U55" s="15">
        <v>0.76959999999999995</v>
      </c>
      <c r="V55" s="15">
        <v>0.90700000000000003</v>
      </c>
      <c r="W55" s="15">
        <v>0.95289999999999997</v>
      </c>
      <c r="X55" s="15">
        <v>0.99</v>
      </c>
      <c r="Y55" s="15">
        <v>0.95589999999999997</v>
      </c>
      <c r="Z55" s="15">
        <v>0.99</v>
      </c>
      <c r="AA55" s="15">
        <v>0.77800000000000002</v>
      </c>
      <c r="AB55" s="15">
        <v>0.80700000000000005</v>
      </c>
      <c r="AC55" s="15">
        <v>0.81</v>
      </c>
    </row>
    <row r="56" spans="1:58" x14ac:dyDescent="0.2">
      <c r="A56">
        <f t="shared" si="0"/>
        <v>56</v>
      </c>
      <c r="B56" s="23" t="s">
        <v>52</v>
      </c>
      <c r="D56" t="s">
        <v>189</v>
      </c>
      <c r="E56" t="s">
        <v>259</v>
      </c>
      <c r="F56" t="s">
        <v>10</v>
      </c>
      <c r="G56" t="s">
        <v>17</v>
      </c>
      <c r="H56">
        <v>15</v>
      </c>
      <c r="I56" t="s">
        <v>191</v>
      </c>
      <c r="J56">
        <v>128</v>
      </c>
      <c r="K56" t="s">
        <v>10</v>
      </c>
      <c r="L56" t="s">
        <v>10</v>
      </c>
      <c r="M56" t="s">
        <v>20</v>
      </c>
      <c r="O56" s="21" t="s">
        <v>229</v>
      </c>
      <c r="P56">
        <v>0.35780000000000001</v>
      </c>
      <c r="Q56">
        <v>0.2913</v>
      </c>
      <c r="R56" s="21">
        <v>65.3</v>
      </c>
      <c r="S56" s="21">
        <v>3.44</v>
      </c>
      <c r="T56" s="21">
        <v>3.12</v>
      </c>
      <c r="U56" s="15">
        <v>0.25490000000000002</v>
      </c>
      <c r="V56" s="15">
        <v>0.51</v>
      </c>
      <c r="W56" s="15">
        <v>0.58330000000000004</v>
      </c>
      <c r="X56" s="15">
        <v>0.79700000000000004</v>
      </c>
      <c r="Y56" s="15">
        <v>0.623</v>
      </c>
      <c r="Z56" s="15">
        <v>0.83</v>
      </c>
      <c r="AA56" s="15">
        <v>0.18</v>
      </c>
      <c r="AB56" s="15">
        <v>0.23</v>
      </c>
      <c r="AC56" s="15">
        <v>0.28620000000000001</v>
      </c>
    </row>
    <row r="57" spans="1:58" x14ac:dyDescent="0.2">
      <c r="A57">
        <f t="shared" si="0"/>
        <v>57</v>
      </c>
      <c r="C57" s="4"/>
      <c r="D57" t="s">
        <v>189</v>
      </c>
      <c r="E57" t="s">
        <v>248</v>
      </c>
      <c r="F57" t="s">
        <v>22</v>
      </c>
      <c r="G57" t="s">
        <v>17</v>
      </c>
      <c r="H57">
        <v>15</v>
      </c>
      <c r="I57">
        <v>32</v>
      </c>
      <c r="J57">
        <v>128</v>
      </c>
      <c r="K57" t="s">
        <v>10</v>
      </c>
      <c r="L57" t="s">
        <v>10</v>
      </c>
      <c r="M57" t="s">
        <v>20</v>
      </c>
      <c r="O57" s="21" t="s">
        <v>36</v>
      </c>
      <c r="P57">
        <v>0.02</v>
      </c>
      <c r="Q57">
        <v>0</v>
      </c>
      <c r="R57" s="21" t="s">
        <v>272</v>
      </c>
      <c r="S57" s="21"/>
      <c r="T57" s="21"/>
    </row>
    <row r="58" spans="1:58" x14ac:dyDescent="0.2">
      <c r="A58">
        <f t="shared" si="0"/>
        <v>58</v>
      </c>
      <c r="C58" s="2" t="s">
        <v>264</v>
      </c>
      <c r="D58" t="s">
        <v>189</v>
      </c>
      <c r="E58" t="s">
        <v>260</v>
      </c>
      <c r="F58" t="s">
        <v>261</v>
      </c>
      <c r="G58" t="s">
        <v>17</v>
      </c>
      <c r="H58">
        <v>15</v>
      </c>
      <c r="I58">
        <v>32</v>
      </c>
      <c r="J58">
        <v>128</v>
      </c>
      <c r="K58" t="s">
        <v>10</v>
      </c>
      <c r="L58" t="s">
        <v>10</v>
      </c>
      <c r="M58" t="s">
        <v>20</v>
      </c>
      <c r="O58" s="21" t="s">
        <v>262</v>
      </c>
      <c r="P58">
        <v>6.5</v>
      </c>
      <c r="Q58">
        <v>6.5</v>
      </c>
      <c r="R58" s="21" t="s">
        <v>263</v>
      </c>
      <c r="S58" s="21">
        <v>4.2699999999999996</v>
      </c>
      <c r="T58" s="3">
        <v>8.9499999999999993</v>
      </c>
      <c r="U58">
        <v>0.42</v>
      </c>
      <c r="V58">
        <v>0.7117</v>
      </c>
      <c r="W58">
        <v>0.81469999999999998</v>
      </c>
      <c r="X58">
        <v>0.91859999999999997</v>
      </c>
      <c r="Y58">
        <v>0.84299999999999997</v>
      </c>
      <c r="Z58">
        <v>0.93799999999999994</v>
      </c>
      <c r="AA58">
        <v>0.35980000000000001</v>
      </c>
      <c r="AB58">
        <v>0.42649999999999999</v>
      </c>
      <c r="AC58">
        <v>0.47539999999999999</v>
      </c>
      <c r="AD58" s="21">
        <v>163.47</v>
      </c>
      <c r="AE58" s="21">
        <v>396.72</v>
      </c>
      <c r="AF58">
        <v>0.42</v>
      </c>
      <c r="AG58">
        <v>0.78390000000000004</v>
      </c>
      <c r="AH58">
        <v>0.75819999999999999</v>
      </c>
      <c r="AI58">
        <v>0.91</v>
      </c>
      <c r="AJ58">
        <v>0.83140000000000003</v>
      </c>
      <c r="AK58">
        <v>0.95</v>
      </c>
      <c r="AL58">
        <v>0.38550000000000001</v>
      </c>
      <c r="AM58">
        <v>0.47270000000000001</v>
      </c>
      <c r="AN58">
        <v>0.59389999999999998</v>
      </c>
      <c r="AO58">
        <v>321.73</v>
      </c>
      <c r="AP58">
        <v>798.08</v>
      </c>
      <c r="AQ58">
        <v>0.66700000000000004</v>
      </c>
      <c r="AR58">
        <v>0.88749999999999996</v>
      </c>
      <c r="AS58">
        <v>0.87580000000000002</v>
      </c>
      <c r="AT58">
        <v>0.95399999999999996</v>
      </c>
      <c r="AU58">
        <v>0.91200000000000003</v>
      </c>
      <c r="AV58">
        <v>0.97399999999999998</v>
      </c>
      <c r="AW58">
        <v>0.66200000000000003</v>
      </c>
      <c r="AX58">
        <v>0.71440000000000003</v>
      </c>
      <c r="AY58">
        <v>0.77449999999999997</v>
      </c>
    </row>
    <row r="59" spans="1:58" x14ac:dyDescent="0.2">
      <c r="A59">
        <f t="shared" si="0"/>
        <v>59</v>
      </c>
      <c r="C59" s="4" t="s">
        <v>265</v>
      </c>
      <c r="D59" t="s">
        <v>189</v>
      </c>
      <c r="E59" t="s">
        <v>266</v>
      </c>
      <c r="F59" t="s">
        <v>261</v>
      </c>
      <c r="G59" t="s">
        <v>17</v>
      </c>
      <c r="H59">
        <v>15</v>
      </c>
      <c r="I59">
        <v>32</v>
      </c>
      <c r="J59">
        <v>128</v>
      </c>
      <c r="K59" t="s">
        <v>10</v>
      </c>
      <c r="L59" t="s">
        <v>10</v>
      </c>
      <c r="M59" t="s">
        <v>20</v>
      </c>
      <c r="O59" s="21" t="s">
        <v>267</v>
      </c>
      <c r="P59">
        <v>0.06</v>
      </c>
      <c r="Q59">
        <v>0</v>
      </c>
      <c r="R59" s="21">
        <v>65.78</v>
      </c>
      <c r="S59" s="21">
        <v>3.23</v>
      </c>
      <c r="T59" s="21">
        <v>3.12</v>
      </c>
      <c r="U59">
        <v>0.28999999999999998</v>
      </c>
      <c r="V59">
        <v>0.54</v>
      </c>
      <c r="W59">
        <v>0.55600000000000005</v>
      </c>
      <c r="Y59">
        <v>0.59399999999999997</v>
      </c>
      <c r="Z59">
        <v>0.78900000000000003</v>
      </c>
      <c r="AA59">
        <v>0.217</v>
      </c>
      <c r="AB59">
        <v>0.25390000000000001</v>
      </c>
      <c r="AC59">
        <v>0.3</v>
      </c>
      <c r="BA59" t="s">
        <v>268</v>
      </c>
    </row>
    <row r="60" spans="1:58" x14ac:dyDescent="0.2">
      <c r="A60">
        <f t="shared" si="0"/>
        <v>60</v>
      </c>
      <c r="D60" t="s">
        <v>189</v>
      </c>
      <c r="E60" t="s">
        <v>269</v>
      </c>
      <c r="F60" t="s">
        <v>270</v>
      </c>
      <c r="G60" t="s">
        <v>17</v>
      </c>
      <c r="H60">
        <v>15</v>
      </c>
      <c r="I60">
        <v>32</v>
      </c>
      <c r="J60">
        <v>128</v>
      </c>
      <c r="K60" t="s">
        <v>10</v>
      </c>
      <c r="L60" t="s">
        <v>10</v>
      </c>
      <c r="M60" t="s">
        <v>20</v>
      </c>
      <c r="O60" s="21" t="s">
        <v>271</v>
      </c>
      <c r="P60">
        <v>7.48</v>
      </c>
      <c r="Q60">
        <v>7.44</v>
      </c>
      <c r="R60" s="21" t="s">
        <v>273</v>
      </c>
      <c r="S60" s="21">
        <v>3.3</v>
      </c>
      <c r="T60" s="21">
        <v>3.18</v>
      </c>
      <c r="U60">
        <v>0.08</v>
      </c>
      <c r="V60">
        <v>0.24399999999999999</v>
      </c>
      <c r="W60">
        <v>0.22</v>
      </c>
      <c r="X60">
        <v>0.76759999999999995</v>
      </c>
      <c r="Y60">
        <v>0.307</v>
      </c>
      <c r="Z60">
        <v>0.60699999999999998</v>
      </c>
      <c r="AA60">
        <v>0.05</v>
      </c>
      <c r="AB60">
        <v>6.0699999999999997E-2</v>
      </c>
      <c r="AC60">
        <v>0.14799999999999999</v>
      </c>
    </row>
    <row r="61" spans="1:58" x14ac:dyDescent="0.2">
      <c r="A61">
        <f t="shared" si="0"/>
        <v>61</v>
      </c>
      <c r="D61" t="s">
        <v>189</v>
      </c>
      <c r="E61" t="s">
        <v>274</v>
      </c>
      <c r="F61" t="s">
        <v>261</v>
      </c>
      <c r="G61" t="s">
        <v>17</v>
      </c>
      <c r="H61">
        <v>15</v>
      </c>
      <c r="I61">
        <v>128</v>
      </c>
      <c r="J61">
        <v>128</v>
      </c>
      <c r="K61" t="s">
        <v>10</v>
      </c>
      <c r="L61" t="s">
        <v>10</v>
      </c>
      <c r="M61" t="s">
        <v>20</v>
      </c>
      <c r="O61" s="21" t="s">
        <v>275</v>
      </c>
      <c r="P61">
        <v>2.7E-2</v>
      </c>
      <c r="Q61">
        <v>0.02</v>
      </c>
      <c r="R61" s="21">
        <v>67.08</v>
      </c>
      <c r="S61" s="21">
        <v>3.34</v>
      </c>
      <c r="T61" s="21">
        <v>3.22</v>
      </c>
      <c r="U61">
        <v>0.42399999999999999</v>
      </c>
      <c r="V61">
        <v>0.76300000000000001</v>
      </c>
      <c r="W61">
        <v>0.9</v>
      </c>
      <c r="X61">
        <v>0.96599999999999997</v>
      </c>
      <c r="Y61">
        <v>0.91500000000000004</v>
      </c>
      <c r="Z61">
        <v>0.97350000000000003</v>
      </c>
      <c r="AA61">
        <v>0.38500000000000001</v>
      </c>
      <c r="AB61">
        <v>0.47499999999999998</v>
      </c>
      <c r="AC61">
        <v>0.497</v>
      </c>
      <c r="AD61" s="21">
        <v>134</v>
      </c>
      <c r="AE61" s="21">
        <v>150.57</v>
      </c>
      <c r="AF61">
        <v>0.42576000000000003</v>
      </c>
      <c r="AG61">
        <v>0.81599999999999995</v>
      </c>
      <c r="AH61">
        <v>0.81699999999999995</v>
      </c>
      <c r="AI61">
        <v>0.93130000000000002</v>
      </c>
      <c r="AJ61">
        <v>0.85</v>
      </c>
      <c r="AK61">
        <v>0.95</v>
      </c>
      <c r="AL61">
        <v>0.39</v>
      </c>
      <c r="AM61">
        <v>0.496</v>
      </c>
      <c r="AN61">
        <v>0.55000000000000004</v>
      </c>
    </row>
    <row r="62" spans="1:58" x14ac:dyDescent="0.2">
      <c r="A62">
        <f t="shared" si="0"/>
        <v>62</v>
      </c>
      <c r="D62" t="s">
        <v>276</v>
      </c>
      <c r="E62" t="s">
        <v>42</v>
      </c>
      <c r="F62" t="s">
        <v>43</v>
      </c>
      <c r="G62" t="s">
        <v>43</v>
      </c>
      <c r="H62">
        <v>20</v>
      </c>
      <c r="I62" t="s">
        <v>43</v>
      </c>
      <c r="J62">
        <v>25088</v>
      </c>
      <c r="K62" t="s">
        <v>43</v>
      </c>
      <c r="L62" t="s">
        <v>43</v>
      </c>
      <c r="M62" t="s">
        <v>25</v>
      </c>
      <c r="O62" s="21" t="s">
        <v>277</v>
      </c>
      <c r="P62" t="s">
        <v>43</v>
      </c>
      <c r="Q62" t="s">
        <v>43</v>
      </c>
      <c r="R62" s="21" t="s">
        <v>278</v>
      </c>
      <c r="S62" s="21">
        <v>3.93</v>
      </c>
      <c r="T62" s="21">
        <v>480.39</v>
      </c>
      <c r="U62">
        <v>6.5000000000000002E-2</v>
      </c>
      <c r="V62">
        <v>0.14499999999999999</v>
      </c>
      <c r="W62">
        <v>0.19109999999999999</v>
      </c>
      <c r="X62">
        <v>0.33</v>
      </c>
      <c r="Y62">
        <v>0.22</v>
      </c>
      <c r="Z62">
        <v>0.43</v>
      </c>
      <c r="AA62">
        <v>0.04</v>
      </c>
      <c r="AB62">
        <v>4.5999999999999999E-2</v>
      </c>
      <c r="AC62">
        <v>6.9000000000000006E-2</v>
      </c>
      <c r="BA62" t="s">
        <v>279</v>
      </c>
    </row>
    <row r="63" spans="1:58" x14ac:dyDescent="0.2">
      <c r="A63">
        <f t="shared" si="0"/>
        <v>63</v>
      </c>
      <c r="D63" t="s">
        <v>189</v>
      </c>
      <c r="E63" t="s">
        <v>281</v>
      </c>
      <c r="F63" t="s">
        <v>261</v>
      </c>
      <c r="G63" t="s">
        <v>17</v>
      </c>
      <c r="H63">
        <v>15</v>
      </c>
      <c r="I63">
        <v>128</v>
      </c>
      <c r="J63">
        <v>128</v>
      </c>
      <c r="K63" t="s">
        <v>10</v>
      </c>
      <c r="L63" t="s">
        <v>10</v>
      </c>
      <c r="M63" t="s">
        <v>25</v>
      </c>
      <c r="O63" s="21" t="s">
        <v>280</v>
      </c>
      <c r="P63">
        <v>0.45</v>
      </c>
      <c r="Q63">
        <v>0.44</v>
      </c>
      <c r="R63" s="21"/>
      <c r="S63" s="21"/>
      <c r="T63" s="21"/>
    </row>
    <row r="64" spans="1:58" x14ac:dyDescent="0.2">
      <c r="A64">
        <f t="shared" si="0"/>
        <v>64</v>
      </c>
      <c r="D64" t="s">
        <v>282</v>
      </c>
      <c r="E64" t="s">
        <v>42</v>
      </c>
      <c r="F64" t="s">
        <v>43</v>
      </c>
      <c r="G64" t="s">
        <v>17</v>
      </c>
      <c r="H64">
        <v>15</v>
      </c>
      <c r="I64" t="s">
        <v>285</v>
      </c>
      <c r="J64">
        <v>3840</v>
      </c>
      <c r="K64" t="s">
        <v>10</v>
      </c>
      <c r="L64" t="s">
        <v>10</v>
      </c>
      <c r="M64" t="s">
        <v>24</v>
      </c>
      <c r="O64" s="21" t="s">
        <v>286</v>
      </c>
      <c r="P64" t="s">
        <v>43</v>
      </c>
      <c r="Q64" t="s">
        <v>43</v>
      </c>
      <c r="R64" s="21">
        <v>88</v>
      </c>
      <c r="S64" s="21">
        <v>0.56899999999999995</v>
      </c>
      <c r="T64" s="21">
        <v>71.61</v>
      </c>
      <c r="U64">
        <v>0.11</v>
      </c>
      <c r="V64">
        <v>0.22</v>
      </c>
      <c r="W64">
        <v>0.28000000000000003</v>
      </c>
      <c r="X64">
        <v>0.39</v>
      </c>
      <c r="Y64">
        <v>0.45</v>
      </c>
      <c r="Z64">
        <v>0.58799999999999997</v>
      </c>
      <c r="AA64">
        <v>0.08</v>
      </c>
      <c r="AB64">
        <v>0.23300000000000001</v>
      </c>
      <c r="AC64">
        <v>0.41099999999999998</v>
      </c>
    </row>
    <row r="65" spans="1:53" x14ac:dyDescent="0.2">
      <c r="A65">
        <f t="shared" si="0"/>
        <v>65</v>
      </c>
      <c r="D65" t="s">
        <v>189</v>
      </c>
      <c r="E65" t="s">
        <v>283</v>
      </c>
      <c r="F65" t="s">
        <v>261</v>
      </c>
      <c r="G65" t="s">
        <v>17</v>
      </c>
      <c r="H65">
        <v>15</v>
      </c>
      <c r="I65" t="s">
        <v>191</v>
      </c>
      <c r="J65">
        <v>128</v>
      </c>
      <c r="K65" t="s">
        <v>10</v>
      </c>
      <c r="L65" t="s">
        <v>10</v>
      </c>
      <c r="M65" t="s">
        <v>20</v>
      </c>
      <c r="O65" s="21" t="s">
        <v>36</v>
      </c>
      <c r="P65">
        <v>6.5000000000000002E-2</v>
      </c>
      <c r="Q65">
        <v>3.1E-2</v>
      </c>
      <c r="R65" s="21">
        <v>66.3</v>
      </c>
      <c r="S65" s="21"/>
      <c r="T65" s="21"/>
    </row>
    <row r="66" spans="1:53" x14ac:dyDescent="0.2">
      <c r="A66">
        <f t="shared" si="0"/>
        <v>66</v>
      </c>
      <c r="D66" t="s">
        <v>282</v>
      </c>
      <c r="E66" t="s">
        <v>284</v>
      </c>
      <c r="F66" t="s">
        <v>43</v>
      </c>
      <c r="G66" t="s">
        <v>17</v>
      </c>
      <c r="H66">
        <v>15</v>
      </c>
      <c r="I66" t="s">
        <v>285</v>
      </c>
      <c r="J66">
        <v>16</v>
      </c>
      <c r="K66" t="s">
        <v>10</v>
      </c>
      <c r="L66" t="s">
        <v>10</v>
      </c>
      <c r="M66" t="s">
        <v>24</v>
      </c>
      <c r="O66" s="21" t="s">
        <v>286</v>
      </c>
      <c r="P66" t="s">
        <v>43</v>
      </c>
      <c r="Q66" t="s">
        <v>43</v>
      </c>
      <c r="R66" s="21">
        <v>60</v>
      </c>
      <c r="S66" s="21">
        <v>0.65</v>
      </c>
      <c r="T66" s="21">
        <v>0.81</v>
      </c>
      <c r="U66">
        <v>7.0999999999999994E-2</v>
      </c>
      <c r="V66">
        <v>0.1862</v>
      </c>
      <c r="W66">
        <v>0.159</v>
      </c>
      <c r="X66">
        <v>0.38429999999999997</v>
      </c>
      <c r="Y66">
        <v>0.24299999999999999</v>
      </c>
      <c r="Z66">
        <v>0.51759999999999995</v>
      </c>
      <c r="AA66">
        <v>3.2000000000000001E-2</v>
      </c>
      <c r="AB66">
        <v>8.8999999999999996E-2</v>
      </c>
      <c r="AC66">
        <v>0.18</v>
      </c>
      <c r="AD66">
        <v>25.12</v>
      </c>
      <c r="AE66">
        <v>41.66</v>
      </c>
      <c r="AF66">
        <v>0.12</v>
      </c>
      <c r="AG66">
        <v>0.36599999999999999</v>
      </c>
      <c r="AH66">
        <v>0.224</v>
      </c>
      <c r="AI66">
        <v>0.54600000000000004</v>
      </c>
      <c r="AJ66">
        <v>0.375</v>
      </c>
      <c r="AK66">
        <v>0.76800000000000002</v>
      </c>
      <c r="AL66">
        <v>0.05</v>
      </c>
      <c r="AM66">
        <v>0.15</v>
      </c>
      <c r="AN66">
        <v>0.32</v>
      </c>
      <c r="AO66">
        <v>189.8</v>
      </c>
      <c r="AP66">
        <v>104</v>
      </c>
      <c r="AQ66">
        <v>0.32600000000000001</v>
      </c>
      <c r="AR66">
        <v>0.59399999999999997</v>
      </c>
      <c r="AS66">
        <v>0.4</v>
      </c>
      <c r="AT66">
        <v>0.71</v>
      </c>
      <c r="AU66">
        <v>0.5</v>
      </c>
      <c r="AV66">
        <v>0.83</v>
      </c>
      <c r="AW66">
        <v>0.28000000000000003</v>
      </c>
      <c r="AX66">
        <v>0.36499999999999999</v>
      </c>
      <c r="AY66">
        <v>0.47199999999999998</v>
      </c>
    </row>
    <row r="67" spans="1:53" x14ac:dyDescent="0.2">
      <c r="A67">
        <f t="shared" si="0"/>
        <v>67</v>
      </c>
      <c r="D67" t="s">
        <v>282</v>
      </c>
      <c r="E67" t="s">
        <v>284</v>
      </c>
      <c r="F67" t="s">
        <v>43</v>
      </c>
      <c r="G67" t="s">
        <v>17</v>
      </c>
      <c r="H67">
        <v>15</v>
      </c>
      <c r="I67" t="s">
        <v>232</v>
      </c>
      <c r="J67">
        <v>3072</v>
      </c>
      <c r="K67" t="s">
        <v>10</v>
      </c>
      <c r="L67" t="s">
        <v>10</v>
      </c>
      <c r="M67" t="s">
        <v>24</v>
      </c>
      <c r="O67" s="21" t="s">
        <v>287</v>
      </c>
      <c r="P67">
        <v>226</v>
      </c>
      <c r="Q67">
        <v>114.5</v>
      </c>
      <c r="R67" s="21">
        <v>53</v>
      </c>
      <c r="S67" s="21">
        <v>1.1000000000000001</v>
      </c>
      <c r="T67" s="21">
        <v>59.6</v>
      </c>
      <c r="U67">
        <v>0.156</v>
      </c>
      <c r="V67" s="15">
        <v>0.29899999999999999</v>
      </c>
      <c r="W67" s="15">
        <v>0.34499999999999997</v>
      </c>
      <c r="X67" s="15">
        <v>0.52600000000000002</v>
      </c>
      <c r="Y67" s="15">
        <v>0.47449999999999998</v>
      </c>
      <c r="Z67" s="15">
        <v>0.66169999999999995</v>
      </c>
      <c r="AA67" s="15">
        <v>0.129</v>
      </c>
      <c r="AB67" s="15">
        <v>0.31</v>
      </c>
      <c r="AC67" s="15">
        <v>0.45290000000000002</v>
      </c>
      <c r="BA67" t="s">
        <v>288</v>
      </c>
    </row>
    <row r="68" spans="1:53" x14ac:dyDescent="0.2">
      <c r="A68">
        <f t="shared" si="0"/>
        <v>68</v>
      </c>
      <c r="D68" t="s">
        <v>282</v>
      </c>
      <c r="E68" t="s">
        <v>284</v>
      </c>
      <c r="F68" t="s">
        <v>43</v>
      </c>
      <c r="G68" t="s">
        <v>17</v>
      </c>
      <c r="H68">
        <v>100</v>
      </c>
      <c r="I68" t="s">
        <v>191</v>
      </c>
      <c r="J68">
        <v>3072</v>
      </c>
      <c r="K68" t="s">
        <v>10</v>
      </c>
      <c r="L68" t="s">
        <v>10</v>
      </c>
      <c r="M68" t="s">
        <v>24</v>
      </c>
      <c r="O68" s="21" t="s">
        <v>287</v>
      </c>
      <c r="P68">
        <v>364</v>
      </c>
      <c r="Q68">
        <v>140</v>
      </c>
      <c r="R68" s="21">
        <v>53</v>
      </c>
      <c r="S68" s="21">
        <v>61</v>
      </c>
      <c r="T68" s="21">
        <v>0.63</v>
      </c>
      <c r="U68">
        <v>0.17249999999999999</v>
      </c>
      <c r="V68">
        <v>0.33</v>
      </c>
      <c r="W68">
        <v>0.38</v>
      </c>
      <c r="X68">
        <v>0.56899999999999995</v>
      </c>
      <c r="Y68">
        <v>0.5</v>
      </c>
      <c r="Z68">
        <v>0.71</v>
      </c>
      <c r="AA68">
        <v>0.12</v>
      </c>
      <c r="AB68">
        <v>0.31</v>
      </c>
      <c r="AC68">
        <v>0.44</v>
      </c>
      <c r="BA68" t="s">
        <v>289</v>
      </c>
    </row>
    <row r="69" spans="1:53" x14ac:dyDescent="0.2">
      <c r="A69">
        <f t="shared" si="0"/>
        <v>69</v>
      </c>
      <c r="D69" t="s">
        <v>282</v>
      </c>
      <c r="E69" t="s">
        <v>284</v>
      </c>
      <c r="F69" t="s">
        <v>43</v>
      </c>
      <c r="G69" t="s">
        <v>17</v>
      </c>
      <c r="H69">
        <v>100</v>
      </c>
      <c r="I69" t="s">
        <v>191</v>
      </c>
      <c r="J69">
        <v>3072</v>
      </c>
      <c r="K69" t="s">
        <v>10</v>
      </c>
      <c r="L69" t="s">
        <v>10</v>
      </c>
      <c r="M69" t="s">
        <v>24</v>
      </c>
      <c r="O69" s="21" t="s">
        <v>287</v>
      </c>
      <c r="P69">
        <v>195.41</v>
      </c>
      <c r="Q69">
        <v>78.87</v>
      </c>
      <c r="AD69">
        <v>13.28</v>
      </c>
      <c r="AE69">
        <v>2701</v>
      </c>
      <c r="AF69">
        <v>0.18</v>
      </c>
      <c r="AG69">
        <v>0.42</v>
      </c>
      <c r="AH69">
        <v>0.34</v>
      </c>
      <c r="AI69">
        <v>0.57779999999999998</v>
      </c>
      <c r="AJ69">
        <v>0.44</v>
      </c>
      <c r="AK69">
        <v>0.73699999999999999</v>
      </c>
      <c r="AL69">
        <v>0.14399999999999999</v>
      </c>
      <c r="AM69">
        <v>0.3</v>
      </c>
      <c r="AN69">
        <v>0.41</v>
      </c>
      <c r="BA69" t="s">
        <v>290</v>
      </c>
    </row>
    <row r="70" spans="1:53" x14ac:dyDescent="0.2">
      <c r="A70">
        <f t="shared" si="0"/>
        <v>70</v>
      </c>
      <c r="D70" t="s">
        <v>282</v>
      </c>
      <c r="E70" t="s">
        <v>284</v>
      </c>
      <c r="F70" t="s">
        <v>43</v>
      </c>
      <c r="G70" t="s">
        <v>17</v>
      </c>
      <c r="H70">
        <v>100</v>
      </c>
      <c r="I70" t="s">
        <v>191</v>
      </c>
      <c r="J70">
        <v>3072</v>
      </c>
      <c r="K70" t="s">
        <v>10</v>
      </c>
      <c r="L70" t="s">
        <v>10</v>
      </c>
      <c r="M70" t="s">
        <v>24</v>
      </c>
      <c r="O70" s="21" t="s">
        <v>291</v>
      </c>
      <c r="P70">
        <v>225.02</v>
      </c>
    </row>
    <row r="71" spans="1:53" x14ac:dyDescent="0.2">
      <c r="A71">
        <f t="shared" si="0"/>
        <v>71</v>
      </c>
    </row>
    <row r="72" spans="1:53" x14ac:dyDescent="0.2">
      <c r="A72">
        <f t="shared" ref="A72:A135" si="1">A71+1</f>
        <v>72</v>
      </c>
    </row>
    <row r="73" spans="1:53" x14ac:dyDescent="0.2">
      <c r="A73">
        <f t="shared" si="1"/>
        <v>73</v>
      </c>
    </row>
    <row r="74" spans="1:53" x14ac:dyDescent="0.2">
      <c r="A74">
        <f t="shared" si="1"/>
        <v>74</v>
      </c>
    </row>
    <row r="75" spans="1:53" x14ac:dyDescent="0.2">
      <c r="A75">
        <f t="shared" si="1"/>
        <v>75</v>
      </c>
    </row>
    <row r="76" spans="1:53" x14ac:dyDescent="0.2">
      <c r="A76">
        <f t="shared" si="1"/>
        <v>76</v>
      </c>
    </row>
    <row r="77" spans="1:53" x14ac:dyDescent="0.2">
      <c r="A77">
        <f t="shared" si="1"/>
        <v>77</v>
      </c>
    </row>
    <row r="78" spans="1:53" x14ac:dyDescent="0.2">
      <c r="A78">
        <f t="shared" si="1"/>
        <v>78</v>
      </c>
    </row>
    <row r="79" spans="1:53" x14ac:dyDescent="0.2">
      <c r="A79">
        <f t="shared" si="1"/>
        <v>79</v>
      </c>
    </row>
    <row r="80" spans="1:53" x14ac:dyDescent="0.2">
      <c r="A80">
        <f t="shared" si="1"/>
        <v>80</v>
      </c>
    </row>
    <row r="81" spans="1:1" x14ac:dyDescent="0.2">
      <c r="A81">
        <f t="shared" si="1"/>
        <v>81</v>
      </c>
    </row>
    <row r="82" spans="1:1" x14ac:dyDescent="0.2">
      <c r="A82">
        <f t="shared" si="1"/>
        <v>82</v>
      </c>
    </row>
    <row r="83" spans="1:1" x14ac:dyDescent="0.2">
      <c r="A83">
        <f t="shared" si="1"/>
        <v>83</v>
      </c>
    </row>
    <row r="84" spans="1:1" x14ac:dyDescent="0.2">
      <c r="A84">
        <f t="shared" si="1"/>
        <v>84</v>
      </c>
    </row>
    <row r="85" spans="1:1" x14ac:dyDescent="0.2">
      <c r="A85">
        <f t="shared" si="1"/>
        <v>85</v>
      </c>
    </row>
    <row r="86" spans="1:1" x14ac:dyDescent="0.2">
      <c r="A86">
        <f t="shared" si="1"/>
        <v>86</v>
      </c>
    </row>
    <row r="87" spans="1:1" x14ac:dyDescent="0.2">
      <c r="A87">
        <f t="shared" si="1"/>
        <v>87</v>
      </c>
    </row>
    <row r="88" spans="1:1" x14ac:dyDescent="0.2">
      <c r="A88">
        <f t="shared" si="1"/>
        <v>88</v>
      </c>
    </row>
    <row r="89" spans="1:1" x14ac:dyDescent="0.2">
      <c r="A89">
        <f t="shared" si="1"/>
        <v>89</v>
      </c>
    </row>
    <row r="90" spans="1:1" x14ac:dyDescent="0.2">
      <c r="A90">
        <f t="shared" si="1"/>
        <v>90</v>
      </c>
    </row>
    <row r="91" spans="1:1" x14ac:dyDescent="0.2">
      <c r="A91">
        <f t="shared" si="1"/>
        <v>91</v>
      </c>
    </row>
    <row r="92" spans="1:1" x14ac:dyDescent="0.2">
      <c r="A92">
        <f t="shared" si="1"/>
        <v>92</v>
      </c>
    </row>
    <row r="93" spans="1:1" x14ac:dyDescent="0.2">
      <c r="A93">
        <f t="shared" si="1"/>
        <v>93</v>
      </c>
    </row>
    <row r="94" spans="1:1" x14ac:dyDescent="0.2">
      <c r="A94">
        <f t="shared" si="1"/>
        <v>94</v>
      </c>
    </row>
    <row r="95" spans="1:1" x14ac:dyDescent="0.2">
      <c r="A95">
        <f t="shared" si="1"/>
        <v>95</v>
      </c>
    </row>
    <row r="96" spans="1:1" x14ac:dyDescent="0.2">
      <c r="A96">
        <f t="shared" si="1"/>
        <v>96</v>
      </c>
    </row>
    <row r="97" spans="1:1" x14ac:dyDescent="0.2">
      <c r="A97">
        <f t="shared" si="1"/>
        <v>97</v>
      </c>
    </row>
    <row r="98" spans="1:1" x14ac:dyDescent="0.2">
      <c r="A98">
        <f t="shared" si="1"/>
        <v>98</v>
      </c>
    </row>
    <row r="99" spans="1:1" x14ac:dyDescent="0.2">
      <c r="A99">
        <f t="shared" si="1"/>
        <v>99</v>
      </c>
    </row>
    <row r="100" spans="1:1" x14ac:dyDescent="0.2">
      <c r="A100">
        <f t="shared" si="1"/>
        <v>100</v>
      </c>
    </row>
    <row r="101" spans="1:1" x14ac:dyDescent="0.2">
      <c r="A101">
        <f t="shared" si="1"/>
        <v>101</v>
      </c>
    </row>
    <row r="102" spans="1:1" x14ac:dyDescent="0.2">
      <c r="A102">
        <f t="shared" si="1"/>
        <v>102</v>
      </c>
    </row>
    <row r="103" spans="1:1" x14ac:dyDescent="0.2">
      <c r="A103">
        <f t="shared" si="1"/>
        <v>103</v>
      </c>
    </row>
    <row r="104" spans="1:1" x14ac:dyDescent="0.2">
      <c r="A104">
        <f t="shared" si="1"/>
        <v>104</v>
      </c>
    </row>
    <row r="105" spans="1:1" x14ac:dyDescent="0.2">
      <c r="A105">
        <f t="shared" si="1"/>
        <v>105</v>
      </c>
    </row>
    <row r="106" spans="1:1" x14ac:dyDescent="0.2">
      <c r="A106">
        <f t="shared" si="1"/>
        <v>106</v>
      </c>
    </row>
    <row r="107" spans="1:1" x14ac:dyDescent="0.2">
      <c r="A107">
        <f t="shared" si="1"/>
        <v>107</v>
      </c>
    </row>
    <row r="108" spans="1:1" x14ac:dyDescent="0.2">
      <c r="A108">
        <f t="shared" si="1"/>
        <v>108</v>
      </c>
    </row>
    <row r="109" spans="1:1" x14ac:dyDescent="0.2">
      <c r="A109">
        <f t="shared" si="1"/>
        <v>109</v>
      </c>
    </row>
    <row r="110" spans="1:1" x14ac:dyDescent="0.2">
      <c r="A110">
        <f t="shared" si="1"/>
        <v>110</v>
      </c>
    </row>
    <row r="111" spans="1:1" x14ac:dyDescent="0.2">
      <c r="A111">
        <f t="shared" si="1"/>
        <v>111</v>
      </c>
    </row>
    <row r="112" spans="1:1" x14ac:dyDescent="0.2">
      <c r="A112">
        <f t="shared" si="1"/>
        <v>112</v>
      </c>
    </row>
    <row r="113" spans="1:1" x14ac:dyDescent="0.2">
      <c r="A113">
        <f t="shared" si="1"/>
        <v>113</v>
      </c>
    </row>
    <row r="114" spans="1:1" x14ac:dyDescent="0.2">
      <c r="A114">
        <f t="shared" si="1"/>
        <v>114</v>
      </c>
    </row>
    <row r="115" spans="1:1" x14ac:dyDescent="0.2">
      <c r="A115">
        <f t="shared" si="1"/>
        <v>115</v>
      </c>
    </row>
    <row r="116" spans="1:1" x14ac:dyDescent="0.2">
      <c r="A116">
        <f t="shared" si="1"/>
        <v>116</v>
      </c>
    </row>
    <row r="117" spans="1:1" x14ac:dyDescent="0.2">
      <c r="A117">
        <f t="shared" si="1"/>
        <v>117</v>
      </c>
    </row>
    <row r="118" spans="1:1" x14ac:dyDescent="0.2">
      <c r="A118">
        <f t="shared" si="1"/>
        <v>118</v>
      </c>
    </row>
    <row r="119" spans="1:1" x14ac:dyDescent="0.2">
      <c r="A119">
        <f t="shared" si="1"/>
        <v>119</v>
      </c>
    </row>
    <row r="120" spans="1:1" x14ac:dyDescent="0.2">
      <c r="A120">
        <f t="shared" si="1"/>
        <v>120</v>
      </c>
    </row>
    <row r="121" spans="1:1" x14ac:dyDescent="0.2">
      <c r="A121">
        <f t="shared" si="1"/>
        <v>121</v>
      </c>
    </row>
    <row r="122" spans="1:1" x14ac:dyDescent="0.2">
      <c r="A122">
        <f t="shared" si="1"/>
        <v>122</v>
      </c>
    </row>
    <row r="123" spans="1:1" x14ac:dyDescent="0.2">
      <c r="A123">
        <f t="shared" si="1"/>
        <v>123</v>
      </c>
    </row>
    <row r="124" spans="1:1" x14ac:dyDescent="0.2">
      <c r="A124">
        <f t="shared" si="1"/>
        <v>124</v>
      </c>
    </row>
    <row r="125" spans="1:1" x14ac:dyDescent="0.2">
      <c r="A125">
        <f t="shared" si="1"/>
        <v>125</v>
      </c>
    </row>
    <row r="126" spans="1:1" x14ac:dyDescent="0.2">
      <c r="A126">
        <f t="shared" si="1"/>
        <v>126</v>
      </c>
    </row>
    <row r="127" spans="1:1" x14ac:dyDescent="0.2">
      <c r="A127">
        <f t="shared" si="1"/>
        <v>127</v>
      </c>
    </row>
    <row r="128" spans="1:1" x14ac:dyDescent="0.2">
      <c r="A128">
        <f t="shared" si="1"/>
        <v>128</v>
      </c>
    </row>
    <row r="129" spans="1:1" x14ac:dyDescent="0.2">
      <c r="A129">
        <f t="shared" si="1"/>
        <v>129</v>
      </c>
    </row>
    <row r="130" spans="1:1" x14ac:dyDescent="0.2">
      <c r="A130">
        <f t="shared" si="1"/>
        <v>130</v>
      </c>
    </row>
    <row r="131" spans="1:1" x14ac:dyDescent="0.2">
      <c r="A131">
        <f t="shared" si="1"/>
        <v>131</v>
      </c>
    </row>
    <row r="132" spans="1:1" x14ac:dyDescent="0.2">
      <c r="A132">
        <f t="shared" si="1"/>
        <v>132</v>
      </c>
    </row>
    <row r="133" spans="1:1" x14ac:dyDescent="0.2">
      <c r="A133">
        <f t="shared" si="1"/>
        <v>133</v>
      </c>
    </row>
    <row r="134" spans="1:1" x14ac:dyDescent="0.2">
      <c r="A134">
        <f t="shared" si="1"/>
        <v>134</v>
      </c>
    </row>
    <row r="135" spans="1:1" x14ac:dyDescent="0.2">
      <c r="A135">
        <f t="shared" si="1"/>
        <v>135</v>
      </c>
    </row>
    <row r="136" spans="1:1" x14ac:dyDescent="0.2">
      <c r="A136">
        <f t="shared" ref="A136:A155" si="2">A135+1</f>
        <v>136</v>
      </c>
    </row>
    <row r="137" spans="1:1" x14ac:dyDescent="0.2">
      <c r="A137">
        <f t="shared" si="2"/>
        <v>137</v>
      </c>
    </row>
    <row r="138" spans="1:1" x14ac:dyDescent="0.2">
      <c r="A138">
        <f t="shared" si="2"/>
        <v>138</v>
      </c>
    </row>
    <row r="139" spans="1:1" x14ac:dyDescent="0.2">
      <c r="A139">
        <f t="shared" si="2"/>
        <v>139</v>
      </c>
    </row>
    <row r="140" spans="1:1" x14ac:dyDescent="0.2">
      <c r="A140">
        <f t="shared" si="2"/>
        <v>140</v>
      </c>
    </row>
    <row r="141" spans="1:1" x14ac:dyDescent="0.2">
      <c r="A141">
        <f t="shared" si="2"/>
        <v>141</v>
      </c>
    </row>
    <row r="142" spans="1:1" x14ac:dyDescent="0.2">
      <c r="A142">
        <f t="shared" si="2"/>
        <v>142</v>
      </c>
    </row>
    <row r="143" spans="1:1" x14ac:dyDescent="0.2">
      <c r="A143">
        <f t="shared" si="2"/>
        <v>143</v>
      </c>
    </row>
    <row r="144" spans="1:1" x14ac:dyDescent="0.2">
      <c r="A144">
        <f t="shared" si="2"/>
        <v>144</v>
      </c>
    </row>
    <row r="145" spans="1:1" x14ac:dyDescent="0.2">
      <c r="A145">
        <f t="shared" si="2"/>
        <v>145</v>
      </c>
    </row>
    <row r="146" spans="1:1" x14ac:dyDescent="0.2">
      <c r="A146">
        <f t="shared" si="2"/>
        <v>146</v>
      </c>
    </row>
    <row r="147" spans="1:1" x14ac:dyDescent="0.2">
      <c r="A147">
        <f t="shared" si="2"/>
        <v>147</v>
      </c>
    </row>
    <row r="148" spans="1:1" x14ac:dyDescent="0.2">
      <c r="A148">
        <f t="shared" si="2"/>
        <v>148</v>
      </c>
    </row>
    <row r="149" spans="1:1" x14ac:dyDescent="0.2">
      <c r="A149">
        <f t="shared" si="2"/>
        <v>149</v>
      </c>
    </row>
    <row r="150" spans="1:1" x14ac:dyDescent="0.2">
      <c r="A150">
        <f t="shared" si="2"/>
        <v>150</v>
      </c>
    </row>
    <row r="151" spans="1:1" x14ac:dyDescent="0.2">
      <c r="A151">
        <f t="shared" si="2"/>
        <v>151</v>
      </c>
    </row>
    <row r="152" spans="1:1" x14ac:dyDescent="0.2">
      <c r="A152">
        <f t="shared" si="2"/>
        <v>152</v>
      </c>
    </row>
    <row r="153" spans="1:1" x14ac:dyDescent="0.2">
      <c r="A153">
        <f t="shared" si="2"/>
        <v>153</v>
      </c>
    </row>
    <row r="154" spans="1:1" x14ac:dyDescent="0.2">
      <c r="A154">
        <f t="shared" si="2"/>
        <v>154</v>
      </c>
    </row>
    <row r="155" spans="1:1" x14ac:dyDescent="0.2">
      <c r="A155">
        <f t="shared" si="2"/>
        <v>155</v>
      </c>
    </row>
  </sheetData>
  <mergeCells count="15">
    <mergeCell ref="S1:AC1"/>
    <mergeCell ref="AD1:AN1"/>
    <mergeCell ref="AO1:AY1"/>
    <mergeCell ref="U37:V37"/>
    <mergeCell ref="W37:X37"/>
    <mergeCell ref="Y37:Z37"/>
    <mergeCell ref="AA37:AC37"/>
    <mergeCell ref="AF37:AG37"/>
    <mergeCell ref="AH37:AI37"/>
    <mergeCell ref="AJ37:AK37"/>
    <mergeCell ref="AL37:AN37"/>
    <mergeCell ref="AQ37:AR37"/>
    <mergeCell ref="AS37:AT37"/>
    <mergeCell ref="AU37:AV37"/>
    <mergeCell ref="AW37:AY3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B10B-F5EC-8449-83FD-48822B1C98B8}">
  <dimension ref="A1:L35"/>
  <sheetViews>
    <sheetView topLeftCell="A4" workbookViewId="0">
      <selection activeCell="E24" sqref="E24"/>
    </sheetView>
  </sheetViews>
  <sheetFormatPr baseColWidth="10" defaultRowHeight="16" x14ac:dyDescent="0.2"/>
  <sheetData>
    <row r="1" spans="1:12" x14ac:dyDescent="0.2">
      <c r="A1" t="s">
        <v>13</v>
      </c>
      <c r="B1" s="1"/>
    </row>
    <row r="2" spans="1:12" x14ac:dyDescent="0.2">
      <c r="A2" t="s">
        <v>54</v>
      </c>
      <c r="B2" s="1"/>
      <c r="K2" s="1"/>
      <c r="L2" t="s">
        <v>69</v>
      </c>
    </row>
    <row r="3" spans="1:12" x14ac:dyDescent="0.2">
      <c r="A3" t="s">
        <v>18</v>
      </c>
      <c r="B3" s="1"/>
      <c r="C3" t="s">
        <v>55</v>
      </c>
      <c r="K3" s="2"/>
      <c r="L3" t="s">
        <v>70</v>
      </c>
    </row>
    <row r="4" spans="1:12" x14ac:dyDescent="0.2">
      <c r="A4" t="s">
        <v>56</v>
      </c>
      <c r="B4" s="1"/>
      <c r="K4" s="4"/>
      <c r="L4" t="s">
        <v>71</v>
      </c>
    </row>
    <row r="5" spans="1:12" x14ac:dyDescent="0.2">
      <c r="A5" t="s">
        <v>57</v>
      </c>
      <c r="B5" s="1"/>
    </row>
    <row r="7" spans="1:12" x14ac:dyDescent="0.2">
      <c r="A7" t="s">
        <v>58</v>
      </c>
      <c r="B7" s="1"/>
    </row>
    <row r="8" spans="1:12" x14ac:dyDescent="0.2">
      <c r="A8" t="s">
        <v>59</v>
      </c>
      <c r="B8" s="1"/>
    </row>
    <row r="9" spans="1:12" x14ac:dyDescent="0.2">
      <c r="A9" t="s">
        <v>32</v>
      </c>
      <c r="B9" s="1"/>
    </row>
    <row r="10" spans="1:12" x14ac:dyDescent="0.2">
      <c r="A10" t="s">
        <v>15</v>
      </c>
      <c r="B10" s="1"/>
      <c r="C10" t="s">
        <v>68</v>
      </c>
    </row>
    <row r="12" spans="1:12" x14ac:dyDescent="0.2">
      <c r="A12" t="s">
        <v>60</v>
      </c>
      <c r="B12" s="1"/>
    </row>
    <row r="13" spans="1:12" x14ac:dyDescent="0.2">
      <c r="A13" t="s">
        <v>61</v>
      </c>
      <c r="B13" s="1"/>
    </row>
    <row r="14" spans="1:12" x14ac:dyDescent="0.2">
      <c r="A14" t="s">
        <v>62</v>
      </c>
      <c r="B14" s="1"/>
    </row>
    <row r="15" spans="1:12" x14ac:dyDescent="0.2">
      <c r="A15" t="s">
        <v>63</v>
      </c>
      <c r="B15" s="2"/>
    </row>
    <row r="16" spans="1:12" x14ac:dyDescent="0.2">
      <c r="A16" t="s">
        <v>87</v>
      </c>
      <c r="B16" s="4"/>
    </row>
    <row r="17" spans="1:4" x14ac:dyDescent="0.2">
      <c r="A17" t="s">
        <v>89</v>
      </c>
      <c r="B17" s="4"/>
    </row>
    <row r="19" spans="1:4" x14ac:dyDescent="0.2">
      <c r="A19" t="s">
        <v>90</v>
      </c>
      <c r="B19" s="4"/>
    </row>
    <row r="21" spans="1:4" x14ac:dyDescent="0.2">
      <c r="A21" t="s">
        <v>64</v>
      </c>
      <c r="D21" s="1"/>
    </row>
    <row r="22" spans="1:4" x14ac:dyDescent="0.2">
      <c r="A22" t="s">
        <v>65</v>
      </c>
      <c r="D22" s="2"/>
    </row>
    <row r="23" spans="1:4" x14ac:dyDescent="0.2">
      <c r="A23" t="s">
        <v>66</v>
      </c>
      <c r="D23" s="4"/>
    </row>
    <row r="25" spans="1:4" x14ac:dyDescent="0.2">
      <c r="A25" t="s">
        <v>67</v>
      </c>
      <c r="D25" s="4"/>
    </row>
    <row r="27" spans="1:4" x14ac:dyDescent="0.2">
      <c r="A27" t="s">
        <v>72</v>
      </c>
      <c r="D27" s="4"/>
    </row>
    <row r="29" spans="1:4" x14ac:dyDescent="0.2">
      <c r="A29" t="s">
        <v>73</v>
      </c>
      <c r="D29" s="4"/>
    </row>
    <row r="31" spans="1:4" x14ac:dyDescent="0.2">
      <c r="A31" t="s">
        <v>91</v>
      </c>
      <c r="B31" s="4"/>
    </row>
    <row r="33" spans="1:4" x14ac:dyDescent="0.2">
      <c r="A33" t="s">
        <v>92</v>
      </c>
      <c r="D33" s="4"/>
    </row>
    <row r="35" spans="1:4" x14ac:dyDescent="0.2">
      <c r="A35" t="s">
        <v>93</v>
      </c>
      <c r="D35" s="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0661-2792-2E48-8EEE-C973C42189D1}">
  <dimension ref="A1:M33"/>
  <sheetViews>
    <sheetView workbookViewId="0">
      <selection activeCell="A33" sqref="A33"/>
    </sheetView>
  </sheetViews>
  <sheetFormatPr baseColWidth="10" defaultRowHeight="16" x14ac:dyDescent="0.2"/>
  <sheetData>
    <row r="1" spans="1:8" x14ac:dyDescent="0.2">
      <c r="A1" s="12" t="s">
        <v>74</v>
      </c>
    </row>
    <row r="3" spans="1:8" x14ac:dyDescent="0.2">
      <c r="A3" s="12" t="s">
        <v>75</v>
      </c>
    </row>
    <row r="5" spans="1:8" x14ac:dyDescent="0.2">
      <c r="A5" s="12" t="s">
        <v>76</v>
      </c>
    </row>
    <row r="7" spans="1:8" x14ac:dyDescent="0.2">
      <c r="A7" s="12" t="s">
        <v>77</v>
      </c>
      <c r="C7" t="s">
        <v>78</v>
      </c>
      <c r="D7" t="s">
        <v>79</v>
      </c>
      <c r="E7" t="s">
        <v>80</v>
      </c>
    </row>
    <row r="9" spans="1:8" x14ac:dyDescent="0.2">
      <c r="A9" s="13" t="s">
        <v>81</v>
      </c>
    </row>
    <row r="11" spans="1:8" x14ac:dyDescent="0.2">
      <c r="A11" s="12" t="s">
        <v>82</v>
      </c>
      <c r="D11" t="s">
        <v>83</v>
      </c>
      <c r="E11" t="s">
        <v>84</v>
      </c>
      <c r="H11" t="s">
        <v>86</v>
      </c>
    </row>
    <row r="12" spans="1:8" x14ac:dyDescent="0.2">
      <c r="E12" s="14" t="s">
        <v>85</v>
      </c>
    </row>
    <row r="14" spans="1:8" x14ac:dyDescent="0.2">
      <c r="A14" s="12" t="s">
        <v>88</v>
      </c>
    </row>
    <row r="17" spans="1:13" x14ac:dyDescent="0.2">
      <c r="A17" s="11" t="s">
        <v>94</v>
      </c>
    </row>
    <row r="18" spans="1:13" x14ac:dyDescent="0.2">
      <c r="A18" t="s">
        <v>95</v>
      </c>
    </row>
    <row r="19" spans="1:13" x14ac:dyDescent="0.2">
      <c r="A19" s="11" t="s">
        <v>97</v>
      </c>
      <c r="D19" t="s">
        <v>127</v>
      </c>
      <c r="G19" t="s">
        <v>149</v>
      </c>
    </row>
    <row r="21" spans="1:13" x14ac:dyDescent="0.2">
      <c r="A21" t="s">
        <v>99</v>
      </c>
      <c r="D21" t="s">
        <v>122</v>
      </c>
    </row>
    <row r="22" spans="1:13" x14ac:dyDescent="0.2">
      <c r="A22" t="s">
        <v>98</v>
      </c>
      <c r="D22" t="s">
        <v>123</v>
      </c>
      <c r="M22" t="s">
        <v>124</v>
      </c>
    </row>
    <row r="23" spans="1:13" x14ac:dyDescent="0.2">
      <c r="A23" s="1" t="s">
        <v>118</v>
      </c>
      <c r="D23" s="1" t="s">
        <v>125</v>
      </c>
      <c r="I23" s="1" t="s">
        <v>126</v>
      </c>
    </row>
    <row r="25" spans="1:13" x14ac:dyDescent="0.2">
      <c r="A25" s="8" t="s">
        <v>140</v>
      </c>
      <c r="B25" t="s">
        <v>134</v>
      </c>
    </row>
    <row r="26" spans="1:13" x14ac:dyDescent="0.2">
      <c r="A26" s="3" t="s">
        <v>133</v>
      </c>
    </row>
    <row r="27" spans="1:13" x14ac:dyDescent="0.2">
      <c r="A27" s="11" t="s">
        <v>135</v>
      </c>
    </row>
    <row r="28" spans="1:13" x14ac:dyDescent="0.2">
      <c r="A28" t="s">
        <v>136</v>
      </c>
      <c r="C28" t="s">
        <v>137</v>
      </c>
    </row>
    <row r="29" spans="1:13" x14ac:dyDescent="0.2">
      <c r="A29" s="11" t="s">
        <v>152</v>
      </c>
      <c r="D29" t="s">
        <v>183</v>
      </c>
    </row>
    <row r="30" spans="1:13" x14ac:dyDescent="0.2">
      <c r="A30" t="s">
        <v>193</v>
      </c>
    </row>
    <row r="33" spans="1:1" x14ac:dyDescent="0.2">
      <c r="A33" t="s">
        <v>244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0FCF-F8A7-4C40-8772-15BC8507B79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all_models_FAISS</vt:lpstr>
      <vt:lpstr>Features_model</vt:lpstr>
      <vt:lpstr>other_params</vt:lpstr>
      <vt:lpstr>search_models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Axelle Schyns</dc:creator>
  <cp:lastModifiedBy>Axelle Schyns</cp:lastModifiedBy>
  <cp:lastPrinted>2023-03-20T11:32:47Z</cp:lastPrinted>
  <dcterms:created xsi:type="dcterms:W3CDTF">2023-01-20T10:49:06Z</dcterms:created>
  <dcterms:modified xsi:type="dcterms:W3CDTF">2023-04-07T16:20:04Z</dcterms:modified>
</cp:coreProperties>
</file>