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xel\github\NeuroCorrelation\"/>
    </mc:Choice>
  </mc:AlternateContent>
  <bookViews>
    <workbookView xWindow="0" yWindow="0" windowWidth="2787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93" i="1" l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C4" i="1"/>
  <c r="D4" i="1"/>
  <c r="B4" i="1" l="1"/>
  <c r="C5" i="1" s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B5" i="1" l="1"/>
  <c r="C6" i="1" s="1"/>
  <c r="B6" i="1" l="1"/>
  <c r="C7" i="1" s="1"/>
  <c r="B7" i="1" l="1"/>
  <c r="C8" i="1" s="1"/>
  <c r="B8" i="1" l="1"/>
  <c r="C9" i="1" l="1"/>
  <c r="B9" i="1" s="1"/>
  <c r="C10" i="1" s="1"/>
  <c r="B10" i="1" s="1"/>
  <c r="C11" i="1" l="1"/>
  <c r="B11" i="1" s="1"/>
  <c r="C12" i="1" s="1"/>
  <c r="B12" i="1" s="1"/>
  <c r="C13" i="1" l="1"/>
  <c r="B13" i="1" s="1"/>
  <c r="C14" i="1" s="1"/>
  <c r="B14" i="1" s="1"/>
  <c r="C15" i="1" s="1"/>
  <c r="B15" i="1" l="1"/>
  <c r="C16" i="1" s="1"/>
  <c r="B16" i="1" l="1"/>
  <c r="C17" i="1" s="1"/>
  <c r="B17" i="1" l="1"/>
  <c r="C18" i="1" s="1"/>
  <c r="B18" i="1" l="1"/>
  <c r="C19" i="1" s="1"/>
  <c r="B19" i="1" l="1"/>
  <c r="C20" i="1" s="1"/>
  <c r="B20" i="1" l="1"/>
  <c r="C21" i="1" s="1"/>
  <c r="B21" i="1" l="1"/>
  <c r="C22" i="1" s="1"/>
  <c r="B22" i="1" l="1"/>
  <c r="C23" i="1" s="1"/>
  <c r="B23" i="1" l="1"/>
  <c r="C24" i="1" s="1"/>
  <c r="B24" i="1" l="1"/>
  <c r="C25" i="1" s="1"/>
  <c r="B25" i="1" l="1"/>
  <c r="C26" i="1" s="1"/>
  <c r="B26" i="1" l="1"/>
  <c r="C27" i="1" s="1"/>
  <c r="B27" i="1" l="1"/>
  <c r="C28" i="1" s="1"/>
  <c r="B28" i="1" l="1"/>
  <c r="C29" i="1" s="1"/>
  <c r="B29" i="1" l="1"/>
  <c r="C30" i="1" s="1"/>
  <c r="B30" i="1" l="1"/>
  <c r="C31" i="1" s="1"/>
  <c r="B31" i="1" l="1"/>
  <c r="C32" i="1" s="1"/>
  <c r="B32" i="1" l="1"/>
  <c r="C33" i="1" s="1"/>
  <c r="B33" i="1" l="1"/>
  <c r="C34" i="1" s="1"/>
  <c r="B34" i="1" l="1"/>
  <c r="C35" i="1" s="1"/>
  <c r="B35" i="1" l="1"/>
  <c r="C36" i="1" s="1"/>
  <c r="B36" i="1" l="1"/>
  <c r="C37" i="1" s="1"/>
  <c r="B37" i="1" l="1"/>
  <c r="C38" i="1" s="1"/>
  <c r="B38" i="1" l="1"/>
  <c r="C39" i="1" s="1"/>
  <c r="B39" i="1" l="1"/>
  <c r="C40" i="1" s="1"/>
  <c r="B40" i="1" l="1"/>
  <c r="C41" i="1" s="1"/>
  <c r="B41" i="1" l="1"/>
  <c r="C42" i="1" s="1"/>
  <c r="B42" i="1" l="1"/>
  <c r="C43" i="1" s="1"/>
  <c r="B43" i="1" l="1"/>
  <c r="C44" i="1" s="1"/>
  <c r="B44" i="1" l="1"/>
  <c r="C45" i="1" s="1"/>
  <c r="B45" i="1" l="1"/>
  <c r="C46" i="1" s="1"/>
  <c r="B46" i="1" l="1"/>
  <c r="C47" i="1" s="1"/>
  <c r="B47" i="1" l="1"/>
  <c r="C48" i="1" s="1"/>
  <c r="B48" i="1" l="1"/>
  <c r="C49" i="1" s="1"/>
  <c r="B49" i="1" l="1"/>
  <c r="C50" i="1" s="1"/>
  <c r="B50" i="1" l="1"/>
  <c r="C51" i="1" s="1"/>
  <c r="B51" i="1" l="1"/>
  <c r="C52" i="1" s="1"/>
  <c r="B52" i="1" l="1"/>
  <c r="C53" i="1" s="1"/>
  <c r="B53" i="1" l="1"/>
  <c r="C54" i="1" s="1"/>
  <c r="B54" i="1" l="1"/>
  <c r="C55" i="1" s="1"/>
  <c r="B55" i="1" l="1"/>
  <c r="C56" i="1" s="1"/>
  <c r="B56" i="1" l="1"/>
  <c r="C57" i="1" s="1"/>
  <c r="B57" i="1" l="1"/>
  <c r="C58" i="1" s="1"/>
  <c r="B58" i="1" l="1"/>
  <c r="C59" i="1" s="1"/>
  <c r="B59" i="1" l="1"/>
  <c r="C60" i="1" s="1"/>
  <c r="B60" i="1" l="1"/>
  <c r="C61" i="1" s="1"/>
  <c r="B61" i="1" l="1"/>
  <c r="C62" i="1" s="1"/>
  <c r="B62" i="1" l="1"/>
  <c r="C63" i="1" s="1"/>
  <c r="B63" i="1" l="1"/>
  <c r="C64" i="1" s="1"/>
  <c r="B64" i="1" l="1"/>
  <c r="C65" i="1" s="1"/>
  <c r="B65" i="1" l="1"/>
  <c r="C66" i="1" s="1"/>
  <c r="B66" i="1" l="1"/>
  <c r="C67" i="1" s="1"/>
  <c r="B67" i="1" l="1"/>
  <c r="C68" i="1" s="1"/>
  <c r="B68" i="1" l="1"/>
  <c r="C69" i="1" s="1"/>
  <c r="B69" i="1" l="1"/>
  <c r="C70" i="1" s="1"/>
  <c r="B70" i="1" l="1"/>
  <c r="C71" i="1" s="1"/>
  <c r="B71" i="1" l="1"/>
  <c r="C72" i="1" s="1"/>
  <c r="B72" i="1" l="1"/>
  <c r="C73" i="1" s="1"/>
  <c r="B73" i="1" l="1"/>
  <c r="C74" i="1" s="1"/>
  <c r="B74" i="1" l="1"/>
  <c r="C75" i="1" s="1"/>
  <c r="B75" i="1" l="1"/>
  <c r="C76" i="1" s="1"/>
  <c r="B76" i="1" l="1"/>
  <c r="C77" i="1" s="1"/>
  <c r="B77" i="1" l="1"/>
  <c r="C78" i="1" s="1"/>
  <c r="B78" i="1" l="1"/>
  <c r="C79" i="1" s="1"/>
  <c r="B79" i="1" l="1"/>
  <c r="C80" i="1" s="1"/>
  <c r="B80" i="1" l="1"/>
  <c r="C81" i="1" s="1"/>
  <c r="B81" i="1" l="1"/>
  <c r="C82" i="1" s="1"/>
  <c r="B82" i="1" l="1"/>
  <c r="C83" i="1" s="1"/>
  <c r="B83" i="1" l="1"/>
  <c r="C84" i="1" s="1"/>
  <c r="B84" i="1" l="1"/>
  <c r="C85" i="1" s="1"/>
  <c r="B85" i="1" l="1"/>
  <c r="C86" i="1" s="1"/>
  <c r="B86" i="1" l="1"/>
  <c r="C87" i="1" s="1"/>
  <c r="B87" i="1" l="1"/>
  <c r="C88" i="1" s="1"/>
  <c r="B88" i="1" l="1"/>
  <c r="C89" i="1" s="1"/>
  <c r="B89" i="1" l="1"/>
  <c r="C90" i="1" s="1"/>
  <c r="B90" i="1" l="1"/>
  <c r="C91" i="1" s="1"/>
  <c r="B91" i="1" l="1"/>
  <c r="C92" i="1" s="1"/>
  <c r="B92" i="1" l="1"/>
  <c r="C93" i="1" s="1"/>
  <c r="B93" i="1" l="1"/>
  <c r="C94" i="1" s="1"/>
  <c r="B94" i="1" l="1"/>
  <c r="C95" i="1" s="1"/>
  <c r="B95" i="1" l="1"/>
  <c r="C96" i="1" s="1"/>
  <c r="B96" i="1" l="1"/>
  <c r="C97" i="1" s="1"/>
  <c r="B97" i="1" l="1"/>
  <c r="C98" i="1" s="1"/>
  <c r="B98" i="1" l="1"/>
  <c r="C99" i="1" s="1"/>
  <c r="B99" i="1" l="1"/>
  <c r="C100" i="1" s="1"/>
  <c r="B100" i="1" l="1"/>
  <c r="C101" i="1" s="1"/>
  <c r="B101" i="1" l="1"/>
  <c r="C102" i="1" s="1"/>
  <c r="B102" i="1" l="1"/>
  <c r="C103" i="1" s="1"/>
  <c r="B103" i="1" l="1"/>
  <c r="C104" i="1" s="1"/>
  <c r="B104" i="1" l="1"/>
  <c r="C105" i="1" s="1"/>
  <c r="B105" i="1" l="1"/>
  <c r="C106" i="1" s="1"/>
  <c r="B106" i="1" l="1"/>
  <c r="C107" i="1" s="1"/>
  <c r="B107" i="1" l="1"/>
  <c r="C108" i="1" s="1"/>
  <c r="B108" i="1" l="1"/>
  <c r="C109" i="1" s="1"/>
  <c r="B109" i="1" l="1"/>
  <c r="C110" i="1" s="1"/>
  <c r="B110" i="1" l="1"/>
  <c r="C111" i="1" s="1"/>
  <c r="B111" i="1" l="1"/>
  <c r="C112" i="1" s="1"/>
  <c r="B112" i="1" l="1"/>
  <c r="C113" i="1" s="1"/>
  <c r="B113" i="1" l="1"/>
  <c r="C114" i="1" s="1"/>
  <c r="B114" i="1" l="1"/>
  <c r="C115" i="1" s="1"/>
  <c r="B115" i="1" l="1"/>
  <c r="C116" i="1" s="1"/>
  <c r="B116" i="1" l="1"/>
  <c r="C117" i="1" s="1"/>
  <c r="B117" i="1" l="1"/>
  <c r="C118" i="1" s="1"/>
  <c r="B118" i="1" l="1"/>
  <c r="C119" i="1" s="1"/>
  <c r="B119" i="1" l="1"/>
  <c r="C120" i="1" s="1"/>
  <c r="B120" i="1" l="1"/>
  <c r="C121" i="1" s="1"/>
  <c r="B121" i="1" l="1"/>
  <c r="C122" i="1" s="1"/>
  <c r="B122" i="1" l="1"/>
  <c r="C123" i="1" s="1"/>
  <c r="B123" i="1" l="1"/>
  <c r="C124" i="1" s="1"/>
  <c r="B124" i="1" l="1"/>
  <c r="C125" i="1" s="1"/>
  <c r="B125" i="1" l="1"/>
  <c r="C126" i="1" s="1"/>
  <c r="B126" i="1" l="1"/>
  <c r="C127" i="1" s="1"/>
  <c r="B127" i="1" l="1"/>
  <c r="C128" i="1" s="1"/>
  <c r="B128" i="1" l="1"/>
  <c r="C129" i="1" s="1"/>
  <c r="B129" i="1" l="1"/>
  <c r="C130" i="1" s="1"/>
  <c r="B130" i="1" l="1"/>
  <c r="C131" i="1" s="1"/>
  <c r="B131" i="1" l="1"/>
  <c r="C132" i="1" s="1"/>
  <c r="B132" i="1" l="1"/>
  <c r="C133" i="1" s="1"/>
  <c r="B133" i="1" l="1"/>
  <c r="C134" i="1" s="1"/>
  <c r="B134" i="1" l="1"/>
  <c r="C135" i="1" s="1"/>
  <c r="B135" i="1" l="1"/>
  <c r="C136" i="1" s="1"/>
  <c r="B136" i="1" l="1"/>
  <c r="C137" i="1" s="1"/>
  <c r="B137" i="1" l="1"/>
  <c r="C138" i="1" s="1"/>
  <c r="B138" i="1" l="1"/>
  <c r="C139" i="1" s="1"/>
  <c r="B139" i="1" l="1"/>
  <c r="C140" i="1" s="1"/>
  <c r="B140" i="1" l="1"/>
  <c r="C141" i="1" s="1"/>
  <c r="B141" i="1" l="1"/>
  <c r="C142" i="1" s="1"/>
  <c r="B142" i="1" l="1"/>
  <c r="C143" i="1" s="1"/>
  <c r="B143" i="1" l="1"/>
  <c r="C144" i="1" s="1"/>
  <c r="B144" i="1" l="1"/>
  <c r="C145" i="1" s="1"/>
  <c r="B145" i="1" l="1"/>
  <c r="C146" i="1" s="1"/>
  <c r="B146" i="1" l="1"/>
  <c r="C147" i="1" s="1"/>
  <c r="B147" i="1" l="1"/>
  <c r="C148" i="1" s="1"/>
  <c r="B148" i="1" l="1"/>
  <c r="C149" i="1" s="1"/>
  <c r="B149" i="1" l="1"/>
  <c r="C150" i="1" s="1"/>
  <c r="B150" i="1" l="1"/>
  <c r="C151" i="1" s="1"/>
  <c r="B151" i="1" l="1"/>
  <c r="C152" i="1" s="1"/>
  <c r="B152" i="1" l="1"/>
  <c r="C153" i="1" s="1"/>
  <c r="B153" i="1" l="1"/>
  <c r="C154" i="1" s="1"/>
  <c r="B154" i="1" l="1"/>
  <c r="C155" i="1" s="1"/>
  <c r="B155" i="1" l="1"/>
  <c r="C156" i="1" s="1"/>
  <c r="B156" i="1" l="1"/>
  <c r="C157" i="1" s="1"/>
  <c r="B157" i="1" l="1"/>
  <c r="C158" i="1" s="1"/>
  <c r="B158" i="1" l="1"/>
  <c r="C159" i="1" s="1"/>
  <c r="B159" i="1" l="1"/>
  <c r="C160" i="1" s="1"/>
  <c r="B160" i="1" l="1"/>
  <c r="C161" i="1" s="1"/>
  <c r="B161" i="1" l="1"/>
  <c r="C162" i="1" s="1"/>
  <c r="B162" i="1" l="1"/>
  <c r="C163" i="1" s="1"/>
  <c r="B163" i="1" l="1"/>
  <c r="C164" i="1" s="1"/>
  <c r="B164" i="1" l="1"/>
  <c r="C165" i="1" s="1"/>
  <c r="B165" i="1" l="1"/>
  <c r="C166" i="1" s="1"/>
  <c r="B166" i="1" l="1"/>
  <c r="C167" i="1" s="1"/>
  <c r="B167" i="1" l="1"/>
  <c r="C168" i="1" s="1"/>
  <c r="B168" i="1" l="1"/>
  <c r="C169" i="1" s="1"/>
  <c r="B169" i="1" l="1"/>
  <c r="C170" i="1" s="1"/>
  <c r="B170" i="1" l="1"/>
  <c r="C171" i="1" s="1"/>
  <c r="B171" i="1" l="1"/>
  <c r="C172" i="1" s="1"/>
  <c r="B172" i="1" l="1"/>
  <c r="C173" i="1" s="1"/>
  <c r="B173" i="1" l="1"/>
  <c r="C174" i="1" s="1"/>
  <c r="B174" i="1" l="1"/>
  <c r="C175" i="1" s="1"/>
  <c r="B175" i="1" l="1"/>
  <c r="C176" i="1" s="1"/>
  <c r="B176" i="1" l="1"/>
  <c r="C177" i="1" s="1"/>
  <c r="B177" i="1" l="1"/>
  <c r="C178" i="1" s="1"/>
  <c r="B178" i="1" l="1"/>
  <c r="C179" i="1" s="1"/>
  <c r="B179" i="1" l="1"/>
  <c r="C180" i="1" s="1"/>
  <c r="B180" i="1" l="1"/>
  <c r="C181" i="1" s="1"/>
  <c r="B181" i="1" l="1"/>
  <c r="C182" i="1" s="1"/>
  <c r="B182" i="1" l="1"/>
  <c r="C183" i="1" s="1"/>
  <c r="B183" i="1" l="1"/>
  <c r="C184" i="1" s="1"/>
  <c r="B184" i="1" l="1"/>
  <c r="C185" i="1" s="1"/>
  <c r="B185" i="1" l="1"/>
  <c r="C186" i="1" s="1"/>
  <c r="B186" i="1" l="1"/>
  <c r="C187" i="1" s="1"/>
  <c r="B187" i="1" l="1"/>
  <c r="C188" i="1" s="1"/>
  <c r="B188" i="1" l="1"/>
  <c r="C189" i="1" s="1"/>
  <c r="B189" i="1" l="1"/>
  <c r="C190" i="1" s="1"/>
  <c r="B190" i="1" l="1"/>
  <c r="C191" i="1" s="1"/>
  <c r="B191" i="1" l="1"/>
  <c r="C192" i="1" s="1"/>
  <c r="B192" i="1" l="1"/>
  <c r="C193" i="1" s="1"/>
  <c r="B193" i="1" s="1"/>
  <c r="C194" i="1" s="1"/>
  <c r="B194" i="1" s="1"/>
  <c r="C195" i="1" s="1"/>
  <c r="B195" i="1" s="1"/>
  <c r="C196" i="1" s="1"/>
  <c r="B196" i="1" s="1"/>
  <c r="C197" i="1" s="1"/>
  <c r="B197" i="1" s="1"/>
  <c r="C198" i="1" s="1"/>
  <c r="B198" i="1" s="1"/>
  <c r="C199" i="1" s="1"/>
  <c r="B199" i="1" s="1"/>
  <c r="C200" i="1" s="1"/>
  <c r="B200" i="1" s="1"/>
  <c r="C201" i="1" s="1"/>
  <c r="B201" i="1" s="1"/>
  <c r="C202" i="1" s="1"/>
  <c r="B202" i="1" s="1"/>
  <c r="C203" i="1" s="1"/>
  <c r="B203" i="1" s="1"/>
  <c r="C204" i="1" s="1"/>
  <c r="B204" i="1" s="1"/>
  <c r="C205" i="1" s="1"/>
  <c r="B205" i="1" s="1"/>
  <c r="C206" i="1" s="1"/>
  <c r="B206" i="1" s="1"/>
  <c r="C207" i="1" s="1"/>
  <c r="B207" i="1" s="1"/>
  <c r="C208" i="1" s="1"/>
  <c r="B208" i="1" s="1"/>
  <c r="C209" i="1" s="1"/>
  <c r="B209" i="1" s="1"/>
  <c r="C210" i="1" s="1"/>
  <c r="B210" i="1" s="1"/>
  <c r="C211" i="1" s="1"/>
  <c r="B211" i="1" s="1"/>
  <c r="C212" i="1" s="1"/>
  <c r="B212" i="1" s="1"/>
  <c r="C213" i="1" s="1"/>
  <c r="B213" i="1" s="1"/>
  <c r="C214" i="1" s="1"/>
  <c r="B214" i="1" s="1"/>
  <c r="C215" i="1" s="1"/>
  <c r="B215" i="1" s="1"/>
  <c r="C216" i="1" s="1"/>
  <c r="B216" i="1" s="1"/>
  <c r="C217" i="1" s="1"/>
  <c r="B217" i="1" s="1"/>
  <c r="C218" i="1" s="1"/>
  <c r="B218" i="1" s="1"/>
  <c r="C219" i="1" s="1"/>
  <c r="B219" i="1" s="1"/>
  <c r="C220" i="1" s="1"/>
  <c r="B220" i="1" s="1"/>
  <c r="C221" i="1" s="1"/>
  <c r="B221" i="1" s="1"/>
  <c r="C222" i="1" s="1"/>
  <c r="B222" i="1" s="1"/>
  <c r="C223" i="1" s="1"/>
  <c r="B223" i="1" s="1"/>
  <c r="C224" i="1" s="1"/>
  <c r="B224" i="1" s="1"/>
  <c r="C225" i="1" s="1"/>
  <c r="B225" i="1" s="1"/>
  <c r="C226" i="1" s="1"/>
  <c r="B226" i="1" s="1"/>
  <c r="C227" i="1" s="1"/>
  <c r="B227" i="1" s="1"/>
  <c r="C228" i="1" s="1"/>
  <c r="B228" i="1" s="1"/>
  <c r="C229" i="1" s="1"/>
  <c r="B229" i="1" s="1"/>
  <c r="C230" i="1" s="1"/>
  <c r="B230" i="1" s="1"/>
  <c r="C231" i="1" s="1"/>
  <c r="B231" i="1" s="1"/>
  <c r="C232" i="1" s="1"/>
  <c r="B232" i="1" s="1"/>
  <c r="C233" i="1" s="1"/>
  <c r="B233" i="1" s="1"/>
  <c r="C234" i="1" s="1"/>
  <c r="B234" i="1" s="1"/>
  <c r="C235" i="1" s="1"/>
  <c r="B235" i="1" s="1"/>
  <c r="C236" i="1" s="1"/>
  <c r="B236" i="1" s="1"/>
  <c r="C237" i="1" s="1"/>
  <c r="B237" i="1" s="1"/>
  <c r="C238" i="1" s="1"/>
  <c r="B238" i="1" s="1"/>
</calcChain>
</file>

<file path=xl/sharedStrings.xml><?xml version="1.0" encoding="utf-8"?>
<sst xmlns="http://schemas.openxmlformats.org/spreadsheetml/2006/main" count="10" uniqueCount="9">
  <si>
    <t>w</t>
  </si>
  <si>
    <t>f</t>
  </si>
  <si>
    <t>o</t>
  </si>
  <si>
    <t>l</t>
  </si>
  <si>
    <t>Potential</t>
  </si>
  <si>
    <t>Offset</t>
  </si>
  <si>
    <t>pot</t>
  </si>
  <si>
    <t>base</t>
  </si>
  <si>
    <t>TESTDATA: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</si>
</sst>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Sheet1!$A$4:$A$981</c:f>
              <c:numCache>
                <c:formatCode>General</c:formatCode>
                <c:ptCount val="97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9.7500000000000107</c:v>
                </c:pt>
                <c:pt idx="196">
                  <c:v>9.8000000000000096</c:v>
                </c:pt>
                <c:pt idx="197">
                  <c:v>9.8500000000000103</c:v>
                </c:pt>
                <c:pt idx="198">
                  <c:v>9.9000000000000092</c:v>
                </c:pt>
                <c:pt idx="199">
                  <c:v>9.9500000000000099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</c:numCache>
            </c:numRef>
          </c:xVal>
          <c:yVal>
            <c:numRef>
              <c:f>Sheet1!$B$4:$B$981</c:f>
              <c:numCache>
                <c:formatCode>General</c:formatCode>
                <c:ptCount val="978"/>
                <c:pt idx="0">
                  <c:v>-70</c:v>
                </c:pt>
                <c:pt idx="1">
                  <c:v>-69.992295966198995</c:v>
                </c:pt>
                <c:pt idx="2">
                  <c:v>-69.976497541567952</c:v>
                </c:pt>
                <c:pt idx="3">
                  <c:v>-69.952207874396109</c:v>
                </c:pt>
                <c:pt idx="4">
                  <c:v>-69.919033822737063</c:v>
                </c:pt>
                <c:pt idx="5">
                  <c:v>-69.876597181574965</c:v>
                </c:pt>
                <c:pt idx="6">
                  <c:v>-69.824546707807968</c:v>
                </c:pt>
                <c:pt idx="7">
                  <c:v>-69.76257066137731</c:v>
                </c:pt>
                <c:pt idx="8">
                  <c:v>-69.690409530738677</c:v>
                </c:pt>
                <c:pt idx="9">
                  <c:v>-69.607868570664991</c:v>
                </c:pt>
                <c:pt idx="10">
                  <c:v>-69.514829753107918</c:v>
                </c:pt>
                <c:pt idx="11">
                  <c:v>-69.411262720065366</c:v>
                </c:pt>
                <c:pt idx="12">
                  <c:v>-69.29723433294555</c:v>
                </c:pt>
                <c:pt idx="13">
                  <c:v>-69.172916436759309</c:v>
                </c:pt>
                <c:pt idx="14">
                  <c:v>-69.03859149959429</c:v>
                </c:pt>
                <c:pt idx="15">
                  <c:v>-68.894655847157097</c:v>
                </c:pt>
                <c:pt idx="16">
                  <c:v>-68.741620286601034</c:v>
                </c:pt>
                <c:pt idx="17">
                  <c:v>-68.580108000316145</c:v>
                </c:pt>
                <c:pt idx="18">
                  <c:v>-68.410849684974295</c:v>
                </c:pt>
                <c:pt idx="19">
                  <c:v>-68.234676009438601</c:v>
                </c:pt>
                <c:pt idx="20">
                  <c:v>-68.052507562390559</c:v>
                </c:pt>
                <c:pt idx="21">
                  <c:v>-67.865342551902927</c:v>
                </c:pt>
                <c:pt idx="22">
                  <c:v>-67.674242600169705</c:v>
                </c:pt>
                <c:pt idx="23">
                  <c:v>-67.480317043235985</c:v>
                </c:pt>
                <c:pt idx="24">
                  <c:v>-67.284706194692717</c:v>
                </c:pt>
                <c:pt idx="25">
                  <c:v>-67.088564061753445</c:v>
                </c:pt>
                <c:pt idx="26">
                  <c:v>-66.893041010862845</c:v>
                </c:pt>
                <c:pt idx="27">
                  <c:v>-66.699266868104374</c:v>
                </c:pt>
                <c:pt idx="28">
                  <c:v>-66.50833490839824</c:v>
                </c:pt>
                <c:pt idx="29">
                  <c:v>-66.321287139033927</c:v>
                </c:pt>
                <c:pt idx="30">
                  <c:v>-66.13910122051341</c:v>
                </c:pt>
                <c:pt idx="31">
                  <c:v>-65.962679294647685</c:v>
                </c:pt>
                <c:pt idx="32">
                  <c:v>-65.79283891035638</c:v>
                </c:pt>
                <c:pt idx="33">
                  <c:v>-65.630306155766988</c:v>
                </c:pt>
                <c:pt idx="34">
                  <c:v>-65.4757110249367</c:v>
                </c:pt>
                <c:pt idx="35">
                  <c:v>-65.329584972387522</c:v>
                </c:pt>
                <c:pt idx="36">
                  <c:v>-65.192360541654693</c:v>
                </c:pt>
                <c:pt idx="37">
                  <c:v>-65.064372897514005</c:v>
                </c:pt>
                <c:pt idx="38">
                  <c:v>-64.945863047030429</c:v>
                </c:pt>
                <c:pt idx="39">
                  <c:v>-64.836982502837529</c:v>
                </c:pt>
                <c:pt idx="40">
                  <c:v>-64.737799123155895</c:v>
                </c:pt>
                <c:pt idx="41">
                  <c:v>-64.648303856369296</c:v>
                </c:pt>
                <c:pt idx="42">
                  <c:v>-64.56841812233445</c:v>
                </c:pt>
                <c:pt idx="43">
                  <c:v>-64.498001576422041</c:v>
                </c:pt>
                <c:pt idx="44">
                  <c:v>-64.436860023725202</c:v>
                </c:pt>
                <c:pt idx="45">
                  <c:v>-64.384753277945535</c:v>
                </c:pt>
                <c:pt idx="46">
                  <c:v>-64.341402790197478</c:v>
                </c:pt>
                <c:pt idx="47">
                  <c:v>-64.306498905491978</c:v>
                </c:pt>
                <c:pt idx="48">
                  <c:v>-64.279707637300831</c:v>
                </c:pt>
                <c:pt idx="49">
                  <c:v>-64.260676881955177</c:v>
                </c:pt>
                <c:pt idx="50">
                  <c:v>-64.249042023582106</c:v>
                </c:pt>
                <c:pt idx="51">
                  <c:v>-64.244430906027418</c:v>
                </c:pt>
                <c:pt idx="52">
                  <c:v>-64.246468170239055</c:v>
                </c:pt>
                <c:pt idx="53">
                  <c:v>-64.254778973659867</c:v>
                </c:pt>
                <c:pt idx="54">
                  <c:v>-64.26899212229516</c:v>
                </c:pt>
                <c:pt idx="55">
                  <c:v>-64.288742656465573</c:v>
                </c:pt>
                <c:pt idx="56">
                  <c:v>-64.313673938157791</c:v>
                </c:pt>
                <c:pt idx="57">
                  <c:v>-64.343439291766472</c:v>
                </c:pt>
                <c:pt idx="58">
                  <c:v>-64.377703251357232</c:v>
                </c:pt>
                <c:pt idx="59">
                  <c:v>-64.416142466865566</c:v>
                </c:pt>
                <c:pt idx="60">
                  <c:v>-64.458446319359069</c:v>
                </c:pt>
                <c:pt idx="61">
                  <c:v>-64.504317292075399</c:v>
                </c:pt>
                <c:pt idx="62">
                  <c:v>-64.553471139798589</c:v>
                </c:pt>
                <c:pt idx="63">
                  <c:v>-64.605636894587107</c:v>
                </c:pt>
                <c:pt idx="64">
                  <c:v>-64.660556741190319</c:v>
                </c:pt>
                <c:pt idx="65">
                  <c:v>-64.717985790895881</c:v>
                </c:pt>
                <c:pt idx="66">
                  <c:v>-64.777691778195333</c:v>
                </c:pt>
                <c:pt idx="67">
                  <c:v>-64.839454700641085</c:v>
                </c:pt>
                <c:pt idx="68">
                  <c:v>-64.903066418658668</c:v>
                </c:pt>
                <c:pt idx="69">
                  <c:v>-64.968330228900399</c:v>
                </c:pt>
                <c:pt idx="70">
                  <c:v>-65.035060421981782</c:v>
                </c:pt>
                <c:pt idx="71">
                  <c:v>-65.103081833112967</c:v>
                </c:pt>
                <c:pt idx="72">
                  <c:v>-65.172229392192222</c:v>
                </c:pt>
                <c:pt idx="73">
                  <c:v>-65.242347678329637</c:v>
                </c:pt>
                <c:pt idx="74">
                  <c:v>-65.313290482473491</c:v>
                </c:pt>
                <c:pt idx="75">
                  <c:v>-65.384920380777345</c:v>
                </c:pt>
                <c:pt idx="76">
                  <c:v>-65.457108320531844</c:v>
                </c:pt>
                <c:pt idx="77">
                  <c:v>-65.529733219852915</c:v>
                </c:pt>
                <c:pt idx="78">
                  <c:v>-65.60268158183537</c:v>
                </c:pt>
                <c:pt idx="79">
                  <c:v>-65.675847123517087</c:v>
                </c:pt>
                <c:pt idx="80">
                  <c:v>-65.749130419730037</c:v>
                </c:pt>
                <c:pt idx="81">
                  <c:v>-65.822438561719295</c:v>
                </c:pt>
                <c:pt idx="82">
                  <c:v>-65.895684830272756</c:v>
                </c:pt>
                <c:pt idx="83">
                  <c:v>-65.968788383009255</c:v>
                </c:pt>
                <c:pt idx="84">
                  <c:v>-66.041673955410161</c:v>
                </c:pt>
                <c:pt idx="85">
                  <c:v>-66.114271575140521</c:v>
                </c:pt>
                <c:pt idx="86">
                  <c:v>-66.186516289184667</c:v>
                </c:pt>
                <c:pt idx="87">
                  <c:v>-66.258347903312298</c:v>
                </c:pt>
                <c:pt idx="88">
                  <c:v>-66.329710733390797</c:v>
                </c:pt>
                <c:pt idx="89">
                  <c:v>-66.400553368065971</c:v>
                </c:pt>
                <c:pt idx="90">
                  <c:v>-66.470828442343077</c:v>
                </c:pt>
                <c:pt idx="91">
                  <c:v>-66.540492421612882</c:v>
                </c:pt>
                <c:pt idx="92">
                  <c:v>-66.609505395681893</c:v>
                </c:pt>
                <c:pt idx="93">
                  <c:v>-66.677830882380917</c:v>
                </c:pt>
                <c:pt idx="94">
                  <c:v>-66.745435640341825</c:v>
                </c:pt>
                <c:pt idx="95">
                  <c:v>-66.812289490547926</c:v>
                </c:pt>
                <c:pt idx="96">
                  <c:v>-66.878365146278895</c:v>
                </c:pt>
                <c:pt idx="97">
                  <c:v>-66.943638051086324</c:v>
                </c:pt>
                <c:pt idx="98">
                  <c:v>-67.008086224450636</c:v>
                </c:pt>
                <c:pt idx="99">
                  <c:v>-67.07169011478436</c:v>
                </c:pt>
                <c:pt idx="100">
                  <c:v>-67.134432459460712</c:v>
                </c:pt>
                <c:pt idx="101">
                  <c:v>-67.196298151559418</c:v>
                </c:pt>
                <c:pt idx="102">
                  <c:v>-67.257274113034754</c:v>
                </c:pt>
                <c:pt idx="103">
                  <c:v>-67.31734917402288</c:v>
                </c:pt>
                <c:pt idx="104">
                  <c:v>-67.376513958017412</c:v>
                </c:pt>
                <c:pt idx="105">
                  <c:v>-67.43476077265359</c:v>
                </c:pt>
                <c:pt idx="106">
                  <c:v>-67.492083505852051</c:v>
                </c:pt>
                <c:pt idx="107">
                  <c:v>-67.548477527083875</c:v>
                </c:pt>
                <c:pt idx="108">
                  <c:v>-67.603939593528651</c:v>
                </c:pt>
                <c:pt idx="109">
                  <c:v>-67.658467760906404</c:v>
                </c:pt>
                <c:pt idx="110">
                  <c:v>-67.712061298774387</c:v>
                </c:pt>
                <c:pt idx="111">
                  <c:v>-67.76472061008748</c:v>
                </c:pt>
                <c:pt idx="112">
                  <c:v>-67.816447154830428</c:v>
                </c:pt>
                <c:pt idx="113">
                  <c:v>-67.867243377537648</c:v>
                </c:pt>
                <c:pt idx="114">
                  <c:v>-67.917112638524401</c:v>
                </c:pt>
                <c:pt idx="115">
                  <c:v>-67.966059148660591</c:v>
                </c:pt>
                <c:pt idx="116">
                  <c:v>-68.014087907525649</c:v>
                </c:pt>
                <c:pt idx="117">
                  <c:v>-68.061204644789868</c:v>
                </c:pt>
                <c:pt idx="118">
                  <c:v>-68.10741576467403</c:v>
                </c:pt>
                <c:pt idx="119">
                  <c:v>-68.152728293345774</c:v>
                </c:pt>
                <c:pt idx="120">
                  <c:v>-68.197149829116952</c:v>
                </c:pt>
                <c:pt idx="121">
                  <c:v>-68.240688495312298</c:v>
                </c:pt>
                <c:pt idx="122">
                  <c:v>-68.283352895685084</c:v>
                </c:pt>
                <c:pt idx="123">
                  <c:v>-68.325152072261048</c:v>
                </c:pt>
                <c:pt idx="124">
                  <c:v>-68.366095465496869</c:v>
                </c:pt>
                <c:pt idx="125">
                  <c:v>-68.406192876644255</c:v>
                </c:pt>
                <c:pt idx="126">
                  <c:v>-68.445454432215982</c:v>
                </c:pt>
                <c:pt idx="127">
                  <c:v>-68.483890550453907</c:v>
                </c:pt>
                <c:pt idx="128">
                  <c:v>-68.521511909704174</c:v>
                </c:pt>
                <c:pt idx="129">
                  <c:v>-68.558329418608295</c:v>
                </c:pt>
                <c:pt idx="130">
                  <c:v>-68.59435418802336</c:v>
                </c:pt>
                <c:pt idx="131">
                  <c:v>-68.629597504587906</c:v>
                </c:pt>
                <c:pt idx="132">
                  <c:v>-68.664070805854152</c:v>
                </c:pt>
                <c:pt idx="133">
                  <c:v>-68.697785656910312</c:v>
                </c:pt>
                <c:pt idx="134">
                  <c:v>-68.730753728420595</c:v>
                </c:pt>
                <c:pt idx="135">
                  <c:v>-68.762986776013179</c:v>
                </c:pt>
                <c:pt idx="136">
                  <c:v>-68.794496620950042</c:v>
                </c:pt>
                <c:pt idx="137">
                  <c:v>-68.825295132014986</c:v>
                </c:pt>
                <c:pt idx="138">
                  <c:v>-68.855394208559531</c:v>
                </c:pt>
                <c:pt idx="139">
                  <c:v>-68.884805764648675</c:v>
                </c:pt>
                <c:pt idx="140">
                  <c:v>-68.913541714251224</c:v>
                </c:pt>
                <c:pt idx="141">
                  <c:v>-68.941613957422149</c:v>
                </c:pt>
                <c:pt idx="142">
                  <c:v>-68.969034367426232</c:v>
                </c:pt>
                <c:pt idx="143">
                  <c:v>-68.99581477875526</c:v>
                </c:pt>
                <c:pt idx="144">
                  <c:v>-69.021966975992484</c:v>
                </c:pt>
                <c:pt idx="145">
                  <c:v>-69.047502683480857</c:v>
                </c:pt>
                <c:pt idx="146">
                  <c:v>-69.07243355575298</c:v>
                </c:pt>
                <c:pt idx="147">
                  <c:v>-69.096771168682963</c:v>
                </c:pt>
                <c:pt idx="148">
                  <c:v>-69.120527011322039</c:v>
                </c:pt>
                <c:pt idx="149">
                  <c:v>-69.14371247838173</c:v>
                </c:pt>
                <c:pt idx="150">
                  <c:v>-69.166338863329798</c:v>
                </c:pt>
                <c:pt idx="151">
                  <c:v>-69.188417352066068</c:v>
                </c:pt>
                <c:pt idx="152">
                  <c:v>-69.209959017146574</c:v>
                </c:pt>
                <c:pt idx="153">
                  <c:v>-69.230974812525929</c:v>
                </c:pt>
                <c:pt idx="154">
                  <c:v>-69.251475568789502</c:v>
                </c:pt>
                <c:pt idx="155">
                  <c:v>-69.271471988848049</c:v>
                </c:pt>
                <c:pt idx="156">
                  <c:v>-69.29097464406864</c:v>
                </c:pt>
                <c:pt idx="157">
                  <c:v>-69.30999397081753</c:v>
                </c:pt>
                <c:pt idx="158">
                  <c:v>-69.328540267391048</c:v>
                </c:pt>
                <c:pt idx="159">
                  <c:v>-69.346623691312246</c:v>
                </c:pt>
                <c:pt idx="160">
                  <c:v>-69.364254256972004</c:v>
                </c:pt>
                <c:pt idx="161">
                  <c:v>-69.381441833594081</c:v>
                </c:pt>
                <c:pt idx="162">
                  <c:v>-69.398196143504975</c:v>
                </c:pt>
                <c:pt idx="163">
                  <c:v>-69.414526760689995</c:v>
                </c:pt>
                <c:pt idx="164">
                  <c:v>-69.430443109618253</c:v>
                </c:pt>
                <c:pt idx="165">
                  <c:v>-69.445954464319769</c:v>
                </c:pt>
                <c:pt idx="166">
                  <c:v>-69.461069947698959</c:v>
                </c:pt>
                <c:pt idx="167">
                  <c:v>-69.475798531069458</c:v>
                </c:pt>
                <c:pt idx="168">
                  <c:v>-69.490149033895975</c:v>
                </c:pt>
                <c:pt idx="169">
                  <c:v>-69.504130123729624</c:v>
                </c:pt>
                <c:pt idx="170">
                  <c:v>-69.517750316323927</c:v>
                </c:pt>
                <c:pt idx="171">
                  <c:v>-69.53101797591907</c:v>
                </c:pt>
                <c:pt idx="172">
                  <c:v>-69.543941315683014</c:v>
                </c:pt>
                <c:pt idx="173">
                  <c:v>-69.556528398298312</c:v>
                </c:pt>
                <c:pt idx="174">
                  <c:v>-69.568787136684335</c:v>
                </c:pt>
                <c:pt idx="175">
                  <c:v>-69.58072529484474</c:v>
                </c:pt>
                <c:pt idx="176">
                  <c:v>-69.59235048883113</c:v>
                </c:pt>
                <c:pt idx="177">
                  <c:v>-69.60367018781379</c:v>
                </c:pt>
                <c:pt idx="178">
                  <c:v>-69.614691715251169</c:v>
                </c:pt>
                <c:pt idx="179">
                  <c:v>-69.625422250150081</c:v>
                </c:pt>
                <c:pt idx="180">
                  <c:v>-69.635868828409201</c:v>
                </c:pt>
                <c:pt idx="181">
                  <c:v>-69.646038344238562</c:v>
                </c:pt>
                <c:pt idx="182">
                  <c:v>-69.655937551648435</c:v>
                </c:pt>
                <c:pt idx="183">
                  <c:v>-69.665573066001215</c:v>
                </c:pt>
                <c:pt idx="184">
                  <c:v>-69.674951365620174</c:v>
                </c:pt>
                <c:pt idx="185">
                  <c:v>-69.684078793449601</c:v>
                </c:pt>
                <c:pt idx="186">
                  <c:v>-69.692961558760757</c:v>
                </c:pt>
                <c:pt idx="187">
                  <c:v>-69.701605738898749</c:v>
                </c:pt>
                <c:pt idx="188">
                  <c:v>-69.71001728106549</c:v>
                </c:pt>
                <c:pt idx="189">
                  <c:v>-69.718202004134227</c:v>
                </c:pt>
                <c:pt idx="190">
                  <c:v>-69.726165600491512</c:v>
                </c:pt>
                <c:pt idx="191">
                  <c:v>-69.733913637902589</c:v>
                </c:pt>
                <c:pt idx="192">
                  <c:v>-69.741451561396403</c:v>
                </c:pt>
                <c:pt idx="193">
                  <c:v>-69.748784695166876</c:v>
                </c:pt>
                <c:pt idx="194">
                  <c:v>-69.755918244486992</c:v>
                </c:pt>
                <c:pt idx="195">
                  <c:v>-69.762857297632763</c:v>
                </c:pt>
                <c:pt idx="196">
                  <c:v>-69.769606827814002</c:v>
                </c:pt>
                <c:pt idx="197">
                  <c:v>-69.776171695109426</c:v>
                </c:pt>
                <c:pt idx="198">
                  <c:v>-69.782556648403414</c:v>
                </c:pt>
                <c:pt idx="199">
                  <c:v>-69.788766327322037</c:v>
                </c:pt>
                <c:pt idx="200">
                  <c:v>-69.794805264166214</c:v>
                </c:pt>
                <c:pt idx="201">
                  <c:v>-69.800677885840045</c:v>
                </c:pt>
                <c:pt idx="202">
                  <c:v>-69.806388515772198</c:v>
                </c:pt>
                <c:pt idx="203">
                  <c:v>-69.81194137582871</c:v>
                </c:pt>
                <c:pt idx="204">
                  <c:v>-69.8173405882156</c:v>
                </c:pt>
                <c:pt idx="205">
                  <c:v>-69.822590177369648</c:v>
                </c:pt>
                <c:pt idx="206">
                  <c:v>-69.827694071836007</c:v>
                </c:pt>
                <c:pt idx="207">
                  <c:v>-69.832656106131381</c:v>
                </c:pt>
                <c:pt idx="208">
                  <c:v>-69.837480022591492</c:v>
                </c:pt>
                <c:pt idx="209">
                  <c:v>-69.842169473201807</c:v>
                </c:pt>
                <c:pt idx="210">
                  <c:v>-69.846728021410513</c:v>
                </c:pt>
                <c:pt idx="211">
                  <c:v>-69.8511591439228</c:v>
                </c:pt>
                <c:pt idx="212">
                  <c:v>-69.855466232475635</c:v>
                </c:pt>
                <c:pt idx="213">
                  <c:v>-69.85965259559228</c:v>
                </c:pt>
                <c:pt idx="214">
                  <c:v>-69.863721460315887</c:v>
                </c:pt>
                <c:pt idx="215">
                  <c:v>-69.867675973921536</c:v>
                </c:pt>
                <c:pt idx="216">
                  <c:v>-69.871519205606177</c:v>
                </c:pt>
                <c:pt idx="217">
                  <c:v>-69.875254148155946</c:v>
                </c:pt>
                <c:pt idx="218">
                  <c:v>-69.878883719590604</c:v>
                </c:pt>
                <c:pt idx="219">
                  <c:v>-69.882410764784481</c:v>
                </c:pt>
                <c:pt idx="220">
                  <c:v>-69.885838057063893</c:v>
                </c:pt>
                <c:pt idx="221">
                  <c:v>-69.88916829978038</c:v>
                </c:pt>
                <c:pt idx="222">
                  <c:v>-69.892404127860061</c:v>
                </c:pt>
                <c:pt idx="223">
                  <c:v>-69.895548109328388</c:v>
                </c:pt>
                <c:pt idx="224">
                  <c:v>-69.898602746810539</c:v>
                </c:pt>
                <c:pt idx="225">
                  <c:v>-69.901570479007233</c:v>
                </c:pt>
                <c:pt idx="226">
                  <c:v>-69.904453682145814</c:v>
                </c:pt>
                <c:pt idx="227">
                  <c:v>-69.90725467140669</c:v>
                </c:pt>
                <c:pt idx="228">
                  <c:v>-69.909975702325127</c:v>
                </c:pt>
                <c:pt idx="229">
                  <c:v>-69.912618972168275</c:v>
                </c:pt>
                <c:pt idx="230">
                  <c:v>-69.915186621287674</c:v>
                </c:pt>
                <c:pt idx="231">
                  <c:v>-69.917680734447188</c:v>
                </c:pt>
                <c:pt idx="232">
                  <c:v>-69.920103342126552</c:v>
                </c:pt>
                <c:pt idx="233">
                  <c:v>-69.922456421800575</c:v>
                </c:pt>
                <c:pt idx="234">
                  <c:v>-69.92474189919416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03824"/>
        <c:axId val="1544196752"/>
      </c:scatterChart>
      <c:valAx>
        <c:axId val="1544203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4196752"/>
        <c:crosses val="autoZero"/>
        <c:crossBetween val="midCat"/>
      </c:valAx>
      <c:valAx>
        <c:axId val="1544196752"/>
        <c:scaling>
          <c:orientation val="minMax"/>
          <c:max val="-60"/>
          <c:min val="-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42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Programming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Sheet1!$U$3:$U$238</c:f>
              <c:numCache>
                <c:formatCode>General</c:formatCode>
                <c:ptCount val="236"/>
                <c:pt idx="0">
                  <c:v>1.1000000000000001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  <c:pt idx="20">
                  <c:v>2.0499999999999998</c:v>
                </c:pt>
                <c:pt idx="21">
                  <c:v>2.1</c:v>
                </c:pt>
                <c:pt idx="22">
                  <c:v>2.15</c:v>
                </c:pt>
                <c:pt idx="23">
                  <c:v>2.2000000000000002</c:v>
                </c:pt>
                <c:pt idx="24">
                  <c:v>2.25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0">
                  <c:v>2.5499999999999998</c:v>
                </c:pt>
                <c:pt idx="31">
                  <c:v>2.6</c:v>
                </c:pt>
                <c:pt idx="32">
                  <c:v>2.65</c:v>
                </c:pt>
                <c:pt idx="33">
                  <c:v>2.7</c:v>
                </c:pt>
                <c:pt idx="34">
                  <c:v>2.75</c:v>
                </c:pt>
                <c:pt idx="35">
                  <c:v>2.8</c:v>
                </c:pt>
                <c:pt idx="36">
                  <c:v>2.85</c:v>
                </c:pt>
                <c:pt idx="37">
                  <c:v>2.9</c:v>
                </c:pt>
                <c:pt idx="38">
                  <c:v>2.95</c:v>
                </c:pt>
                <c:pt idx="39">
                  <c:v>3</c:v>
                </c:pt>
                <c:pt idx="40">
                  <c:v>3.05</c:v>
                </c:pt>
                <c:pt idx="41">
                  <c:v>3.1</c:v>
                </c:pt>
                <c:pt idx="42">
                  <c:v>3.15</c:v>
                </c:pt>
                <c:pt idx="43">
                  <c:v>3.2</c:v>
                </c:pt>
                <c:pt idx="44">
                  <c:v>3.25</c:v>
                </c:pt>
                <c:pt idx="45">
                  <c:v>3.3</c:v>
                </c:pt>
                <c:pt idx="46">
                  <c:v>3.35</c:v>
                </c:pt>
                <c:pt idx="47">
                  <c:v>3.4</c:v>
                </c:pt>
                <c:pt idx="48">
                  <c:v>3.45</c:v>
                </c:pt>
                <c:pt idx="49">
                  <c:v>3.5</c:v>
                </c:pt>
                <c:pt idx="50">
                  <c:v>3.55</c:v>
                </c:pt>
                <c:pt idx="51">
                  <c:v>3.6</c:v>
                </c:pt>
                <c:pt idx="52">
                  <c:v>3.65</c:v>
                </c:pt>
                <c:pt idx="53">
                  <c:v>3.7</c:v>
                </c:pt>
                <c:pt idx="54">
                  <c:v>3.75</c:v>
                </c:pt>
                <c:pt idx="55">
                  <c:v>3.8</c:v>
                </c:pt>
                <c:pt idx="56">
                  <c:v>3.85</c:v>
                </c:pt>
                <c:pt idx="57">
                  <c:v>3.9</c:v>
                </c:pt>
                <c:pt idx="58">
                  <c:v>3.95</c:v>
                </c:pt>
                <c:pt idx="59">
                  <c:v>4</c:v>
                </c:pt>
                <c:pt idx="60">
                  <c:v>4.05</c:v>
                </c:pt>
                <c:pt idx="61">
                  <c:v>4.0999999999999996</c:v>
                </c:pt>
                <c:pt idx="62">
                  <c:v>4.1500000000000004</c:v>
                </c:pt>
                <c:pt idx="63">
                  <c:v>4.2</c:v>
                </c:pt>
                <c:pt idx="64">
                  <c:v>4.25</c:v>
                </c:pt>
                <c:pt idx="65">
                  <c:v>4.3</c:v>
                </c:pt>
                <c:pt idx="66">
                  <c:v>4.3499999999999996</c:v>
                </c:pt>
                <c:pt idx="67">
                  <c:v>4.4000000000000004</c:v>
                </c:pt>
                <c:pt idx="68">
                  <c:v>4.45</c:v>
                </c:pt>
                <c:pt idx="69">
                  <c:v>4.5</c:v>
                </c:pt>
                <c:pt idx="70">
                  <c:v>4.55</c:v>
                </c:pt>
                <c:pt idx="71">
                  <c:v>4.5999999999999996</c:v>
                </c:pt>
                <c:pt idx="72">
                  <c:v>4.6500000000000004</c:v>
                </c:pt>
                <c:pt idx="73">
                  <c:v>4.7</c:v>
                </c:pt>
                <c:pt idx="74">
                  <c:v>4.75</c:v>
                </c:pt>
                <c:pt idx="75">
                  <c:v>4.8</c:v>
                </c:pt>
                <c:pt idx="76">
                  <c:v>4.8499999999999996</c:v>
                </c:pt>
                <c:pt idx="77">
                  <c:v>4.9000000000000004</c:v>
                </c:pt>
                <c:pt idx="78">
                  <c:v>4.95</c:v>
                </c:pt>
                <c:pt idx="79">
                  <c:v>5</c:v>
                </c:pt>
                <c:pt idx="80">
                  <c:v>5.05</c:v>
                </c:pt>
                <c:pt idx="81">
                  <c:v>5.0999999999999996</c:v>
                </c:pt>
                <c:pt idx="82">
                  <c:v>5.15</c:v>
                </c:pt>
                <c:pt idx="83">
                  <c:v>5.2</c:v>
                </c:pt>
                <c:pt idx="84">
                  <c:v>5.25</c:v>
                </c:pt>
                <c:pt idx="85">
                  <c:v>5.3</c:v>
                </c:pt>
                <c:pt idx="86">
                  <c:v>5.35</c:v>
                </c:pt>
                <c:pt idx="87">
                  <c:v>5.4</c:v>
                </c:pt>
                <c:pt idx="88">
                  <c:v>5.45</c:v>
                </c:pt>
                <c:pt idx="89">
                  <c:v>5.5</c:v>
                </c:pt>
                <c:pt idx="90">
                  <c:v>5.55</c:v>
                </c:pt>
                <c:pt idx="91">
                  <c:v>5.6</c:v>
                </c:pt>
                <c:pt idx="92">
                  <c:v>5.65</c:v>
                </c:pt>
                <c:pt idx="93">
                  <c:v>5.7</c:v>
                </c:pt>
                <c:pt idx="94">
                  <c:v>5.75</c:v>
                </c:pt>
                <c:pt idx="95">
                  <c:v>5.8</c:v>
                </c:pt>
                <c:pt idx="96">
                  <c:v>5.85</c:v>
                </c:pt>
                <c:pt idx="97">
                  <c:v>5.9</c:v>
                </c:pt>
                <c:pt idx="98">
                  <c:v>5.95</c:v>
                </c:pt>
                <c:pt idx="99">
                  <c:v>6</c:v>
                </c:pt>
                <c:pt idx="100">
                  <c:v>6.05</c:v>
                </c:pt>
                <c:pt idx="101">
                  <c:v>6.1000100000000002</c:v>
                </c:pt>
                <c:pt idx="102">
                  <c:v>6.15001</c:v>
                </c:pt>
                <c:pt idx="103">
                  <c:v>6.2000099999999998</c:v>
                </c:pt>
                <c:pt idx="104">
                  <c:v>6.2500099999999996</c:v>
                </c:pt>
                <c:pt idx="105">
                  <c:v>6.3000100000000003</c:v>
                </c:pt>
                <c:pt idx="106">
                  <c:v>6.3500100000000002</c:v>
                </c:pt>
                <c:pt idx="107">
                  <c:v>6.40001</c:v>
                </c:pt>
                <c:pt idx="108">
                  <c:v>6.4500099999999998</c:v>
                </c:pt>
                <c:pt idx="109">
                  <c:v>6.5000099999999996</c:v>
                </c:pt>
                <c:pt idx="110">
                  <c:v>6.5500100000000003</c:v>
                </c:pt>
                <c:pt idx="111">
                  <c:v>6.6000100000000002</c:v>
                </c:pt>
                <c:pt idx="112">
                  <c:v>6.65001</c:v>
                </c:pt>
                <c:pt idx="113">
                  <c:v>6.7000099999999998</c:v>
                </c:pt>
                <c:pt idx="114">
                  <c:v>6.7500099999999996</c:v>
                </c:pt>
                <c:pt idx="115">
                  <c:v>6.8000100000000003</c:v>
                </c:pt>
                <c:pt idx="116">
                  <c:v>6.8500100000000002</c:v>
                </c:pt>
                <c:pt idx="117">
                  <c:v>6.90001</c:v>
                </c:pt>
                <c:pt idx="118">
                  <c:v>6.9500099999999998</c:v>
                </c:pt>
                <c:pt idx="119">
                  <c:v>7.0000099999999996</c:v>
                </c:pt>
                <c:pt idx="120">
                  <c:v>7.0500100000000003</c:v>
                </c:pt>
                <c:pt idx="121">
                  <c:v>7.1000100000000002</c:v>
                </c:pt>
                <c:pt idx="122">
                  <c:v>7.15001</c:v>
                </c:pt>
                <c:pt idx="123">
                  <c:v>7.2000099999999998</c:v>
                </c:pt>
                <c:pt idx="124">
                  <c:v>7.2500099999999996</c:v>
                </c:pt>
                <c:pt idx="125">
                  <c:v>7.3000100000000003</c:v>
                </c:pt>
                <c:pt idx="126">
                  <c:v>7.3500100000000002</c:v>
                </c:pt>
                <c:pt idx="127">
                  <c:v>7.40001</c:v>
                </c:pt>
                <c:pt idx="128">
                  <c:v>7.4500099999999998</c:v>
                </c:pt>
                <c:pt idx="129">
                  <c:v>7.5000099999999996</c:v>
                </c:pt>
                <c:pt idx="130">
                  <c:v>7.5500100000000003</c:v>
                </c:pt>
                <c:pt idx="131">
                  <c:v>7.6000100000000002</c:v>
                </c:pt>
                <c:pt idx="132">
                  <c:v>7.65001</c:v>
                </c:pt>
                <c:pt idx="133">
                  <c:v>7.7000099999999998</c:v>
                </c:pt>
                <c:pt idx="134">
                  <c:v>7.7500099999999996</c:v>
                </c:pt>
                <c:pt idx="135">
                  <c:v>7.8000100000000003</c:v>
                </c:pt>
                <c:pt idx="136">
                  <c:v>7.8500100000000002</c:v>
                </c:pt>
                <c:pt idx="137">
                  <c:v>7.90001</c:v>
                </c:pt>
                <c:pt idx="138">
                  <c:v>7.9500099999999998</c:v>
                </c:pt>
                <c:pt idx="139">
                  <c:v>8.0000099999999996</c:v>
                </c:pt>
                <c:pt idx="140">
                  <c:v>8.0500100000000003</c:v>
                </c:pt>
                <c:pt idx="141">
                  <c:v>8.1000099999999993</c:v>
                </c:pt>
                <c:pt idx="142">
                  <c:v>8.15001</c:v>
                </c:pt>
                <c:pt idx="143">
                  <c:v>8.2000100000000007</c:v>
                </c:pt>
                <c:pt idx="144">
                  <c:v>8.2500099999999996</c:v>
                </c:pt>
                <c:pt idx="145">
                  <c:v>8.3000100000000003</c:v>
                </c:pt>
                <c:pt idx="146">
                  <c:v>8.3500099999999993</c:v>
                </c:pt>
                <c:pt idx="147">
                  <c:v>8.40001</c:v>
                </c:pt>
                <c:pt idx="148">
                  <c:v>8.4500100000000007</c:v>
                </c:pt>
                <c:pt idx="149">
                  <c:v>8.5000099999999996</c:v>
                </c:pt>
                <c:pt idx="150">
                  <c:v>8.5500100000000003</c:v>
                </c:pt>
                <c:pt idx="151">
                  <c:v>8.6000099999999993</c:v>
                </c:pt>
                <c:pt idx="152">
                  <c:v>8.65001</c:v>
                </c:pt>
                <c:pt idx="153">
                  <c:v>8.7000200000000003</c:v>
                </c:pt>
                <c:pt idx="154">
                  <c:v>8.7500199999999992</c:v>
                </c:pt>
                <c:pt idx="155">
                  <c:v>8.80002</c:v>
                </c:pt>
                <c:pt idx="156">
                  <c:v>8.8500200000000007</c:v>
                </c:pt>
                <c:pt idx="157">
                  <c:v>8.9000199999999996</c:v>
                </c:pt>
                <c:pt idx="158">
                  <c:v>8.9500200000000003</c:v>
                </c:pt>
                <c:pt idx="159">
                  <c:v>9.0000199999999992</c:v>
                </c:pt>
                <c:pt idx="160">
                  <c:v>9.05002</c:v>
                </c:pt>
                <c:pt idx="161">
                  <c:v>9.1000200000000007</c:v>
                </c:pt>
                <c:pt idx="162">
                  <c:v>9.1500199999999996</c:v>
                </c:pt>
                <c:pt idx="163">
                  <c:v>9.2000200000000003</c:v>
                </c:pt>
                <c:pt idx="164">
                  <c:v>9.2500199999999992</c:v>
                </c:pt>
                <c:pt idx="165">
                  <c:v>9.30002</c:v>
                </c:pt>
                <c:pt idx="166">
                  <c:v>9.3500200000000007</c:v>
                </c:pt>
                <c:pt idx="167">
                  <c:v>9.4000199999999996</c:v>
                </c:pt>
                <c:pt idx="168">
                  <c:v>9.4500200000000003</c:v>
                </c:pt>
                <c:pt idx="169">
                  <c:v>9.5000199999999992</c:v>
                </c:pt>
                <c:pt idx="170">
                  <c:v>9.55002</c:v>
                </c:pt>
                <c:pt idx="171">
                  <c:v>9.6000200000000007</c:v>
                </c:pt>
                <c:pt idx="172">
                  <c:v>9.6500199999999996</c:v>
                </c:pt>
                <c:pt idx="173">
                  <c:v>9.7000200000000003</c:v>
                </c:pt>
                <c:pt idx="174">
                  <c:v>9.7500199999999992</c:v>
                </c:pt>
                <c:pt idx="175">
                  <c:v>9.80002</c:v>
                </c:pt>
                <c:pt idx="176">
                  <c:v>9.8500200000000007</c:v>
                </c:pt>
                <c:pt idx="177">
                  <c:v>9.9000199999999996</c:v>
                </c:pt>
                <c:pt idx="178">
                  <c:v>9.9500200000000003</c:v>
                </c:pt>
                <c:pt idx="179">
                  <c:v>10</c:v>
                </c:pt>
                <c:pt idx="180">
                  <c:v>10.050000000000001</c:v>
                </c:pt>
                <c:pt idx="181">
                  <c:v>10.1</c:v>
                </c:pt>
                <c:pt idx="182">
                  <c:v>10.15</c:v>
                </c:pt>
                <c:pt idx="183">
                  <c:v>10.199999999999999</c:v>
                </c:pt>
                <c:pt idx="184">
                  <c:v>10.25</c:v>
                </c:pt>
                <c:pt idx="185">
                  <c:v>10.3</c:v>
                </c:pt>
                <c:pt idx="186">
                  <c:v>10.35</c:v>
                </c:pt>
                <c:pt idx="187">
                  <c:v>10.4</c:v>
                </c:pt>
                <c:pt idx="188">
                  <c:v>10.45</c:v>
                </c:pt>
                <c:pt idx="189">
                  <c:v>10.5</c:v>
                </c:pt>
                <c:pt idx="190">
                  <c:v>10.55</c:v>
                </c:pt>
                <c:pt idx="191">
                  <c:v>10.6</c:v>
                </c:pt>
                <c:pt idx="192">
                  <c:v>10.65</c:v>
                </c:pt>
                <c:pt idx="193">
                  <c:v>10.7</c:v>
                </c:pt>
                <c:pt idx="194">
                  <c:v>10.75</c:v>
                </c:pt>
                <c:pt idx="195">
                  <c:v>10.8</c:v>
                </c:pt>
                <c:pt idx="196">
                  <c:v>10.85</c:v>
                </c:pt>
                <c:pt idx="197">
                  <c:v>10.9</c:v>
                </c:pt>
                <c:pt idx="198">
                  <c:v>10.95</c:v>
                </c:pt>
                <c:pt idx="199">
                  <c:v>11</c:v>
                </c:pt>
                <c:pt idx="200">
                  <c:v>11.05</c:v>
                </c:pt>
                <c:pt idx="201">
                  <c:v>11.1</c:v>
                </c:pt>
                <c:pt idx="202">
                  <c:v>11.15</c:v>
                </c:pt>
                <c:pt idx="203">
                  <c:v>11.2</c:v>
                </c:pt>
                <c:pt idx="204">
                  <c:v>11.25</c:v>
                </c:pt>
                <c:pt idx="205">
                  <c:v>11.3</c:v>
                </c:pt>
                <c:pt idx="206">
                  <c:v>11.35</c:v>
                </c:pt>
                <c:pt idx="207">
                  <c:v>11.4</c:v>
                </c:pt>
                <c:pt idx="208">
                  <c:v>11.45</c:v>
                </c:pt>
                <c:pt idx="209">
                  <c:v>11.5</c:v>
                </c:pt>
                <c:pt idx="210">
                  <c:v>11.55</c:v>
                </c:pt>
                <c:pt idx="211">
                  <c:v>11.6</c:v>
                </c:pt>
                <c:pt idx="212">
                  <c:v>11.65</c:v>
                </c:pt>
                <c:pt idx="213">
                  <c:v>11.7</c:v>
                </c:pt>
                <c:pt idx="214">
                  <c:v>11.75</c:v>
                </c:pt>
                <c:pt idx="215">
                  <c:v>11.8</c:v>
                </c:pt>
                <c:pt idx="216">
                  <c:v>11.85</c:v>
                </c:pt>
                <c:pt idx="217">
                  <c:v>11.9</c:v>
                </c:pt>
                <c:pt idx="218">
                  <c:v>11.95</c:v>
                </c:pt>
                <c:pt idx="219">
                  <c:v>12</c:v>
                </c:pt>
                <c:pt idx="220">
                  <c:v>12.05</c:v>
                </c:pt>
                <c:pt idx="221">
                  <c:v>12.1</c:v>
                </c:pt>
                <c:pt idx="222">
                  <c:v>12.15</c:v>
                </c:pt>
                <c:pt idx="223">
                  <c:v>12.2</c:v>
                </c:pt>
                <c:pt idx="224">
                  <c:v>12.25</c:v>
                </c:pt>
                <c:pt idx="225">
                  <c:v>12.3</c:v>
                </c:pt>
                <c:pt idx="226">
                  <c:v>12.35</c:v>
                </c:pt>
                <c:pt idx="227">
                  <c:v>12.4</c:v>
                </c:pt>
                <c:pt idx="228">
                  <c:v>12.45</c:v>
                </c:pt>
                <c:pt idx="229">
                  <c:v>12.5</c:v>
                </c:pt>
                <c:pt idx="230">
                  <c:v>12.55</c:v>
                </c:pt>
                <c:pt idx="231">
                  <c:v>12.6</c:v>
                </c:pt>
                <c:pt idx="232">
                  <c:v>12.65</c:v>
                </c:pt>
                <c:pt idx="233">
                  <c:v>12.7</c:v>
                </c:pt>
                <c:pt idx="234">
                  <c:v>12.75</c:v>
                </c:pt>
                <c:pt idx="235">
                  <c:v>12.8</c:v>
                </c:pt>
              </c:numCache>
            </c:numRef>
          </c:xVal>
          <c:yVal>
            <c:numRef>
              <c:f>Sheet1!$V$3:$V$238</c:f>
              <c:numCache>
                <c:formatCode>General</c:formatCode>
                <c:ptCount val="236"/>
                <c:pt idx="0">
                  <c:v>-70</c:v>
                </c:pt>
                <c:pt idx="1">
                  <c:v>-69.994699999999995</c:v>
                </c:pt>
                <c:pt idx="2">
                  <c:v>-69.983800000000002</c:v>
                </c:pt>
                <c:pt idx="3">
                  <c:v>-69.972800000000007</c:v>
                </c:pt>
                <c:pt idx="4">
                  <c:v>-69.956199999999995</c:v>
                </c:pt>
                <c:pt idx="5">
                  <c:v>-69.933099999999996</c:v>
                </c:pt>
                <c:pt idx="6">
                  <c:v>-69.903199999999998</c:v>
                </c:pt>
                <c:pt idx="7">
                  <c:v>-69.865799999999993</c:v>
                </c:pt>
                <c:pt idx="8">
                  <c:v>-69.820700000000002</c:v>
                </c:pt>
                <c:pt idx="9">
                  <c:v>-69.767300000000006</c:v>
                </c:pt>
                <c:pt idx="10">
                  <c:v>-69.705399999999997</c:v>
                </c:pt>
                <c:pt idx="11">
                  <c:v>-69.634500000000003</c:v>
                </c:pt>
                <c:pt idx="12">
                  <c:v>-69.554500000000004</c:v>
                </c:pt>
                <c:pt idx="13">
                  <c:v>-69.465000000000003</c:v>
                </c:pt>
                <c:pt idx="14">
                  <c:v>-69.365899999999996</c:v>
                </c:pt>
                <c:pt idx="15">
                  <c:v>-69.257199999999997</c:v>
                </c:pt>
                <c:pt idx="16">
                  <c:v>-69.138999999999996</c:v>
                </c:pt>
                <c:pt idx="17">
                  <c:v>-69.011300000000006</c:v>
                </c:pt>
                <c:pt idx="18">
                  <c:v>-68.874499999999998</c:v>
                </c:pt>
                <c:pt idx="19">
                  <c:v>-68.728899999999996</c:v>
                </c:pt>
                <c:pt idx="20">
                  <c:v>-68.575000000000003</c:v>
                </c:pt>
                <c:pt idx="21">
                  <c:v>-68.413499999999999</c:v>
                </c:pt>
                <c:pt idx="22">
                  <c:v>-68.244900000000001</c:v>
                </c:pt>
                <c:pt idx="23">
                  <c:v>-68.0702</c:v>
                </c:pt>
                <c:pt idx="24">
                  <c:v>-67.890100000000004</c:v>
                </c:pt>
                <c:pt idx="25">
                  <c:v>-67.705699999999993</c:v>
                </c:pt>
                <c:pt idx="26">
                  <c:v>-67.518000000000001</c:v>
                </c:pt>
                <c:pt idx="27">
                  <c:v>-67.328100000000006</c:v>
                </c:pt>
                <c:pt idx="28">
                  <c:v>-67.136899999999997</c:v>
                </c:pt>
                <c:pt idx="29">
                  <c:v>-66.945800000000006</c:v>
                </c:pt>
                <c:pt idx="30">
                  <c:v>-66.755700000000004</c:v>
                </c:pt>
                <c:pt idx="31">
                  <c:v>-66.567599999999999</c:v>
                </c:pt>
                <c:pt idx="32">
                  <c:v>-66.382800000000003</c:v>
                </c:pt>
                <c:pt idx="33">
                  <c:v>-66.202100000000002</c:v>
                </c:pt>
                <c:pt idx="34">
                  <c:v>-66.026499999999999</c:v>
                </c:pt>
                <c:pt idx="35">
                  <c:v>-65.856800000000007</c:v>
                </c:pt>
                <c:pt idx="36">
                  <c:v>-65.693799999999996</c:v>
                </c:pt>
                <c:pt idx="37">
                  <c:v>-65.538200000000003</c:v>
                </c:pt>
                <c:pt idx="38">
                  <c:v>-65.390500000000003</c:v>
                </c:pt>
                <c:pt idx="39">
                  <c:v>-65.251300000000001</c:v>
                </c:pt>
                <c:pt idx="40">
                  <c:v>-65.120900000000006</c:v>
                </c:pt>
                <c:pt idx="41">
                  <c:v>-64.999700000000004</c:v>
                </c:pt>
                <c:pt idx="42">
                  <c:v>-64.887799999999999</c:v>
                </c:pt>
                <c:pt idx="43">
                  <c:v>-64.785300000000007</c:v>
                </c:pt>
                <c:pt idx="44">
                  <c:v>-64.692400000000006</c:v>
                </c:pt>
                <c:pt idx="45">
                  <c:v>-64.608999999999995</c:v>
                </c:pt>
                <c:pt idx="46">
                  <c:v>-64.534999999999997</c:v>
                </c:pt>
                <c:pt idx="47">
                  <c:v>-64.470200000000006</c:v>
                </c:pt>
                <c:pt idx="48">
                  <c:v>-64.414500000000004</c:v>
                </c:pt>
                <c:pt idx="49">
                  <c:v>-64.367500000000007</c:v>
                </c:pt>
                <c:pt idx="50">
                  <c:v>-64.328999999999994</c:v>
                </c:pt>
                <c:pt idx="51">
                  <c:v>-64.2988</c:v>
                </c:pt>
                <c:pt idx="52">
                  <c:v>-64.276399999999995</c:v>
                </c:pt>
                <c:pt idx="53">
                  <c:v>-64.261499999999998</c:v>
                </c:pt>
                <c:pt idx="54">
                  <c:v>-64.253799999999998</c:v>
                </c:pt>
                <c:pt idx="55">
                  <c:v>-64.252799999999993</c:v>
                </c:pt>
                <c:pt idx="56">
                  <c:v>-64.258300000000006</c:v>
                </c:pt>
                <c:pt idx="57">
                  <c:v>-64.269800000000004</c:v>
                </c:pt>
                <c:pt idx="58">
                  <c:v>-64.287000000000006</c:v>
                </c:pt>
                <c:pt idx="59">
                  <c:v>-64.309600000000003</c:v>
                </c:pt>
                <c:pt idx="60">
                  <c:v>-64.337100000000007</c:v>
                </c:pt>
                <c:pt idx="61">
                  <c:v>-64.369200000000006</c:v>
                </c:pt>
                <c:pt idx="62">
                  <c:v>-64.405699999999996</c:v>
                </c:pt>
                <c:pt idx="63">
                  <c:v>-64.446200000000005</c:v>
                </c:pt>
                <c:pt idx="64">
                  <c:v>-64.490300000000005</c:v>
                </c:pt>
                <c:pt idx="65">
                  <c:v>-64.537899999999993</c:v>
                </c:pt>
                <c:pt idx="66">
                  <c:v>-64.5886</c:v>
                </c:pt>
                <c:pt idx="67">
                  <c:v>-64.642200000000003</c:v>
                </c:pt>
                <c:pt idx="68">
                  <c:v>-64.698400000000007</c:v>
                </c:pt>
                <c:pt idx="69">
                  <c:v>-64.756900000000002</c:v>
                </c:pt>
                <c:pt idx="70">
                  <c:v>-64.817700000000002</c:v>
                </c:pt>
                <c:pt idx="71">
                  <c:v>-64.880300000000005</c:v>
                </c:pt>
                <c:pt idx="72">
                  <c:v>-64.944699999999997</c:v>
                </c:pt>
                <c:pt idx="73">
                  <c:v>-65.0107</c:v>
                </c:pt>
                <c:pt idx="74">
                  <c:v>-65.078000000000003</c:v>
                </c:pt>
                <c:pt idx="75">
                  <c:v>-65.146600000000007</c:v>
                </c:pt>
                <c:pt idx="76">
                  <c:v>-65.216099999999997</c:v>
                </c:pt>
                <c:pt idx="77">
                  <c:v>-65.286600000000007</c:v>
                </c:pt>
                <c:pt idx="78">
                  <c:v>-65.357799999999997</c:v>
                </c:pt>
                <c:pt idx="79">
                  <c:v>-65.429699999999997</c:v>
                </c:pt>
                <c:pt idx="80">
                  <c:v>-65.501999999999995</c:v>
                </c:pt>
                <c:pt idx="81">
                  <c:v>-65.574700000000007</c:v>
                </c:pt>
                <c:pt idx="82">
                  <c:v>-65.6477</c:v>
                </c:pt>
                <c:pt idx="83">
                  <c:v>-65.720799999999997</c:v>
                </c:pt>
                <c:pt idx="84">
                  <c:v>-65.793999999999997</c:v>
                </c:pt>
                <c:pt idx="85">
                  <c:v>-65.867199999999997</c:v>
                </c:pt>
                <c:pt idx="86">
                  <c:v>-65.940200000000004</c:v>
                </c:pt>
                <c:pt idx="87">
                  <c:v>-66.013099999999994</c:v>
                </c:pt>
                <c:pt idx="88">
                  <c:v>-66.085800000000006</c:v>
                </c:pt>
                <c:pt idx="89">
                  <c:v>-66.158100000000005</c:v>
                </c:pt>
                <c:pt idx="90">
                  <c:v>-66.23</c:v>
                </c:pt>
                <c:pt idx="91">
                  <c:v>-66.301500000000004</c:v>
                </c:pt>
                <c:pt idx="92">
                  <c:v>-66.372500000000002</c:v>
                </c:pt>
                <c:pt idx="93">
                  <c:v>-66.442899999999995</c:v>
                </c:pt>
                <c:pt idx="94">
                  <c:v>-66.512799999999999</c:v>
                </c:pt>
                <c:pt idx="95">
                  <c:v>-66.581999999999994</c:v>
                </c:pt>
                <c:pt idx="96">
                  <c:v>-66.650599999999997</c:v>
                </c:pt>
                <c:pt idx="97">
                  <c:v>-66.718400000000003</c:v>
                </c:pt>
                <c:pt idx="98">
                  <c:v>-66.785499999999999</c:v>
                </c:pt>
                <c:pt idx="99">
                  <c:v>-66.851900000000001</c:v>
                </c:pt>
                <c:pt idx="100">
                  <c:v>-66.917400000000001</c:v>
                </c:pt>
                <c:pt idx="101">
                  <c:v>-66.982200000000006</c:v>
                </c:pt>
                <c:pt idx="102">
                  <c:v>-67.046099999999996</c:v>
                </c:pt>
                <c:pt idx="103">
                  <c:v>-67.109099999999998</c:v>
                </c:pt>
                <c:pt idx="104">
                  <c:v>-67.171300000000002</c:v>
                </c:pt>
                <c:pt idx="105">
                  <c:v>-67.232600000000005</c:v>
                </c:pt>
                <c:pt idx="106">
                  <c:v>-67.293099999999995</c:v>
                </c:pt>
                <c:pt idx="107">
                  <c:v>-67.352599999999995</c:v>
                </c:pt>
                <c:pt idx="108">
                  <c:v>-67.411199999999994</c:v>
                </c:pt>
                <c:pt idx="109">
                  <c:v>-67.468800000000002</c:v>
                </c:pt>
                <c:pt idx="110">
                  <c:v>-67.525599999999997</c:v>
                </c:pt>
                <c:pt idx="111">
                  <c:v>-67.581400000000002</c:v>
                </c:pt>
                <c:pt idx="112">
                  <c:v>-67.636300000000006</c:v>
                </c:pt>
                <c:pt idx="113">
                  <c:v>-67.690200000000004</c:v>
                </c:pt>
                <c:pt idx="114">
                  <c:v>-67.743300000000005</c:v>
                </c:pt>
                <c:pt idx="115">
                  <c:v>-67.795400000000001</c:v>
                </c:pt>
                <c:pt idx="116">
                  <c:v>-67.846500000000006</c:v>
                </c:pt>
                <c:pt idx="117">
                  <c:v>-67.896799999999999</c:v>
                </c:pt>
                <c:pt idx="118">
                  <c:v>-67.946100000000001</c:v>
                </c:pt>
                <c:pt idx="119">
                  <c:v>-67.994500000000002</c:v>
                </c:pt>
                <c:pt idx="120">
                  <c:v>-68.041899999999998</c:v>
                </c:pt>
                <c:pt idx="121">
                  <c:v>-68.088499999999996</c:v>
                </c:pt>
                <c:pt idx="122">
                  <c:v>-68.134200000000007</c:v>
                </c:pt>
                <c:pt idx="123">
                  <c:v>-68.179000000000002</c:v>
                </c:pt>
                <c:pt idx="124">
                  <c:v>-68.222800000000007</c:v>
                </c:pt>
                <c:pt idx="125">
                  <c:v>-68.265900000000002</c:v>
                </c:pt>
                <c:pt idx="126">
                  <c:v>-68.308000000000007</c:v>
                </c:pt>
                <c:pt idx="127">
                  <c:v>-68.349299999999999</c:v>
                </c:pt>
                <c:pt idx="128">
                  <c:v>-68.389700000000005</c:v>
                </c:pt>
                <c:pt idx="129">
                  <c:v>-68.429299999999998</c:v>
                </c:pt>
                <c:pt idx="130">
                  <c:v>-68.468100000000007</c:v>
                </c:pt>
                <c:pt idx="131">
                  <c:v>-68.506</c:v>
                </c:pt>
                <c:pt idx="132">
                  <c:v>-68.543199999999999</c:v>
                </c:pt>
                <c:pt idx="133">
                  <c:v>-68.579499999999996</c:v>
                </c:pt>
                <c:pt idx="134">
                  <c:v>-68.615099999999998</c:v>
                </c:pt>
                <c:pt idx="135">
                  <c:v>-68.649900000000002</c:v>
                </c:pt>
                <c:pt idx="136">
                  <c:v>-68.683899999999994</c:v>
                </c:pt>
                <c:pt idx="137">
                  <c:v>-68.717200000000005</c:v>
                </c:pt>
                <c:pt idx="138">
                  <c:v>-68.749700000000004</c:v>
                </c:pt>
                <c:pt idx="139">
                  <c:v>-68.781499999999994</c:v>
                </c:pt>
                <c:pt idx="140">
                  <c:v>-68.812600000000003</c:v>
                </c:pt>
                <c:pt idx="141">
                  <c:v>-68.843000000000004</c:v>
                </c:pt>
                <c:pt idx="142">
                  <c:v>-68.872699999999995</c:v>
                </c:pt>
                <c:pt idx="143">
                  <c:v>-68.901700000000005</c:v>
                </c:pt>
                <c:pt idx="144">
                  <c:v>-68.930000000000007</c:v>
                </c:pt>
                <c:pt idx="145">
                  <c:v>-68.957700000000003</c:v>
                </c:pt>
                <c:pt idx="146">
                  <c:v>-68.984700000000004</c:v>
                </c:pt>
                <c:pt idx="147">
                  <c:v>-69.011099999999999</c:v>
                </c:pt>
                <c:pt idx="148">
                  <c:v>-69.036900000000003</c:v>
                </c:pt>
                <c:pt idx="149">
                  <c:v>-69.062100000000001</c:v>
                </c:pt>
                <c:pt idx="150">
                  <c:v>-69.086699999999993</c:v>
                </c:pt>
                <c:pt idx="151">
                  <c:v>-69.110699999999994</c:v>
                </c:pt>
                <c:pt idx="152">
                  <c:v>-69.134100000000004</c:v>
                </c:pt>
                <c:pt idx="153">
                  <c:v>-69.156999999999996</c:v>
                </c:pt>
                <c:pt idx="154">
                  <c:v>-69.179299999999998</c:v>
                </c:pt>
                <c:pt idx="155">
                  <c:v>-69.200999999999993</c:v>
                </c:pt>
                <c:pt idx="156">
                  <c:v>-69.222300000000004</c:v>
                </c:pt>
                <c:pt idx="157">
                  <c:v>-69.242999999999995</c:v>
                </c:pt>
                <c:pt idx="158">
                  <c:v>-69.263199999999998</c:v>
                </c:pt>
                <c:pt idx="159">
                  <c:v>-69.282899999999998</c:v>
                </c:pt>
                <c:pt idx="160">
                  <c:v>-69.302099999999996</c:v>
                </c:pt>
                <c:pt idx="161">
                  <c:v>-69.320800000000006</c:v>
                </c:pt>
                <c:pt idx="162">
                  <c:v>-69.339100000000002</c:v>
                </c:pt>
                <c:pt idx="163">
                  <c:v>-69.356899999999996</c:v>
                </c:pt>
                <c:pt idx="164">
                  <c:v>-69.374300000000005</c:v>
                </c:pt>
                <c:pt idx="165">
                  <c:v>-69.391199999999998</c:v>
                </c:pt>
                <c:pt idx="166">
                  <c:v>-69.407700000000006</c:v>
                </c:pt>
                <c:pt idx="167">
                  <c:v>-69.4238</c:v>
                </c:pt>
                <c:pt idx="168">
                  <c:v>-69.439499999999995</c:v>
                </c:pt>
                <c:pt idx="169">
                  <c:v>-69.454800000000006</c:v>
                </c:pt>
                <c:pt idx="170">
                  <c:v>-69.469700000000003</c:v>
                </c:pt>
                <c:pt idx="171">
                  <c:v>-69.484200000000001</c:v>
                </c:pt>
                <c:pt idx="172">
                  <c:v>-69.4983</c:v>
                </c:pt>
                <c:pt idx="173">
                  <c:v>-69.512100000000004</c:v>
                </c:pt>
                <c:pt idx="174">
                  <c:v>-69.525499999999994</c:v>
                </c:pt>
                <c:pt idx="175">
                  <c:v>-69.538600000000002</c:v>
                </c:pt>
                <c:pt idx="176">
                  <c:v>-69.551299999999998</c:v>
                </c:pt>
                <c:pt idx="177">
                  <c:v>-69.563699999999997</c:v>
                </c:pt>
                <c:pt idx="178">
                  <c:v>-69.575800000000001</c:v>
                </c:pt>
                <c:pt idx="179">
                  <c:v>-69.587500000000006</c:v>
                </c:pt>
                <c:pt idx="180">
                  <c:v>-69.599000000000004</c:v>
                </c:pt>
                <c:pt idx="181">
                  <c:v>-69.610100000000003</c:v>
                </c:pt>
                <c:pt idx="182">
                  <c:v>-69.620900000000006</c:v>
                </c:pt>
                <c:pt idx="183">
                  <c:v>-69.631500000000003</c:v>
                </c:pt>
                <c:pt idx="184">
                  <c:v>-69.641800000000003</c:v>
                </c:pt>
                <c:pt idx="185">
                  <c:v>-69.651799999999994</c:v>
                </c:pt>
                <c:pt idx="186">
                  <c:v>-69.661600000000007</c:v>
                </c:pt>
                <c:pt idx="187">
                  <c:v>-69.671000000000006</c:v>
                </c:pt>
                <c:pt idx="188">
                  <c:v>-69.680300000000003</c:v>
                </c:pt>
                <c:pt idx="189">
                  <c:v>-69.689300000000003</c:v>
                </c:pt>
                <c:pt idx="190">
                  <c:v>-69.697999999999993</c:v>
                </c:pt>
                <c:pt idx="191">
                  <c:v>-69.706500000000005</c:v>
                </c:pt>
                <c:pt idx="192">
                  <c:v>-69.714799999999997</c:v>
                </c:pt>
                <c:pt idx="193">
                  <c:v>-69.722800000000007</c:v>
                </c:pt>
                <c:pt idx="194">
                  <c:v>-69.730699999999999</c:v>
                </c:pt>
                <c:pt idx="195">
                  <c:v>-69.738299999999995</c:v>
                </c:pt>
                <c:pt idx="196">
                  <c:v>-69.745699999999999</c:v>
                </c:pt>
                <c:pt idx="197">
                  <c:v>-69.752899999999997</c:v>
                </c:pt>
                <c:pt idx="198">
                  <c:v>-69.759900000000002</c:v>
                </c:pt>
                <c:pt idx="199">
                  <c:v>-69.766800000000003</c:v>
                </c:pt>
                <c:pt idx="200">
                  <c:v>-69.773399999999995</c:v>
                </c:pt>
                <c:pt idx="201">
                  <c:v>-69.779899999999998</c:v>
                </c:pt>
                <c:pt idx="202">
                  <c:v>-69.786199999999994</c:v>
                </c:pt>
                <c:pt idx="203">
                  <c:v>-69.792299999999997</c:v>
                </c:pt>
                <c:pt idx="204">
                  <c:v>-69.798199999999994</c:v>
                </c:pt>
                <c:pt idx="205">
                  <c:v>-69.804000000000002</c:v>
                </c:pt>
                <c:pt idx="206">
                  <c:v>-69.809600000000003</c:v>
                </c:pt>
                <c:pt idx="207">
                  <c:v>-69.815100000000001</c:v>
                </c:pt>
                <c:pt idx="208">
                  <c:v>-69.820400000000006</c:v>
                </c:pt>
                <c:pt idx="209">
                  <c:v>-69.825500000000005</c:v>
                </c:pt>
                <c:pt idx="210">
                  <c:v>-69.830600000000004</c:v>
                </c:pt>
                <c:pt idx="211">
                  <c:v>-69.835400000000007</c:v>
                </c:pt>
                <c:pt idx="212">
                  <c:v>-69.840199999999996</c:v>
                </c:pt>
                <c:pt idx="213">
                  <c:v>-69.844800000000006</c:v>
                </c:pt>
                <c:pt idx="214">
                  <c:v>-69.849299999999999</c:v>
                </c:pt>
                <c:pt idx="215">
                  <c:v>-69.853700000000003</c:v>
                </c:pt>
                <c:pt idx="216">
                  <c:v>-69.857900000000001</c:v>
                </c:pt>
                <c:pt idx="217">
                  <c:v>-69.861999999999995</c:v>
                </c:pt>
                <c:pt idx="218">
                  <c:v>-69.866</c:v>
                </c:pt>
                <c:pt idx="219">
                  <c:v>-69.869900000000001</c:v>
                </c:pt>
                <c:pt idx="220">
                  <c:v>-69.873699999999999</c:v>
                </c:pt>
                <c:pt idx="221">
                  <c:v>-69.877399999999994</c:v>
                </c:pt>
                <c:pt idx="222">
                  <c:v>-69.880899999999997</c:v>
                </c:pt>
                <c:pt idx="223">
                  <c:v>-69.884399999999999</c:v>
                </c:pt>
                <c:pt idx="224">
                  <c:v>-69.887799999999999</c:v>
                </c:pt>
                <c:pt idx="225">
                  <c:v>-69.891000000000005</c:v>
                </c:pt>
                <c:pt idx="226">
                  <c:v>-69.894199999999998</c:v>
                </c:pt>
                <c:pt idx="227">
                  <c:v>-69.897300000000001</c:v>
                </c:pt>
                <c:pt idx="228">
                  <c:v>-69.900300000000001</c:v>
                </c:pt>
                <c:pt idx="229">
                  <c:v>-69.903199999999998</c:v>
                </c:pt>
                <c:pt idx="230">
                  <c:v>-69.906099999999995</c:v>
                </c:pt>
                <c:pt idx="231">
                  <c:v>-69.908799999999999</c:v>
                </c:pt>
                <c:pt idx="232">
                  <c:v>-69.911500000000004</c:v>
                </c:pt>
                <c:pt idx="233">
                  <c:v>-69.914100000000005</c:v>
                </c:pt>
                <c:pt idx="234">
                  <c:v>-69.916600000000003</c:v>
                </c:pt>
                <c:pt idx="235">
                  <c:v>-69.9191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839696"/>
        <c:axId val="1615850576"/>
      </c:scatterChart>
      <c:valAx>
        <c:axId val="1615839696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5850576"/>
        <c:crosses val="autoZero"/>
        <c:crossBetween val="midCat"/>
      </c:valAx>
      <c:valAx>
        <c:axId val="1615850576"/>
        <c:scaling>
          <c:orientation val="minMax"/>
          <c:max val="-60"/>
          <c:min val="-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58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134471</xdr:colOff>
      <xdr:row>10</xdr:row>
      <xdr:rowOff>11207</xdr:rowOff>
    </xdr:from>
    <xdr:to>
      <xdr:col>17</xdr:col>
      <xdr:colOff>168089</xdr:colOff>
      <xdr:row>33</xdr:row>
      <xdr:rowOff>105336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112059</xdr:colOff>
      <xdr:row>33</xdr:row>
      <xdr:rowOff>152400</xdr:rowOff>
    </xdr:from>
    <xdr:to>
      <xdr:col>17</xdr:col>
      <xdr:colOff>160617</xdr:colOff>
      <xdr:row>56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tabSelected="1" topLeftCell="A9" zoomScale="85" zoomScaleNormal="85" workbookViewId="0">
      <selection activeCell="T32" sqref="T32"/>
    </sheetView>
  </sheetViews>
  <sheetFormatPr defaultRowHeight="15" x14ac:dyDescent="0.25"/>
  <cols>
    <col min="20" max="20" width="13.5703125" customWidth="1"/>
  </cols>
  <sheetData>
    <row r="1" spans="1:22" ht="15.75" thickBot="1" x14ac:dyDescent="0.3">
      <c r="A1" t="s">
        <v>5</v>
      </c>
      <c r="D1">
        <v>0</v>
      </c>
    </row>
    <row r="2" spans="1:22" x14ac:dyDescent="0.25">
      <c r="K2" t="s">
        <v>0</v>
      </c>
      <c r="L2" t="s">
        <v>1</v>
      </c>
      <c r="M2" t="s">
        <v>2</v>
      </c>
      <c r="T2" t="s">
        <v>8</v>
      </c>
      <c r="U2" s="2"/>
      <c r="V2" s="3" t="s">
        <v>4</v>
      </c>
    </row>
    <row r="3" spans="1:22" x14ac:dyDescent="0.25">
      <c r="B3" t="s">
        <v>4</v>
      </c>
      <c r="K3">
        <v>0.6</v>
      </c>
      <c r="L3">
        <v>0.4</v>
      </c>
      <c r="M3">
        <v>1</v>
      </c>
      <c r="U3" s="4">
        <v>1.1000000000000001</v>
      </c>
      <c r="V3" s="5">
        <v>-70</v>
      </c>
    </row>
    <row r="4" spans="1:22" x14ac:dyDescent="0.25">
      <c r="A4">
        <v>0</v>
      </c>
      <c r="B4">
        <f>SUM(C4:G4)</f>
        <v>-70</v>
      </c>
      <c r="C4">
        <f>($K$7-$L$7)*$M$7^A4+$L$7</f>
        <v>-70</v>
      </c>
      <c r="D4">
        <f t="shared" ref="D4:D23" si="0">SQRT(3.1459/2)*$K$3*$L$3*$M$7^($A4-$M$3+D$1)*EXP(0.5*$K$3^2*LOG($M$7)^2)*(ERF(($K$3^2*LOG($M$7)-$M$3+D$1+$A4)/(SQRT(2)*$K$3))-ERF(($K$3^2*LOG($M$7)-$M$3)/(SQRT(2)*$K$3)))</f>
        <v>0</v>
      </c>
      <c r="U4" s="4">
        <v>1.1499999999999999</v>
      </c>
      <c r="V4" s="5">
        <v>-69.994699999999995</v>
      </c>
    </row>
    <row r="5" spans="1:22" x14ac:dyDescent="0.25">
      <c r="A5">
        <v>0.05</v>
      </c>
      <c r="B5">
        <f t="shared" ref="B5:B68" si="1">SUM(C5:G5)</f>
        <v>-69.992295966198995</v>
      </c>
      <c r="C5">
        <f>(B4-$L$7)*$M$7^(A5-A4)+$L$7</f>
        <v>-70</v>
      </c>
      <c r="D5">
        <f t="shared" si="0"/>
        <v>7.7040338010109762E-3</v>
      </c>
      <c r="U5" s="4">
        <v>1.1499999999999999</v>
      </c>
      <c r="V5" s="5">
        <v>-69.983800000000002</v>
      </c>
    </row>
    <row r="6" spans="1:22" x14ac:dyDescent="0.25">
      <c r="A6">
        <v>0.1</v>
      </c>
      <c r="B6">
        <f t="shared" si="1"/>
        <v>-69.976497541567952</v>
      </c>
      <c r="C6">
        <f t="shared" ref="C6:C69" si="2">(B5-$L$7)*$M$7^(A6-A5)+$L$7</f>
        <v>-69.992558393872343</v>
      </c>
      <c r="D6">
        <f t="shared" si="0"/>
        <v>1.6060852304398996E-2</v>
      </c>
      <c r="K6" t="s">
        <v>6</v>
      </c>
      <c r="L6" t="s">
        <v>7</v>
      </c>
      <c r="M6" t="s">
        <v>3</v>
      </c>
      <c r="U6" s="4">
        <v>1.2</v>
      </c>
      <c r="V6" s="5">
        <v>-69.972800000000007</v>
      </c>
    </row>
    <row r="7" spans="1:22" x14ac:dyDescent="0.25">
      <c r="A7">
        <v>0.15</v>
      </c>
      <c r="B7">
        <f t="shared" si="1"/>
        <v>-69.952207874396109</v>
      </c>
      <c r="C7">
        <f t="shared" si="2"/>
        <v>-69.977298121581441</v>
      </c>
      <c r="D7">
        <f t="shared" si="0"/>
        <v>2.5090247185329057E-2</v>
      </c>
      <c r="K7">
        <v>-70</v>
      </c>
      <c r="L7">
        <v>-70</v>
      </c>
      <c r="M7">
        <v>0.5</v>
      </c>
      <c r="U7" s="4">
        <v>1.25</v>
      </c>
      <c r="V7" s="5">
        <v>-69.956199999999995</v>
      </c>
    </row>
    <row r="8" spans="1:22" x14ac:dyDescent="0.25">
      <c r="A8">
        <v>0.2</v>
      </c>
      <c r="B8">
        <f t="shared" si="1"/>
        <v>-69.919033822737063</v>
      </c>
      <c r="C8">
        <f t="shared" si="2"/>
        <v>-69.953835849642658</v>
      </c>
      <c r="D8">
        <f t="shared" si="0"/>
        <v>3.4802026905590033E-2</v>
      </c>
      <c r="U8" s="4">
        <v>1.3</v>
      </c>
      <c r="V8" s="5">
        <v>-69.933099999999996</v>
      </c>
    </row>
    <row r="9" spans="1:22" x14ac:dyDescent="0.25">
      <c r="A9">
        <v>0.25</v>
      </c>
      <c r="B9">
        <f t="shared" si="1"/>
        <v>-69.876597181574965</v>
      </c>
      <c r="C9">
        <f t="shared" si="2"/>
        <v>-69.921791827967567</v>
      </c>
      <c r="D9">
        <f t="shared" si="0"/>
        <v>4.5194646392595544E-2</v>
      </c>
      <c r="U9" s="4">
        <v>1.35</v>
      </c>
      <c r="V9" s="5">
        <v>-69.903199999999998</v>
      </c>
    </row>
    <row r="10" spans="1:22" x14ac:dyDescent="0.25">
      <c r="A10">
        <v>0.3</v>
      </c>
      <c r="B10">
        <f t="shared" si="1"/>
        <v>-69.824546707807968</v>
      </c>
      <c r="C10">
        <f t="shared" si="2"/>
        <v>-69.880800734591546</v>
      </c>
      <c r="D10">
        <f>SQRT(3.1459/2)*$K$3*$L$3*$M$7^($A10-$M$3+D$1)*EXP(0.5*$K$3^2*LOG($M$7)^2)*(ERF(($K$3^2*LOG($M$7)-$M$3+D$1+$A10)/(SQRT(2)*$K$3))-ERF(($K$3^2*LOG($M$7)-$M$3)/(SQRT(2)*$K$3)))</f>
        <v>5.6254026783575585E-2</v>
      </c>
      <c r="U10" s="4">
        <v>1.4</v>
      </c>
      <c r="V10" s="5">
        <v>-69.865799999999993</v>
      </c>
    </row>
    <row r="11" spans="1:22" x14ac:dyDescent="0.25">
      <c r="A11">
        <v>0.35</v>
      </c>
      <c r="B11">
        <f t="shared" si="1"/>
        <v>-69.76257066137731</v>
      </c>
      <c r="C11">
        <f t="shared" si="2"/>
        <v>-69.830523291042255</v>
      </c>
      <c r="D11">
        <f t="shared" si="0"/>
        <v>6.7952629664943448E-2</v>
      </c>
      <c r="U11" s="4">
        <v>1.45</v>
      </c>
      <c r="V11" s="5">
        <v>-69.820700000000002</v>
      </c>
    </row>
    <row r="12" spans="1:22" x14ac:dyDescent="0.25">
      <c r="A12">
        <v>0.4</v>
      </c>
      <c r="B12">
        <f t="shared" si="1"/>
        <v>-69.690409530738677</v>
      </c>
      <c r="C12">
        <f t="shared" si="2"/>
        <v>-69.77065837627174</v>
      </c>
      <c r="D12">
        <f t="shared" si="0"/>
        <v>8.0248845533066257E-2</v>
      </c>
      <c r="U12" s="4">
        <v>1.5</v>
      </c>
      <c r="V12" s="5">
        <v>-69.767300000000006</v>
      </c>
    </row>
    <row r="13" spans="1:22" x14ac:dyDescent="0.25">
      <c r="A13">
        <v>0.45</v>
      </c>
      <c r="B13">
        <f t="shared" si="1"/>
        <v>-69.607868570664991</v>
      </c>
      <c r="C13">
        <f t="shared" si="2"/>
        <v>-69.700955318651594</v>
      </c>
      <c r="D13">
        <f t="shared" si="0"/>
        <v>9.3086747986600549E-2</v>
      </c>
      <c r="U13" s="4">
        <v>1.55</v>
      </c>
      <c r="V13" s="5">
        <v>-69.705399999999997</v>
      </c>
    </row>
    <row r="14" spans="1:22" x14ac:dyDescent="0.25">
      <c r="A14">
        <v>0.5</v>
      </c>
      <c r="B14">
        <f t="shared" si="1"/>
        <v>-69.514829753107918</v>
      </c>
      <c r="C14">
        <f t="shared" si="2"/>
        <v>-69.621226006692083</v>
      </c>
      <c r="D14">
        <f t="shared" si="0"/>
        <v>0.10639625358416262</v>
      </c>
      <c r="U14" s="4">
        <v>1.6</v>
      </c>
      <c r="V14" s="5">
        <v>-69.634500000000003</v>
      </c>
    </row>
    <row r="15" spans="1:22" x14ac:dyDescent="0.25">
      <c r="A15">
        <v>0.55000000000000004</v>
      </c>
      <c r="B15">
        <f t="shared" si="1"/>
        <v>-69.411262720065366</v>
      </c>
      <c r="C15">
        <f t="shared" si="2"/>
        <v>-69.531356432813496</v>
      </c>
      <c r="D15">
        <f t="shared" si="0"/>
        <v>0.12009371274812589</v>
      </c>
      <c r="U15" s="4">
        <v>1.65</v>
      </c>
      <c r="V15" s="5">
        <v>-69.554500000000004</v>
      </c>
    </row>
    <row r="16" spans="1:22" x14ac:dyDescent="0.25">
      <c r="A16">
        <v>0.6</v>
      </c>
      <c r="B16">
        <f t="shared" si="1"/>
        <v>-69.29723433294555</v>
      </c>
      <c r="C16">
        <f t="shared" si="2"/>
        <v>-69.431317273118736</v>
      </c>
      <c r="D16">
        <f t="shared" si="0"/>
        <v>0.13408294017318409</v>
      </c>
      <c r="U16" s="4">
        <v>1.7</v>
      </c>
      <c r="V16" s="5">
        <v>-69.465000000000003</v>
      </c>
    </row>
    <row r="17" spans="1:22" x14ac:dyDescent="0.25">
      <c r="A17">
        <v>0.65</v>
      </c>
      <c r="B17">
        <f t="shared" si="1"/>
        <v>-69.172916436759309</v>
      </c>
      <c r="C17">
        <f t="shared" si="2"/>
        <v>-69.321173111470998</v>
      </c>
      <c r="D17">
        <f t="shared" si="0"/>
        <v>0.1482566747116843</v>
      </c>
      <c r="U17" s="4">
        <v>1.75</v>
      </c>
      <c r="V17" s="5">
        <v>-69.365899999999996</v>
      </c>
    </row>
    <row r="18" spans="1:22" x14ac:dyDescent="0.25">
      <c r="A18">
        <v>0.7</v>
      </c>
      <c r="B18">
        <f t="shared" si="1"/>
        <v>-69.03859149959429</v>
      </c>
      <c r="C18">
        <f t="shared" si="2"/>
        <v>-69.201089939209211</v>
      </c>
      <c r="D18">
        <f t="shared" si="0"/>
        <v>0.16249843961491692</v>
      </c>
      <c r="U18" s="4">
        <v>1.8</v>
      </c>
      <c r="V18" s="5">
        <v>-69.257199999999997</v>
      </c>
    </row>
    <row r="19" spans="1:22" x14ac:dyDescent="0.25">
      <c r="A19">
        <v>0.75</v>
      </c>
      <c r="B19">
        <f t="shared" si="1"/>
        <v>-68.894655847157097</v>
      </c>
      <c r="C19">
        <f t="shared" si="2"/>
        <v>-69.071340602520962</v>
      </c>
      <c r="D19">
        <f t="shared" si="0"/>
        <v>0.1766847553638673</v>
      </c>
      <c r="U19" s="4">
        <v>1.85</v>
      </c>
      <c r="V19" s="5">
        <v>-69.138999999999996</v>
      </c>
    </row>
    <row r="20" spans="1:22" x14ac:dyDescent="0.25">
      <c r="A20">
        <v>0.8</v>
      </c>
      <c r="B20">
        <f t="shared" si="1"/>
        <v>-68.741620286601034</v>
      </c>
      <c r="C20">
        <f t="shared" si="2"/>
        <v>-68.932307926804384</v>
      </c>
      <c r="D20">
        <f t="shared" si="0"/>
        <v>0.19068764020334789</v>
      </c>
      <c r="U20" s="4">
        <v>1.9</v>
      </c>
      <c r="V20" s="5">
        <v>-69.011300000000006</v>
      </c>
    </row>
    <row r="21" spans="1:22" x14ac:dyDescent="0.25">
      <c r="A21">
        <v>0.85</v>
      </c>
      <c r="B21">
        <f t="shared" si="1"/>
        <v>-68.580108000316145</v>
      </c>
      <c r="C21">
        <f t="shared" si="2"/>
        <v>-68.784485319245903</v>
      </c>
      <c r="D21">
        <f t="shared" si="0"/>
        <v>0.20437731892976246</v>
      </c>
      <c r="U21" s="4">
        <v>1.95</v>
      </c>
      <c r="V21" s="5">
        <v>-68.874499999999998</v>
      </c>
    </row>
    <row r="22" spans="1:22" x14ac:dyDescent="0.25">
      <c r="A22">
        <v>0.9</v>
      </c>
      <c r="B22">
        <f t="shared" si="1"/>
        <v>-68.410849684974295</v>
      </c>
      <c r="C22">
        <f t="shared" si="2"/>
        <v>-68.628474734355621</v>
      </c>
      <c r="D22">
        <f t="shared" si="0"/>
        <v>0.21762504938132227</v>
      </c>
      <c r="U22" s="4">
        <v>2</v>
      </c>
      <c r="V22" s="5">
        <v>-68.728899999999996</v>
      </c>
    </row>
    <row r="23" spans="1:22" x14ac:dyDescent="0.25">
      <c r="A23">
        <v>0.95</v>
      </c>
      <c r="B23">
        <f t="shared" si="1"/>
        <v>-68.234676009438601</v>
      </c>
      <c r="C23">
        <f t="shared" si="2"/>
        <v>-68.464981978594309</v>
      </c>
      <c r="D23">
        <f t="shared" si="0"/>
        <v>0.23030596915571008</v>
      </c>
      <c r="U23" s="4">
        <v>2.0499999999999998</v>
      </c>
      <c r="V23" s="5">
        <v>-68.575000000000003</v>
      </c>
    </row>
    <row r="24" spans="1:22" x14ac:dyDescent="0.25">
      <c r="A24">
        <v>1</v>
      </c>
      <c r="B24">
        <f t="shared" si="1"/>
        <v>-68.052507562390559</v>
      </c>
      <c r="C24">
        <f t="shared" si="2"/>
        <v>-68.29480942519416</v>
      </c>
      <c r="D24">
        <f t="shared" ref="D24:D43" si="3">SQRT(3.1459/2)*$K$3*$L$3*$M$7^($A24-$M$3+D$1)*EXP(0.5*$K$3^2*LOG($M$7)^2)*(ERF(($K$3^2*LOG($M$7)-$M$3+D$1+$A24)/(SQRT(2)*$K$3))-ERF(($K$3^2*LOG($M$7)-$M$3)/(SQRT(2)*$K$3)))</f>
        <v>0.24230186280360677</v>
      </c>
      <c r="U24" s="4">
        <v>2.1</v>
      </c>
      <c r="V24" s="5">
        <v>-68.413499999999999</v>
      </c>
    </row>
    <row r="25" spans="1:22" x14ac:dyDescent="0.25">
      <c r="A25">
        <v>1.05</v>
      </c>
      <c r="B25">
        <f t="shared" si="1"/>
        <v>-67.865342551902927</v>
      </c>
      <c r="C25">
        <f t="shared" si="2"/>
        <v>-68.118846304206642</v>
      </c>
      <c r="D25">
        <f t="shared" si="3"/>
        <v>0.25350375230371996</v>
      </c>
      <c r="U25" s="4">
        <v>2.15</v>
      </c>
      <c r="V25" s="5">
        <v>-68.244900000000001</v>
      </c>
    </row>
    <row r="26" spans="1:22" x14ac:dyDescent="0.25">
      <c r="A26">
        <v>1.1000000000000001</v>
      </c>
      <c r="B26">
        <f t="shared" si="1"/>
        <v>-67.674242600169705</v>
      </c>
      <c r="C26">
        <f t="shared" si="2"/>
        <v>-67.938056821073033</v>
      </c>
      <c r="D26">
        <f t="shared" si="3"/>
        <v>0.26381422090332707</v>
      </c>
      <c r="U26" s="4">
        <v>2.2000000000000002</v>
      </c>
      <c r="V26" s="5">
        <v>-68.0702</v>
      </c>
    </row>
    <row r="27" spans="1:22" x14ac:dyDescent="0.25">
      <c r="A27">
        <v>1.1499999999999999</v>
      </c>
      <c r="B27">
        <f t="shared" si="1"/>
        <v>-67.480317043235985</v>
      </c>
      <c r="C27">
        <f t="shared" si="2"/>
        <v>-67.753466435238124</v>
      </c>
      <c r="D27">
        <f t="shared" si="3"/>
        <v>0.27314939200213229</v>
      </c>
      <c r="U27" s="4">
        <v>2.25</v>
      </c>
      <c r="V27" s="5">
        <v>-67.890100000000004</v>
      </c>
    </row>
    <row r="28" spans="1:22" x14ac:dyDescent="0.25">
      <c r="A28">
        <v>1.2</v>
      </c>
      <c r="B28">
        <f t="shared" si="1"/>
        <v>-67.284706194692717</v>
      </c>
      <c r="C28">
        <f t="shared" si="2"/>
        <v>-67.566146694688868</v>
      </c>
      <c r="D28">
        <f t="shared" si="3"/>
        <v>0.28144049999615683</v>
      </c>
      <c r="U28" s="4">
        <v>2.2999999999999998</v>
      </c>
      <c r="V28" s="5">
        <v>-67.705699999999993</v>
      </c>
    </row>
    <row r="29" spans="1:22" x14ac:dyDescent="0.25">
      <c r="A29">
        <v>1.25</v>
      </c>
      <c r="B29">
        <f t="shared" si="1"/>
        <v>-67.088564061753445</v>
      </c>
      <c r="C29">
        <f t="shared" si="2"/>
        <v>-67.377199069749111</v>
      </c>
      <c r="D29">
        <f t="shared" si="3"/>
        <v>0.28863500799566816</v>
      </c>
      <c r="U29" s="4">
        <v>2.35</v>
      </c>
      <c r="V29" s="5">
        <v>-67.518000000000001</v>
      </c>
    </row>
    <row r="30" spans="1:22" x14ac:dyDescent="0.25">
      <c r="A30">
        <v>1.3</v>
      </c>
      <c r="B30">
        <f t="shared" si="1"/>
        <v>-66.893041010862845</v>
      </c>
      <c r="C30">
        <f t="shared" si="2"/>
        <v>-67.187738257910254</v>
      </c>
      <c r="D30">
        <f t="shared" si="3"/>
        <v>0.29469724704740557</v>
      </c>
      <c r="U30" s="4">
        <v>2.4</v>
      </c>
      <c r="V30" s="5">
        <v>-67.328100000000006</v>
      </c>
    </row>
    <row r="31" spans="1:22" x14ac:dyDescent="0.25">
      <c r="A31">
        <v>1.35</v>
      </c>
      <c r="B31">
        <f t="shared" si="1"/>
        <v>-66.699266868104374</v>
      </c>
      <c r="C31">
        <f t="shared" si="2"/>
        <v>-66.998875439912808</v>
      </c>
      <c r="D31">
        <f t="shared" si="3"/>
        <v>0.2996085718084352</v>
      </c>
      <c r="U31" s="4">
        <v>2.4500000000000002</v>
      </c>
      <c r="V31" s="5">
        <v>-67.136899999999997</v>
      </c>
    </row>
    <row r="32" spans="1:22" x14ac:dyDescent="0.25">
      <c r="A32">
        <v>1.4</v>
      </c>
      <c r="B32">
        <f t="shared" si="1"/>
        <v>-66.50833490839824</v>
      </c>
      <c r="C32">
        <f t="shared" si="2"/>
        <v>-66.811701955816133</v>
      </c>
      <c r="D32">
        <f t="shared" si="3"/>
        <v>0.30336704741789494</v>
      </c>
      <c r="U32" s="4">
        <v>2.5</v>
      </c>
      <c r="V32" s="5">
        <v>-66.945800000000006</v>
      </c>
    </row>
    <row r="33" spans="1:22" x14ac:dyDescent="0.25">
      <c r="A33">
        <v>1.45</v>
      </c>
      <c r="B33">
        <f t="shared" si="1"/>
        <v>-66.321287139033927</v>
      </c>
      <c r="C33">
        <f t="shared" si="2"/>
        <v>-66.627273839583168</v>
      </c>
      <c r="D33">
        <f t="shared" si="3"/>
        <v>0.30598670054923877</v>
      </c>
      <c r="U33" s="4">
        <v>2.5499999999999998</v>
      </c>
      <c r="V33" s="5">
        <v>-66.755700000000004</v>
      </c>
    </row>
    <row r="34" spans="1:22" x14ac:dyDescent="0.25">
      <c r="A34">
        <v>1.5</v>
      </c>
      <c r="B34">
        <f t="shared" si="1"/>
        <v>-66.13910122051341</v>
      </c>
      <c r="C34">
        <f t="shared" si="2"/>
        <v>-66.446597603909822</v>
      </c>
      <c r="D34">
        <f t="shared" si="3"/>
        <v>0.30749638339641155</v>
      </c>
      <c r="U34" s="4">
        <v>2.6</v>
      </c>
      <c r="V34" s="5">
        <v>-66.567599999999999</v>
      </c>
    </row>
    <row r="35" spans="1:22" x14ac:dyDescent="0.25">
      <c r="A35">
        <v>1.55</v>
      </c>
      <c r="B35">
        <f t="shared" si="1"/>
        <v>-65.962679294647685</v>
      </c>
      <c r="C35">
        <f t="shared" si="2"/>
        <v>-66.27061760659231</v>
      </c>
      <c r="D35">
        <f t="shared" si="3"/>
        <v>0.30793831194462989</v>
      </c>
      <c r="U35" s="4">
        <v>2.65</v>
      </c>
      <c r="V35" s="5">
        <v>-66.382800000000003</v>
      </c>
    </row>
    <row r="36" spans="1:22" x14ac:dyDescent="0.25">
      <c r="A36">
        <v>1.6</v>
      </c>
      <c r="B36">
        <f t="shared" si="1"/>
        <v>-65.79283891035638</v>
      </c>
      <c r="C36">
        <f t="shared" si="2"/>
        <v>-66.100205259179717</v>
      </c>
      <c r="D36">
        <f t="shared" si="3"/>
        <v>0.30736634882333352</v>
      </c>
      <c r="U36" s="4">
        <v>2.7</v>
      </c>
      <c r="V36" s="5">
        <v>-66.202100000000002</v>
      </c>
    </row>
    <row r="37" spans="1:22" x14ac:dyDescent="0.25">
      <c r="A37">
        <v>1.65</v>
      </c>
      <c r="B37">
        <f t="shared" si="1"/>
        <v>-65.630306155766988</v>
      </c>
      <c r="C37">
        <f t="shared" si="2"/>
        <v>-65.936150261874189</v>
      </c>
      <c r="D37">
        <f t="shared" si="3"/>
        <v>0.30584410610720136</v>
      </c>
      <c r="U37" s="4">
        <v>2.75</v>
      </c>
      <c r="V37" s="5">
        <v>-66.026499999999999</v>
      </c>
    </row>
    <row r="38" spans="1:22" x14ac:dyDescent="0.25">
      <c r="A38">
        <v>1.7</v>
      </c>
      <c r="B38">
        <f t="shared" si="1"/>
        <v>-65.4757110249367</v>
      </c>
      <c r="C38">
        <f t="shared" si="2"/>
        <v>-65.779153969576072</v>
      </c>
      <c r="D38">
        <f t="shared" si="3"/>
        <v>0.3034429446393701</v>
      </c>
      <c r="U38" s="4">
        <v>2.8</v>
      </c>
      <c r="V38" s="5">
        <v>-65.856800000000007</v>
      </c>
    </row>
    <row r="39" spans="1:22" x14ac:dyDescent="0.25">
      <c r="A39">
        <v>1.75</v>
      </c>
      <c r="B39">
        <f t="shared" si="1"/>
        <v>-65.329584972387522</v>
      </c>
      <c r="C39">
        <f t="shared" si="2"/>
        <v>-65.629824916432199</v>
      </c>
      <c r="D39">
        <f t="shared" si="3"/>
        <v>0.30023994404467208</v>
      </c>
      <c r="U39" s="4">
        <v>2.85</v>
      </c>
      <c r="V39" s="5">
        <v>-65.693799999999996</v>
      </c>
    </row>
    <row r="40" spans="1:22" x14ac:dyDescent="0.25">
      <c r="A40">
        <v>1.8</v>
      </c>
      <c r="B40">
        <f t="shared" si="1"/>
        <v>-65.192360541654693</v>
      </c>
      <c r="C40">
        <f t="shared" si="2"/>
        <v>-65.488676453672568</v>
      </c>
      <c r="D40">
        <f t="shared" si="3"/>
        <v>0.29631591201787294</v>
      </c>
      <c r="U40" s="4">
        <v>2.9</v>
      </c>
      <c r="V40" s="5">
        <v>-65.538200000000003</v>
      </c>
    </row>
    <row r="41" spans="1:22" x14ac:dyDescent="0.25">
      <c r="A41">
        <v>1.85</v>
      </c>
      <c r="B41">
        <f t="shared" si="1"/>
        <v>-65.064372897514005</v>
      </c>
      <c r="C41">
        <f t="shared" si="2"/>
        <v>-65.356126390811696</v>
      </c>
      <c r="D41">
        <f t="shared" si="3"/>
        <v>0.29175349329769673</v>
      </c>
      <c r="U41" s="4">
        <v>2.95</v>
      </c>
      <c r="V41" s="5">
        <v>-65.390500000000003</v>
      </c>
    </row>
    <row r="42" spans="1:22" x14ac:dyDescent="0.25">
      <c r="A42">
        <v>1.9</v>
      </c>
      <c r="B42">
        <f t="shared" si="1"/>
        <v>-64.945863047030429</v>
      </c>
      <c r="C42">
        <f t="shared" si="2"/>
        <v>-65.232498475682704</v>
      </c>
      <c r="D42">
        <f t="shared" si="3"/>
        <v>0.28663542865228114</v>
      </c>
      <c r="U42" s="4">
        <v>3</v>
      </c>
      <c r="V42" s="5">
        <v>-65.251300000000001</v>
      </c>
    </row>
    <row r="43" spans="1:22" x14ac:dyDescent="0.25">
      <c r="A43">
        <v>1.95</v>
      </c>
      <c r="B43">
        <f t="shared" si="1"/>
        <v>-64.836982502837529</v>
      </c>
      <c r="C43">
        <f t="shared" si="2"/>
        <v>-65.118025505765161</v>
      </c>
      <c r="D43">
        <f t="shared" si="3"/>
        <v>0.28104300292763179</v>
      </c>
      <c r="U43" s="4">
        <v>3.05</v>
      </c>
      <c r="V43" s="5">
        <v>-65.120900000000006</v>
      </c>
    </row>
    <row r="44" spans="1:22" x14ac:dyDescent="0.25">
      <c r="A44">
        <v>2</v>
      </c>
      <c r="B44">
        <f t="shared" si="1"/>
        <v>-64.737799123155895</v>
      </c>
      <c r="C44">
        <f t="shared" si="2"/>
        <v>-65.012853832616145</v>
      </c>
      <c r="D44">
        <f t="shared" ref="D44:D63" si="4">SQRT(3.1459/2)*$K$3*$L$3*$M$7^($A44-$M$3+D$1)*EXP(0.5*$K$3^2*LOG($M$7)^2)*(ERF(($K$3^2*LOG($M$7)-$M$3+D$1+$A44)/(SQRT(2)*$K$3))-ERF(($K$3^2*LOG($M$7)-$M$3)/(SQRT(2)*$K$3)))</f>
        <v>0.2750547094602554</v>
      </c>
      <c r="U44" s="4">
        <v>3.1</v>
      </c>
      <c r="V44" s="5">
        <v>-64.999700000000004</v>
      </c>
    </row>
    <row r="45" spans="1:22" x14ac:dyDescent="0.25">
      <c r="A45">
        <v>2.0499999999999998</v>
      </c>
      <c r="B45">
        <f t="shared" si="1"/>
        <v>-64.648303856369296</v>
      </c>
      <c r="C45">
        <f t="shared" si="2"/>
        <v>-64.917049002956105</v>
      </c>
      <c r="D45">
        <f t="shared" si="4"/>
        <v>0.26874514658680693</v>
      </c>
      <c r="U45" s="4">
        <v>3.15</v>
      </c>
      <c r="V45" s="5">
        <v>-64.887799999999999</v>
      </c>
    </row>
    <row r="46" spans="1:22" x14ac:dyDescent="0.25">
      <c r="A46">
        <v>2.1</v>
      </c>
      <c r="B46">
        <f t="shared" si="1"/>
        <v>-64.56841812233445</v>
      </c>
      <c r="C46">
        <f t="shared" si="2"/>
        <v>-64.830602273500105</v>
      </c>
      <c r="D46">
        <f t="shared" si="4"/>
        <v>0.26218415116565646</v>
      </c>
      <c r="U46" s="4">
        <v>3.2</v>
      </c>
      <c r="V46" s="5">
        <v>-64.785300000000007</v>
      </c>
    </row>
    <row r="47" spans="1:22" x14ac:dyDescent="0.25">
      <c r="A47">
        <v>2.15</v>
      </c>
      <c r="B47">
        <f t="shared" si="1"/>
        <v>-64.498001576422041</v>
      </c>
      <c r="C47">
        <f t="shared" si="2"/>
        <v>-64.753437740833022</v>
      </c>
      <c r="D47">
        <f t="shared" si="4"/>
        <v>0.25543616441098743</v>
      </c>
      <c r="U47" s="4">
        <v>3.25</v>
      </c>
      <c r="V47" s="5">
        <v>-64.692400000000006</v>
      </c>
    </row>
    <row r="48" spans="1:22" x14ac:dyDescent="0.25">
      <c r="A48">
        <v>2.2000000000000002</v>
      </c>
      <c r="B48">
        <f t="shared" si="1"/>
        <v>-64.436860023725202</v>
      </c>
      <c r="C48">
        <f t="shared" si="2"/>
        <v>-64.685419840978824</v>
      </c>
      <c r="D48">
        <f t="shared" si="4"/>
        <v>0.24855981725361931</v>
      </c>
      <c r="U48" s="4">
        <v>3.3</v>
      </c>
      <c r="V48" s="5">
        <v>-64.608999999999995</v>
      </c>
    </row>
    <row r="49" spans="1:22" x14ac:dyDescent="0.25">
      <c r="A49">
        <v>2.25</v>
      </c>
      <c r="B49">
        <f t="shared" si="1"/>
        <v>-64.384753277945535</v>
      </c>
      <c r="C49">
        <f t="shared" si="2"/>
        <v>-64.626360994022065</v>
      </c>
      <c r="D49">
        <f t="shared" si="4"/>
        <v>0.24160771607653048</v>
      </c>
      <c r="U49" s="4">
        <v>3.35</v>
      </c>
      <c r="V49" s="5">
        <v>-64.534999999999997</v>
      </c>
    </row>
    <row r="50" spans="1:22" x14ac:dyDescent="0.25">
      <c r="A50">
        <v>2.2999999999999998</v>
      </c>
      <c r="B50">
        <f t="shared" si="1"/>
        <v>-64.341402790197478</v>
      </c>
      <c r="C50">
        <f t="shared" si="2"/>
        <v>-64.57602919529144</v>
      </c>
      <c r="D50">
        <f t="shared" si="4"/>
        <v>0.23462640509396257</v>
      </c>
      <c r="U50" s="4">
        <v>3.4</v>
      </c>
      <c r="V50" s="5">
        <v>-64.470200000000006</v>
      </c>
    </row>
    <row r="51" spans="1:22" x14ac:dyDescent="0.25">
      <c r="A51">
        <v>2.35</v>
      </c>
      <c r="B51">
        <f t="shared" si="1"/>
        <v>-64.306498905491978</v>
      </c>
      <c r="C51">
        <f t="shared" si="2"/>
        <v>-64.534155384298984</v>
      </c>
      <c r="D51">
        <f t="shared" si="4"/>
        <v>0.22765647880700873</v>
      </c>
      <c r="U51" s="4">
        <v>3.45</v>
      </c>
      <c r="V51" s="5">
        <v>-64.414500000000004</v>
      </c>
    </row>
    <row r="52" spans="1:22" x14ac:dyDescent="0.25">
      <c r="A52">
        <v>2.4</v>
      </c>
      <c r="B52">
        <f t="shared" si="1"/>
        <v>-64.279707637300831</v>
      </c>
      <c r="C52">
        <f t="shared" si="2"/>
        <v>-64.500440454041325</v>
      </c>
      <c r="D52">
        <f t="shared" si="4"/>
        <v>0.22073281674049225</v>
      </c>
      <c r="U52" s="4">
        <v>3.5</v>
      </c>
      <c r="V52" s="5">
        <v>-64.367500000000007</v>
      </c>
    </row>
    <row r="53" spans="1:22" x14ac:dyDescent="0.25">
      <c r="A53">
        <v>2.4500000000000002</v>
      </c>
      <c r="B53">
        <f t="shared" si="1"/>
        <v>-64.260676881955177</v>
      </c>
      <c r="C53">
        <f t="shared" si="2"/>
        <v>-64.474561794797538</v>
      </c>
      <c r="D53">
        <f t="shared" si="4"/>
        <v>0.21388491284236549</v>
      </c>
      <c r="U53" s="4">
        <v>3.55</v>
      </c>
      <c r="V53" s="5">
        <v>-64.328999999999994</v>
      </c>
    </row>
    <row r="54" spans="1:22" x14ac:dyDescent="0.25">
      <c r="A54">
        <v>2.5</v>
      </c>
      <c r="B54">
        <f t="shared" si="1"/>
        <v>-64.249042023582106</v>
      </c>
      <c r="C54">
        <f t="shared" si="2"/>
        <v>-64.456179296842279</v>
      </c>
      <c r="D54">
        <f t="shared" si="4"/>
        <v>0.20713727326017839</v>
      </c>
      <c r="U54" s="4">
        <v>3.6</v>
      </c>
      <c r="V54" s="5">
        <v>-64.2988</v>
      </c>
    </row>
    <row r="55" spans="1:22" x14ac:dyDescent="0.25">
      <c r="A55">
        <v>2.5499999999999998</v>
      </c>
      <c r="B55">
        <f t="shared" si="1"/>
        <v>-64.244430906027418</v>
      </c>
      <c r="C55">
        <f t="shared" si="2"/>
        <v>-64.44494076445784</v>
      </c>
      <c r="D55">
        <f t="shared" si="4"/>
        <v>0.20050985843041635</v>
      </c>
      <c r="U55" s="4">
        <v>3.65</v>
      </c>
      <c r="V55" s="5">
        <v>-64.276399999999995</v>
      </c>
    </row>
    <row r="56" spans="1:22" x14ac:dyDescent="0.25">
      <c r="A56">
        <v>2.6</v>
      </c>
      <c r="B56">
        <f t="shared" si="1"/>
        <v>-64.246468170239055</v>
      </c>
      <c r="C56">
        <f t="shared" si="2"/>
        <v>-64.440486718494824</v>
      </c>
      <c r="D56">
        <f t="shared" si="4"/>
        <v>0.1940185482557755</v>
      </c>
      <c r="U56" s="4">
        <v>3.7</v>
      </c>
      <c r="V56" s="5">
        <v>-64.261499999999998</v>
      </c>
    </row>
    <row r="57" spans="1:22" x14ac:dyDescent="0.25">
      <c r="A57">
        <v>2.65</v>
      </c>
      <c r="B57">
        <f t="shared" si="1"/>
        <v>-64.254778973659867</v>
      </c>
      <c r="C57">
        <f t="shared" si="2"/>
        <v>-64.442454586008466</v>
      </c>
      <c r="D57">
        <f t="shared" si="4"/>
        <v>0.18767561234859781</v>
      </c>
      <c r="U57" s="4">
        <v>3.75</v>
      </c>
      <c r="V57" s="5">
        <v>-64.253799999999998</v>
      </c>
    </row>
    <row r="58" spans="1:22" x14ac:dyDescent="0.25">
      <c r="A58">
        <v>2.7</v>
      </c>
      <c r="B58">
        <f t="shared" si="1"/>
        <v>-64.26899212229516</v>
      </c>
      <c r="C58">
        <f t="shared" si="2"/>
        <v>-64.450482292955186</v>
      </c>
      <c r="D58">
        <f t="shared" si="4"/>
        <v>0.18149017066002157</v>
      </c>
      <c r="U58" s="4">
        <v>3.8</v>
      </c>
      <c r="V58" s="5">
        <v>-64.252799999999993</v>
      </c>
    </row>
    <row r="59" spans="1:22" x14ac:dyDescent="0.25">
      <c r="A59">
        <v>2.75</v>
      </c>
      <c r="B59">
        <f t="shared" si="1"/>
        <v>-64.288742656465573</v>
      </c>
      <c r="C59">
        <f t="shared" si="2"/>
        <v>-64.464211289570414</v>
      </c>
      <c r="D59">
        <f t="shared" si="4"/>
        <v>0.17546863310484784</v>
      </c>
      <c r="U59" s="4">
        <v>3.85</v>
      </c>
      <c r="V59" s="5">
        <v>-64.258300000000006</v>
      </c>
    </row>
    <row r="60" spans="1:22" x14ac:dyDescent="0.25">
      <c r="A60">
        <v>2.8</v>
      </c>
      <c r="B60">
        <f t="shared" si="1"/>
        <v>-64.313673938157791</v>
      </c>
      <c r="C60">
        <f t="shared" si="2"/>
        <v>-64.483289048041286</v>
      </c>
      <c r="D60">
        <f t="shared" si="4"/>
        <v>0.1696151098834956</v>
      </c>
      <c r="U60" s="4">
        <v>3.9</v>
      </c>
      <c r="V60" s="5">
        <v>-64.269800000000004</v>
      </c>
    </row>
    <row r="61" spans="1:22" x14ac:dyDescent="0.25">
      <c r="A61">
        <v>2.85</v>
      </c>
      <c r="B61">
        <f t="shared" si="1"/>
        <v>-64.343439291766472</v>
      </c>
      <c r="C61">
        <f t="shared" si="2"/>
        <v>-64.50737107875446</v>
      </c>
      <c r="D61">
        <f t="shared" si="4"/>
        <v>0.16393178698798822</v>
      </c>
      <c r="U61" s="4">
        <v>3.95</v>
      </c>
      <c r="V61" s="5">
        <v>-64.287000000000006</v>
      </c>
    </row>
    <row r="62" spans="1:22" x14ac:dyDescent="0.25">
      <c r="A62">
        <v>2.9</v>
      </c>
      <c r="B62">
        <f t="shared" si="1"/>
        <v>-64.377703251357232</v>
      </c>
      <c r="C62">
        <f t="shared" si="2"/>
        <v>-64.536122515148378</v>
      </c>
      <c r="D62">
        <f t="shared" si="4"/>
        <v>0.15841926379114715</v>
      </c>
      <c r="U62" s="4">
        <v>4</v>
      </c>
      <c r="V62" s="5">
        <v>-64.309600000000003</v>
      </c>
    </row>
    <row r="63" spans="1:22" x14ac:dyDescent="0.25">
      <c r="A63">
        <v>2.95</v>
      </c>
      <c r="B63">
        <f t="shared" si="1"/>
        <v>-64.416142466865566</v>
      </c>
      <c r="C63">
        <f t="shared" si="2"/>
        <v>-64.569219318489914</v>
      </c>
      <c r="D63">
        <f t="shared" si="4"/>
        <v>0.15307685162435278</v>
      </c>
      <c r="U63" s="4">
        <v>4.05</v>
      </c>
      <c r="V63" s="5">
        <v>-64.337100000000007</v>
      </c>
    </row>
    <row r="64" spans="1:22" x14ac:dyDescent="0.25">
      <c r="A64">
        <v>3</v>
      </c>
      <c r="B64">
        <f t="shared" si="1"/>
        <v>-64.458446319359069</v>
      </c>
      <c r="C64">
        <f t="shared" si="2"/>
        <v>-64.606349153204775</v>
      </c>
      <c r="D64">
        <f t="shared" ref="D64:D83" si="5">SQRT(3.1459/2)*$K$3*$L$3*$M$7^($A64-$M$3+D$1)*EXP(0.5*$K$3^2*LOG($M$7)^2)*(ERF(($K$3^2*LOG($M$7)-$M$3+D$1+$A64)/(SQRT(2)*$K$3))-ERF(($K$3^2*LOG($M$7)-$M$3)/(SQRT(2)*$K$3)))</f>
        <v>0.1479028338457121</v>
      </c>
      <c r="U64" s="4">
        <v>4.0999999999999996</v>
      </c>
      <c r="V64" s="5">
        <v>-64.369200000000006</v>
      </c>
    </row>
    <row r="65" spans="1:22" x14ac:dyDescent="0.25">
      <c r="A65">
        <v>3.05</v>
      </c>
      <c r="B65">
        <f t="shared" si="1"/>
        <v>-64.504317292075399</v>
      </c>
      <c r="C65">
        <f t="shared" si="2"/>
        <v>-64.647211981181727</v>
      </c>
      <c r="D65">
        <f t="shared" si="5"/>
        <v>0.14289468910632505</v>
      </c>
      <c r="U65" s="4">
        <v>4.1500000000000004</v>
      </c>
      <c r="V65" s="5">
        <v>-64.405699999999996</v>
      </c>
    </row>
    <row r="66" spans="1:22" x14ac:dyDescent="0.25">
      <c r="A66">
        <v>3.1</v>
      </c>
      <c r="B66">
        <f t="shared" si="1"/>
        <v>-64.553471139798589</v>
      </c>
      <c r="C66">
        <f t="shared" si="2"/>
        <v>-64.691520420171557</v>
      </c>
      <c r="D66">
        <f t="shared" si="5"/>
        <v>0.13804928037297329</v>
      </c>
      <c r="U66" s="4">
        <v>4.2</v>
      </c>
      <c r="V66" s="5">
        <v>-64.446200000000005</v>
      </c>
    </row>
    <row r="67" spans="1:22" x14ac:dyDescent="0.25">
      <c r="A67">
        <v>3.15</v>
      </c>
      <c r="B67">
        <f t="shared" si="1"/>
        <v>-64.605636894587107</v>
      </c>
      <c r="C67">
        <f t="shared" si="2"/>
        <v>-64.738999907393818</v>
      </c>
      <c r="D67">
        <f t="shared" si="5"/>
        <v>0.13336301280671742</v>
      </c>
      <c r="U67" s="4">
        <v>4.25</v>
      </c>
      <c r="V67" s="5">
        <v>-64.490300000000005</v>
      </c>
    </row>
    <row r="68" spans="1:22" x14ac:dyDescent="0.25">
      <c r="A68">
        <v>3.2</v>
      </c>
      <c r="B68">
        <f t="shared" si="1"/>
        <v>-64.660556741190319</v>
      </c>
      <c r="C68">
        <f t="shared" si="2"/>
        <v>-64.78938870506984</v>
      </c>
      <c r="D68">
        <f t="shared" si="5"/>
        <v>0.1288319638795257</v>
      </c>
      <c r="U68" s="4">
        <v>4.3</v>
      </c>
      <c r="V68" s="5">
        <v>-64.537899999999993</v>
      </c>
    </row>
    <row r="69" spans="1:22" x14ac:dyDescent="0.25">
      <c r="A69">
        <v>3.25</v>
      </c>
      <c r="B69">
        <f t="shared" ref="B69:B132" si="6">SUM(C69:G69)</f>
        <v>-64.717985790895881</v>
      </c>
      <c r="C69">
        <f t="shared" si="2"/>
        <v>-64.842437780082861</v>
      </c>
      <c r="D69">
        <f t="shared" si="5"/>
        <v>0.12445198918697831</v>
      </c>
      <c r="U69" s="4">
        <v>4.3499999999999996</v>
      </c>
      <c r="V69" s="5">
        <v>-64.5886</v>
      </c>
    </row>
    <row r="70" spans="1:22" x14ac:dyDescent="0.25">
      <c r="A70">
        <v>3.3</v>
      </c>
      <c r="B70">
        <f t="shared" si="6"/>
        <v>-64.777691778195333</v>
      </c>
      <c r="C70">
        <f t="shared" ref="C70:C133" si="7">(B69-$L$7)*$M$7^(A70-A69)+$L$7</f>
        <v>-64.89791058552909</v>
      </c>
      <c r="D70">
        <f t="shared" si="5"/>
        <v>0.12021880733375795</v>
      </c>
      <c r="U70" s="4">
        <v>4.4000000000000004</v>
      </c>
      <c r="V70" s="5">
        <v>-64.642200000000003</v>
      </c>
    </row>
    <row r="71" spans="1:22" x14ac:dyDescent="0.25">
      <c r="A71">
        <v>3.35</v>
      </c>
      <c r="B71">
        <f t="shared" si="6"/>
        <v>-64.839454700641085</v>
      </c>
      <c r="C71">
        <f t="shared" si="7"/>
        <v>-64.955582767715967</v>
      </c>
      <c r="D71">
        <f t="shared" si="5"/>
        <v>0.11612806707487805</v>
      </c>
      <c r="U71" s="4">
        <v>4.45</v>
      </c>
      <c r="V71" s="5">
        <v>-64.698400000000007</v>
      </c>
    </row>
    <row r="72" spans="1:22" x14ac:dyDescent="0.25">
      <c r="A72">
        <v>3.4</v>
      </c>
      <c r="B72">
        <f t="shared" si="6"/>
        <v>-64.903066418658668</v>
      </c>
      <c r="C72">
        <f t="shared" si="7"/>
        <v>-65.015241818286881</v>
      </c>
      <c r="D72">
        <f t="shared" si="5"/>
        <v>0.11217539962820833</v>
      </c>
      <c r="U72" s="4">
        <v>4.5</v>
      </c>
      <c r="V72" s="5">
        <v>-64.756900000000002</v>
      </c>
    </row>
    <row r="73" spans="1:22" x14ac:dyDescent="0.25">
      <c r="A73">
        <v>3.45</v>
      </c>
      <c r="B73">
        <f t="shared" si="6"/>
        <v>-64.968330228900399</v>
      </c>
      <c r="C73">
        <f t="shared" si="7"/>
        <v>-65.076686687665386</v>
      </c>
      <c r="D73">
        <f t="shared" si="5"/>
        <v>0.10835645876499028</v>
      </c>
      <c r="U73" s="4">
        <v>4.55</v>
      </c>
      <c r="V73" s="5">
        <v>-64.817700000000002</v>
      </c>
    </row>
    <row r="74" spans="1:22" x14ac:dyDescent="0.25">
      <c r="A74">
        <v>3.5</v>
      </c>
      <c r="B74">
        <f t="shared" si="6"/>
        <v>-65.035060421981782</v>
      </c>
      <c r="C74">
        <f t="shared" si="7"/>
        <v>-65.139727372941934</v>
      </c>
      <c r="D74">
        <f t="shared" si="5"/>
        <v>0.10466695096014728</v>
      </c>
      <c r="U74" s="4">
        <v>4.5999999999999996</v>
      </c>
      <c r="V74" s="5">
        <v>-64.880300000000005</v>
      </c>
    </row>
    <row r="75" spans="1:22" x14ac:dyDescent="0.25">
      <c r="A75">
        <v>3.55</v>
      </c>
      <c r="B75">
        <f t="shared" si="6"/>
        <v>-65.103081833112967</v>
      </c>
      <c r="C75">
        <f t="shared" si="7"/>
        <v>-65.204184490675416</v>
      </c>
      <c r="D75">
        <f t="shared" si="5"/>
        <v>0.10110265756244828</v>
      </c>
      <c r="U75" s="4">
        <v>4.6500000000000004</v>
      </c>
      <c r="V75" s="5">
        <v>-64.944699999999997</v>
      </c>
    </row>
    <row r="76" spans="1:22" x14ac:dyDescent="0.25">
      <c r="A76">
        <v>3.6</v>
      </c>
      <c r="B76">
        <f t="shared" si="6"/>
        <v>-65.172229392192222</v>
      </c>
      <c r="C76">
        <f t="shared" si="7"/>
        <v>-65.269888842831762</v>
      </c>
      <c r="D76">
        <f t="shared" si="5"/>
        <v>9.7659450639534295E-2</v>
      </c>
      <c r="U76" s="4">
        <v>4.7</v>
      </c>
      <c r="V76" s="5">
        <v>-65.0107</v>
      </c>
    </row>
    <row r="77" spans="1:22" x14ac:dyDescent="0.25">
      <c r="A77">
        <v>3.65</v>
      </c>
      <c r="B77">
        <f t="shared" si="6"/>
        <v>-65.242347678329637</v>
      </c>
      <c r="C77">
        <f t="shared" si="7"/>
        <v>-65.336680982202878</v>
      </c>
      <c r="D77">
        <f t="shared" si="5"/>
        <v>9.4333303873242957E-2</v>
      </c>
      <c r="U77" s="4">
        <v>4.75</v>
      </c>
      <c r="V77" s="5">
        <v>-65.078000000000003</v>
      </c>
    </row>
    <row r="78" spans="1:22" x14ac:dyDescent="0.25">
      <c r="A78">
        <v>3.7</v>
      </c>
      <c r="B78">
        <f t="shared" si="6"/>
        <v>-65.313290482473491</v>
      </c>
      <c r="C78">
        <f t="shared" si="7"/>
        <v>-65.404410782104961</v>
      </c>
      <c r="D78">
        <f t="shared" si="5"/>
        <v>9.1120299631476442E-2</v>
      </c>
      <c r="U78" s="4">
        <v>4.8</v>
      </c>
      <c r="V78" s="5">
        <v>-65.146600000000007</v>
      </c>
    </row>
    <row r="79" spans="1:22" x14ac:dyDescent="0.25">
      <c r="A79">
        <v>3.75</v>
      </c>
      <c r="B79">
        <f t="shared" si="6"/>
        <v>-65.384920380777345</v>
      </c>
      <c r="C79">
        <f t="shared" si="7"/>
        <v>-65.472937013903305</v>
      </c>
      <c r="D79">
        <f t="shared" si="5"/>
        <v>8.8016633125961682E-2</v>
      </c>
      <c r="U79" s="4">
        <v>4.8499999999999996</v>
      </c>
      <c r="V79" s="5">
        <v>-65.216099999999997</v>
      </c>
    </row>
    <row r="80" spans="1:22" x14ac:dyDescent="0.25">
      <c r="A80">
        <v>3.8</v>
      </c>
      <c r="B80">
        <f t="shared" si="6"/>
        <v>-65.457108320531844</v>
      </c>
      <c r="C80">
        <f t="shared" si="7"/>
        <v>-65.54212693491219</v>
      </c>
      <c r="D80">
        <f t="shared" si="5"/>
        <v>8.5018614380348648E-2</v>
      </c>
      <c r="U80" s="4">
        <v>4.9000000000000004</v>
      </c>
      <c r="V80" s="5">
        <v>-65.286600000000007</v>
      </c>
    </row>
    <row r="81" spans="1:22" x14ac:dyDescent="0.25">
      <c r="A81">
        <v>3.85</v>
      </c>
      <c r="B81">
        <f t="shared" si="6"/>
        <v>-65.529733219852915</v>
      </c>
      <c r="C81">
        <f t="shared" si="7"/>
        <v>-65.611855888431307</v>
      </c>
      <c r="D81">
        <f t="shared" si="5"/>
        <v>8.2122668578387625E-2</v>
      </c>
      <c r="U81" s="4">
        <v>4.95</v>
      </c>
      <c r="V81" s="5">
        <v>-65.357799999999997</v>
      </c>
    </row>
    <row r="82" spans="1:22" x14ac:dyDescent="0.25">
      <c r="A82">
        <v>3.9</v>
      </c>
      <c r="B82">
        <f t="shared" si="6"/>
        <v>-65.60268158183537</v>
      </c>
      <c r="C82">
        <f t="shared" si="7"/>
        <v>-65.682006917070041</v>
      </c>
      <c r="D82">
        <f t="shared" si="5"/>
        <v>7.9325335234669031E-2</v>
      </c>
      <c r="U82" s="4">
        <v>5</v>
      </c>
      <c r="V82" s="5">
        <v>-65.429699999999997</v>
      </c>
    </row>
    <row r="83" spans="1:22" x14ac:dyDescent="0.25">
      <c r="A83">
        <v>3.95</v>
      </c>
      <c r="B83">
        <f t="shared" si="6"/>
        <v>-65.675847123517087</v>
      </c>
      <c r="C83">
        <f t="shared" si="7"/>
        <v>-65.752470390044451</v>
      </c>
      <c r="D83">
        <f t="shared" si="5"/>
        <v>7.6623266527369532E-2</v>
      </c>
      <c r="U83" s="4">
        <v>5.05</v>
      </c>
      <c r="V83" s="5">
        <v>-65.501999999999995</v>
      </c>
    </row>
    <row r="84" spans="1:22" x14ac:dyDescent="0.25">
      <c r="A84">
        <v>4</v>
      </c>
      <c r="B84">
        <f t="shared" si="6"/>
        <v>-65.749130419730037</v>
      </c>
      <c r="C84">
        <f t="shared" si="7"/>
        <v>-65.823143644780288</v>
      </c>
      <c r="D84">
        <f t="shared" ref="D84:D103" si="8">SQRT(3.1459/2)*$K$3*$L$3*$M$7^($A84-$M$3+D$1)*EXP(0.5*$K$3^2*LOG($M$7)^2)*(ERF(($K$3^2*LOG($M$7)-$M$3+D$1+$A84)/(SQRT(2)*$K$3))-ERF(($K$3^2*LOG($M$7)-$M$3)/(SQRT(2)*$K$3)))</f>
        <v>7.4013225050244547E-2</v>
      </c>
      <c r="U84" s="4">
        <v>5.0999999999999996</v>
      </c>
      <c r="V84" s="5">
        <v>-65.574700000000007</v>
      </c>
    </row>
    <row r="85" spans="1:22" x14ac:dyDescent="0.25">
      <c r="A85">
        <v>4.05</v>
      </c>
      <c r="B85">
        <f t="shared" si="6"/>
        <v>-65.822438561719295</v>
      </c>
      <c r="C85">
        <f t="shared" si="7"/>
        <v>-65.893930642895725</v>
      </c>
      <c r="D85">
        <f t="shared" si="8"/>
        <v>7.1492081176425956E-2</v>
      </c>
      <c r="U85" s="4">
        <v>5.15</v>
      </c>
      <c r="V85" s="5">
        <v>-65.6477</v>
      </c>
    </row>
    <row r="86" spans="1:22" x14ac:dyDescent="0.25">
      <c r="A86">
        <v>4.0999999999999996</v>
      </c>
      <c r="B86">
        <f t="shared" si="6"/>
        <v>-65.895684830272756</v>
      </c>
      <c r="C86">
        <f t="shared" si="7"/>
        <v>-65.964741640449134</v>
      </c>
      <c r="D86">
        <f t="shared" si="8"/>
        <v>6.9056810176375522E-2</v>
      </c>
      <c r="U86" s="4">
        <v>5.2</v>
      </c>
      <c r="V86" s="5">
        <v>-65.720799999999997</v>
      </c>
    </row>
    <row r="87" spans="1:22" x14ac:dyDescent="0.25">
      <c r="A87">
        <v>4.1500000000000004</v>
      </c>
      <c r="B87">
        <f t="shared" si="6"/>
        <v>-65.968788383009255</v>
      </c>
      <c r="C87">
        <f t="shared" si="7"/>
        <v>-66.035492872203108</v>
      </c>
      <c r="D87">
        <f t="shared" si="8"/>
        <v>6.6704489193852023E-2</v>
      </c>
      <c r="U87" s="4">
        <v>5.25</v>
      </c>
      <c r="V87" s="5">
        <v>-65.793999999999997</v>
      </c>
    </row>
    <row r="88" spans="1:22" x14ac:dyDescent="0.25">
      <c r="A88">
        <v>4.2</v>
      </c>
      <c r="B88">
        <f t="shared" si="6"/>
        <v>-66.041673955410161</v>
      </c>
      <c r="C88">
        <f t="shared" si="7"/>
        <v>-66.106106249564775</v>
      </c>
      <c r="D88">
        <f t="shared" si="8"/>
        <v>6.4432294154613129E-2</v>
      </c>
      <c r="U88" s="4">
        <v>5.3</v>
      </c>
      <c r="V88" s="5">
        <v>-65.867199999999997</v>
      </c>
    </row>
    <row r="89" spans="1:22" x14ac:dyDescent="0.25">
      <c r="A89">
        <v>4.25</v>
      </c>
      <c r="B89">
        <f t="shared" si="6"/>
        <v>-66.114271575140521</v>
      </c>
      <c r="C89">
        <f t="shared" si="7"/>
        <v>-66.176509071801291</v>
      </c>
      <c r="D89">
        <f t="shared" si="8"/>
        <v>6.2237496660775354E-2</v>
      </c>
      <c r="U89" s="4">
        <v>5.35</v>
      </c>
      <c r="V89" s="5">
        <v>-65.940200000000004</v>
      </c>
    </row>
    <row r="90" spans="1:22" x14ac:dyDescent="0.25">
      <c r="A90">
        <v>4.3</v>
      </c>
      <c r="B90">
        <f t="shared" si="6"/>
        <v>-66.186516289184667</v>
      </c>
      <c r="C90">
        <f t="shared" si="7"/>
        <v>-66.246633750092315</v>
      </c>
      <c r="D90">
        <f t="shared" si="8"/>
        <v>6.0117460907643618E-2</v>
      </c>
      <c r="U90" s="4">
        <v>5.4</v>
      </c>
      <c r="V90" s="5">
        <v>-66.013099999999994</v>
      </c>
    </row>
    <row r="91" spans="1:22" x14ac:dyDescent="0.25">
      <c r="A91">
        <v>4.3499999999999996</v>
      </c>
      <c r="B91">
        <f t="shared" si="6"/>
        <v>-66.258347903312298</v>
      </c>
      <c r="C91">
        <f t="shared" si="7"/>
        <v>-66.316417543960341</v>
      </c>
      <c r="D91">
        <f t="shared" si="8"/>
        <v>5.8069640648049238E-2</v>
      </c>
      <c r="U91" s="4">
        <v>5.45</v>
      </c>
      <c r="V91" s="5">
        <v>-66.085800000000006</v>
      </c>
    </row>
    <row r="92" spans="1:22" x14ac:dyDescent="0.25">
      <c r="A92">
        <v>4.4000000000000004</v>
      </c>
      <c r="B92">
        <f t="shared" si="6"/>
        <v>-66.329710733390797</v>
      </c>
      <c r="C92">
        <f t="shared" si="7"/>
        <v>-66.385802309611535</v>
      </c>
      <c r="D92">
        <f t="shared" si="8"/>
        <v>5.609157622073576E-2</v>
      </c>
      <c r="U92" s="4">
        <v>5.5</v>
      </c>
      <c r="V92" s="5">
        <v>-66.158100000000005</v>
      </c>
    </row>
    <row r="93" spans="1:22" x14ac:dyDescent="0.25">
      <c r="A93">
        <v>4.45</v>
      </c>
      <c r="B93">
        <f t="shared" si="6"/>
        <v>-66.400553368065971</v>
      </c>
      <c r="C93">
        <f t="shared" si="7"/>
        <v>-66.454734259719245</v>
      </c>
      <c r="D93">
        <f t="shared" si="8"/>
        <v>5.4180891653268635E-2</v>
      </c>
      <c r="U93" s="4">
        <v>5.55</v>
      </c>
      <c r="V93" s="5">
        <v>-66.23</v>
      </c>
    </row>
    <row r="94" spans="1:22" x14ac:dyDescent="0.25">
      <c r="A94">
        <v>4.5</v>
      </c>
      <c r="B94">
        <f t="shared" si="6"/>
        <v>-66.470828442343077</v>
      </c>
      <c r="C94">
        <f t="shared" si="7"/>
        <v>-66.523163734188742</v>
      </c>
      <c r="D94">
        <f t="shared" si="8"/>
        <v>5.2335291845670484E-2</v>
      </c>
      <c r="U94" s="4">
        <v>5.6</v>
      </c>
      <c r="V94" s="5">
        <v>-66.301500000000004</v>
      </c>
    </row>
    <row r="95" spans="1:22" x14ac:dyDescent="0.25">
      <c r="A95">
        <v>4.55</v>
      </c>
      <c r="B95">
        <f t="shared" si="6"/>
        <v>-66.540492421612882</v>
      </c>
      <c r="C95">
        <f t="shared" si="7"/>
        <v>-66.591044981450892</v>
      </c>
      <c r="D95">
        <f t="shared" si="8"/>
        <v>5.0552559838015071E-2</v>
      </c>
      <c r="U95" s="4">
        <v>5.65</v>
      </c>
      <c r="V95" s="5">
        <v>-66.372500000000002</v>
      </c>
    </row>
    <row r="96" spans="1:22" x14ac:dyDescent="0.25">
      <c r="A96">
        <v>4.5999999999999996</v>
      </c>
      <c r="B96">
        <f t="shared" si="6"/>
        <v>-66.609505395681893</v>
      </c>
      <c r="C96">
        <f t="shared" si="7"/>
        <v>-66.658335949845068</v>
      </c>
      <c r="D96">
        <f t="shared" si="8"/>
        <v>4.8830554163175381E-2</v>
      </c>
      <c r="U96" s="4">
        <v>5.7</v>
      </c>
      <c r="V96" s="5">
        <v>-66.442899999999995</v>
      </c>
    </row>
    <row r="97" spans="1:22" x14ac:dyDescent="0.25">
      <c r="A97">
        <v>4.6500000000000004</v>
      </c>
      <c r="B97">
        <f t="shared" si="6"/>
        <v>-66.677830882380917</v>
      </c>
      <c r="C97">
        <f t="shared" si="7"/>
        <v>-66.724998088665473</v>
      </c>
      <c r="D97">
        <f t="shared" si="8"/>
        <v>4.7167206284552177E-2</v>
      </c>
      <c r="U97" s="4">
        <v>5.75</v>
      </c>
      <c r="V97" s="5">
        <v>-66.512799999999999</v>
      </c>
    </row>
    <row r="98" spans="1:22" x14ac:dyDescent="0.25">
      <c r="A98">
        <v>4.7</v>
      </c>
      <c r="B98">
        <f t="shared" si="6"/>
        <v>-66.745435640341825</v>
      </c>
      <c r="C98">
        <f t="shared" si="7"/>
        <v>-66.790996158459535</v>
      </c>
      <c r="D98">
        <f t="shared" si="8"/>
        <v>4.556051811770423E-2</v>
      </c>
      <c r="U98" s="4">
        <v>5.8</v>
      </c>
      <c r="V98" s="5">
        <v>-66.581999999999994</v>
      </c>
    </row>
    <row r="99" spans="1:22" x14ac:dyDescent="0.25">
      <c r="A99">
        <v>4.75</v>
      </c>
      <c r="B99">
        <f t="shared" si="6"/>
        <v>-66.812289490547926</v>
      </c>
      <c r="C99">
        <f t="shared" si="7"/>
        <v>-66.856298050182147</v>
      </c>
      <c r="D99">
        <f t="shared" si="8"/>
        <v>4.4008559634221206E-2</v>
      </c>
      <c r="U99" s="4">
        <v>5.85</v>
      </c>
      <c r="V99" s="5">
        <v>-66.650599999999997</v>
      </c>
    </row>
    <row r="100" spans="1:22" x14ac:dyDescent="0.25">
      <c r="A100">
        <v>4.8</v>
      </c>
      <c r="B100">
        <f t="shared" si="6"/>
        <v>-66.878365146278895</v>
      </c>
      <c r="C100">
        <f t="shared" si="7"/>
        <v>-66.920874612824718</v>
      </c>
      <c r="D100">
        <f t="shared" si="8"/>
        <v>4.250946654582359E-2</v>
      </c>
      <c r="U100" s="4">
        <v>5.9</v>
      </c>
      <c r="V100" s="5">
        <v>-66.718400000000003</v>
      </c>
    </row>
    <row r="101" spans="1:22" x14ac:dyDescent="0.25">
      <c r="A101">
        <v>4.8499999999999996</v>
      </c>
      <c r="B101">
        <f t="shared" si="6"/>
        <v>-66.943638051086324</v>
      </c>
      <c r="C101">
        <f t="shared" si="7"/>
        <v>-66.984699489152788</v>
      </c>
      <c r="D101">
        <f t="shared" si="8"/>
        <v>4.1061438066465512E-2</v>
      </c>
      <c r="U101" s="4">
        <v>5.95</v>
      </c>
      <c r="V101" s="5">
        <v>-66.785499999999999</v>
      </c>
    </row>
    <row r="102" spans="1:22" x14ac:dyDescent="0.25">
      <c r="A102">
        <v>4.9000000000000004</v>
      </c>
      <c r="B102">
        <f t="shared" si="6"/>
        <v>-67.008086224450636</v>
      </c>
      <c r="C102">
        <f t="shared" si="7"/>
        <v>-67.047748959200746</v>
      </c>
      <c r="D102">
        <f t="shared" si="8"/>
        <v>3.9662734750111603E-2</v>
      </c>
      <c r="U102" s="4">
        <v>6</v>
      </c>
      <c r="V102" s="5">
        <v>-66.851900000000001</v>
      </c>
    </row>
    <row r="103" spans="1:22" x14ac:dyDescent="0.25">
      <c r="A103">
        <v>4.95</v>
      </c>
      <c r="B103">
        <f t="shared" si="6"/>
        <v>-67.07169011478436</v>
      </c>
      <c r="C103">
        <f t="shared" si="7"/>
        <v>-67.110001791186178</v>
      </c>
      <c r="D103">
        <f t="shared" si="8"/>
        <v>3.8311676401819802E-2</v>
      </c>
      <c r="U103" s="4">
        <v>6.05</v>
      </c>
      <c r="V103" s="5">
        <v>-66.917400000000001</v>
      </c>
    </row>
    <row r="104" spans="1:22" x14ac:dyDescent="0.25">
      <c r="A104">
        <v>5</v>
      </c>
      <c r="B104">
        <f t="shared" si="6"/>
        <v>-67.134432459460712</v>
      </c>
      <c r="C104">
        <f t="shared" si="7"/>
        <v>-67.17143909952047</v>
      </c>
      <c r="D104">
        <f t="shared" ref="D104:D123" si="9">SQRT(3.1459/2)*$K$3*$L$3*$M$7^($A104-$M$3+D$1)*EXP(0.5*$K$3^2*LOG($M$7)^2)*(ERF(($K$3^2*LOG($M$7)-$M$3+D$1+$A104)/(SQRT(2)*$K$3))-ERF(($K$3^2*LOG($M$7)-$M$3)/(SQRT(2)*$K$3)))</f>
        <v>3.7006640059764222E-2</v>
      </c>
      <c r="U104" s="4">
        <v>6.1000100000000002</v>
      </c>
      <c r="V104" s="5">
        <v>-66.982200000000006</v>
      </c>
    </row>
    <row r="105" spans="1:22" x14ac:dyDescent="0.25">
      <c r="A105">
        <v>5.05</v>
      </c>
      <c r="B105">
        <f t="shared" si="6"/>
        <v>-67.196298151559418</v>
      </c>
      <c r="C105">
        <f t="shared" si="7"/>
        <v>-67.232044209605277</v>
      </c>
      <c r="D105">
        <f t="shared" si="9"/>
        <v>3.5746058045866135E-2</v>
      </c>
      <c r="U105" s="4">
        <v>6.15001</v>
      </c>
      <c r="V105" s="5">
        <v>-67.046099999999996</v>
      </c>
    </row>
    <row r="106" spans="1:22" x14ac:dyDescent="0.25">
      <c r="A106">
        <v>5.0999999999999996</v>
      </c>
      <c r="B106">
        <f t="shared" si="6"/>
        <v>-67.257274113034754</v>
      </c>
      <c r="C106">
        <f t="shared" si="7"/>
        <v>-67.291802529117504</v>
      </c>
      <c r="D106">
        <f t="shared" si="9"/>
        <v>3.4528416082746455E-2</v>
      </c>
      <c r="U106" s="4">
        <v>6.2000099999999998</v>
      </c>
      <c r="V106" s="5">
        <v>-67.109099999999998</v>
      </c>
    </row>
    <row r="107" spans="1:22" x14ac:dyDescent="0.25">
      <c r="A107">
        <v>5.15</v>
      </c>
      <c r="B107">
        <f t="shared" si="6"/>
        <v>-67.31734917402288</v>
      </c>
      <c r="C107">
        <f t="shared" si="7"/>
        <v>-67.350701425497647</v>
      </c>
      <c r="D107">
        <f t="shared" si="9"/>
        <v>3.3352251474773061E-2</v>
      </c>
      <c r="U107" s="4">
        <v>6.2500099999999996</v>
      </c>
      <c r="V107" s="5">
        <v>-67.171300000000002</v>
      </c>
    </row>
    <row r="108" spans="1:22" x14ac:dyDescent="0.25">
      <c r="A108">
        <v>5.2</v>
      </c>
      <c r="B108">
        <f t="shared" si="6"/>
        <v>-67.376513958017412</v>
      </c>
      <c r="C108">
        <f t="shared" si="7"/>
        <v>-67.408730109368449</v>
      </c>
      <c r="D108">
        <f t="shared" si="9"/>
        <v>3.22161513510393E-2</v>
      </c>
      <c r="U108" s="4">
        <v>6.3000100000000003</v>
      </c>
      <c r="V108" s="5">
        <v>-67.232600000000005</v>
      </c>
    </row>
    <row r="109" spans="1:22" x14ac:dyDescent="0.25">
      <c r="A109">
        <v>5.25</v>
      </c>
      <c r="B109">
        <f t="shared" si="6"/>
        <v>-67.43476077265359</v>
      </c>
      <c r="C109">
        <f t="shared" si="7"/>
        <v>-67.465879523621766</v>
      </c>
      <c r="D109">
        <f t="shared" si="9"/>
        <v>3.1118750968175093E-2</v>
      </c>
      <c r="U109" s="4">
        <v>6.3500100000000002</v>
      </c>
      <c r="V109" s="5">
        <v>-67.293099999999995</v>
      </c>
    </row>
    <row r="110" spans="1:22" x14ac:dyDescent="0.25">
      <c r="A110">
        <v>5.3</v>
      </c>
      <c r="B110">
        <f t="shared" si="6"/>
        <v>-67.492083505852051</v>
      </c>
      <c r="C110">
        <f t="shared" si="7"/>
        <v>-67.522142237923006</v>
      </c>
      <c r="D110">
        <f t="shared" si="9"/>
        <v>3.0058732070960853E-2</v>
      </c>
      <c r="U110" s="4">
        <v>6.40001</v>
      </c>
      <c r="V110" s="5">
        <v>-67.352599999999995</v>
      </c>
    </row>
    <row r="111" spans="1:22" x14ac:dyDescent="0.25">
      <c r="A111">
        <v>5.35</v>
      </c>
      <c r="B111">
        <f t="shared" si="6"/>
        <v>-67.548477527083875</v>
      </c>
      <c r="C111">
        <f t="shared" si="7"/>
        <v>-67.577512348392659</v>
      </c>
      <c r="D111">
        <f t="shared" si="9"/>
        <v>2.9034821308778536E-2</v>
      </c>
      <c r="U111" s="4">
        <v>6.4500099999999998</v>
      </c>
      <c r="V111" s="5">
        <v>-67.411199999999994</v>
      </c>
    </row>
    <row r="112" spans="1:22" x14ac:dyDescent="0.25">
      <c r="A112">
        <v>5.4</v>
      </c>
      <c r="B112">
        <f t="shared" si="6"/>
        <v>-67.603939593528651</v>
      </c>
      <c r="C112">
        <f t="shared" si="7"/>
        <v>-67.631985382234646</v>
      </c>
      <c r="D112">
        <f t="shared" si="9"/>
        <v>2.8045788706000628E-2</v>
      </c>
      <c r="U112" s="4">
        <v>6.5000099999999996</v>
      </c>
      <c r="V112" s="5">
        <v>-67.468800000000002</v>
      </c>
    </row>
    <row r="113" spans="1:22" x14ac:dyDescent="0.25">
      <c r="A113">
        <v>5.45</v>
      </c>
      <c r="B113">
        <f t="shared" si="6"/>
        <v>-67.658467760906404</v>
      </c>
      <c r="C113">
        <f t="shared" si="7"/>
        <v>-67.685558207090892</v>
      </c>
      <c r="D113">
        <f t="shared" si="9"/>
        <v>2.709044618448158E-2</v>
      </c>
      <c r="U113" s="4">
        <v>6.5500100000000003</v>
      </c>
      <c r="V113" s="5">
        <v>-67.525599999999997</v>
      </c>
    </row>
    <row r="114" spans="1:22" x14ac:dyDescent="0.25">
      <c r="A114">
        <v>5.5</v>
      </c>
      <c r="B114">
        <f t="shared" si="6"/>
        <v>-67.712061298774387</v>
      </c>
      <c r="C114">
        <f t="shared" si="7"/>
        <v>-67.738228944910759</v>
      </c>
      <c r="D114">
        <f t="shared" si="9"/>
        <v>2.6167646136377107E-2</v>
      </c>
      <c r="U114" s="4">
        <v>6.6000100000000002</v>
      </c>
      <c r="V114" s="5">
        <v>-67.581400000000002</v>
      </c>
    </row>
    <row r="115" spans="1:22" x14ac:dyDescent="0.25">
      <c r="A115">
        <v>5.55</v>
      </c>
      <c r="B115">
        <f t="shared" si="6"/>
        <v>-67.76472061008748</v>
      </c>
      <c r="C115">
        <f t="shared" si="7"/>
        <v>-67.789996890133054</v>
      </c>
      <c r="D115">
        <f t="shared" si="9"/>
        <v>2.5276280045578033E-2</v>
      </c>
      <c r="U115" s="4">
        <v>6.65001</v>
      </c>
      <c r="V115" s="5">
        <v>-67.636300000000006</v>
      </c>
    </row>
    <row r="116" spans="1:22" x14ac:dyDescent="0.25">
      <c r="A116">
        <v>5.6</v>
      </c>
      <c r="B116">
        <f t="shared" si="6"/>
        <v>-67.816447154830428</v>
      </c>
      <c r="C116">
        <f t="shared" si="7"/>
        <v>-67.840862431986537</v>
      </c>
      <c r="D116">
        <f t="shared" si="9"/>
        <v>2.4415277156102769E-2</v>
      </c>
      <c r="U116" s="4">
        <v>6.7000099999999998</v>
      </c>
      <c r="V116" s="5">
        <v>-67.690200000000004</v>
      </c>
    </row>
    <row r="117" spans="1:22" x14ac:dyDescent="0.25">
      <c r="A117">
        <v>5.65</v>
      </c>
      <c r="B117">
        <f t="shared" si="6"/>
        <v>-67.867243377537648</v>
      </c>
      <c r="C117">
        <f t="shared" si="7"/>
        <v>-67.890826980723503</v>
      </c>
      <c r="D117">
        <f t="shared" si="9"/>
        <v>2.3583603185848949E-2</v>
      </c>
      <c r="U117" s="4">
        <v>6.7500099999999996</v>
      </c>
      <c r="V117" s="5">
        <v>-67.743300000000005</v>
      </c>
    </row>
    <row r="118" spans="1:22" x14ac:dyDescent="0.25">
      <c r="A118">
        <v>5.7</v>
      </c>
      <c r="B118">
        <f t="shared" si="6"/>
        <v>-67.917112638524401</v>
      </c>
      <c r="C118">
        <f t="shared" si="7"/>
        <v>-67.939892897608559</v>
      </c>
      <c r="D118">
        <f t="shared" si="9"/>
        <v>2.278025908415944E-2</v>
      </c>
      <c r="U118" s="4">
        <v>6.8000100000000003</v>
      </c>
      <c r="V118" s="5">
        <v>-67.795400000000001</v>
      </c>
    </row>
    <row r="119" spans="1:22" x14ac:dyDescent="0.25">
      <c r="A119">
        <v>5.75</v>
      </c>
      <c r="B119">
        <f t="shared" si="6"/>
        <v>-67.966059148660591</v>
      </c>
      <c r="C119">
        <f t="shared" si="7"/>
        <v>-67.988063428492296</v>
      </c>
      <c r="D119">
        <f t="shared" si="9"/>
        <v>2.2004279831709939E-2</v>
      </c>
      <c r="U119" s="4">
        <v>6.8500100000000002</v>
      </c>
      <c r="V119" s="5">
        <v>-67.846500000000006</v>
      </c>
    </row>
    <row r="120" spans="1:22" x14ac:dyDescent="0.25">
      <c r="A120">
        <v>5.8</v>
      </c>
      <c r="B120">
        <f t="shared" si="6"/>
        <v>-68.014087907525649</v>
      </c>
      <c r="C120">
        <f t="shared" si="7"/>
        <v>-68.035342640806931</v>
      </c>
      <c r="D120">
        <f t="shared" si="9"/>
        <v>2.1254733281276972E-2</v>
      </c>
      <c r="U120" s="4">
        <v>6.90001</v>
      </c>
      <c r="V120" s="5">
        <v>-67.896799999999999</v>
      </c>
    </row>
    <row r="121" spans="1:22" x14ac:dyDescent="0.25">
      <c r="A121">
        <v>5.85</v>
      </c>
      <c r="B121">
        <f t="shared" si="6"/>
        <v>-68.061204644789868</v>
      </c>
      <c r="C121">
        <f t="shared" si="7"/>
        <v>-68.08173536382786</v>
      </c>
      <c r="D121">
        <f t="shared" si="9"/>
        <v>2.0530719037993451E-2</v>
      </c>
      <c r="U121" s="4">
        <v>6.9500099999999998</v>
      </c>
      <c r="V121" s="5">
        <v>-67.946100000000001</v>
      </c>
    </row>
    <row r="122" spans="1:22" x14ac:dyDescent="0.25">
      <c r="A122">
        <v>5.9</v>
      </c>
      <c r="B122">
        <f t="shared" si="6"/>
        <v>-68.10741576467403</v>
      </c>
      <c r="C122">
        <f t="shared" si="7"/>
        <v>-68.127247132051778</v>
      </c>
      <c r="D122">
        <f t="shared" si="9"/>
        <v>1.9831367377746836E-2</v>
      </c>
      <c r="U122" s="4">
        <v>7.0000099999999996</v>
      </c>
      <c r="V122" s="5">
        <v>-67.994500000000002</v>
      </c>
    </row>
    <row r="123" spans="1:22" x14ac:dyDescent="0.25">
      <c r="A123">
        <v>5.95</v>
      </c>
      <c r="B123">
        <f t="shared" si="6"/>
        <v>-68.152728293345774</v>
      </c>
      <c r="C123">
        <f t="shared" si="7"/>
        <v>-68.171884131548197</v>
      </c>
      <c r="D123">
        <f t="shared" si="9"/>
        <v>1.9155838202420724E-2</v>
      </c>
      <c r="U123" s="4">
        <v>7.0500100000000003</v>
      </c>
      <c r="V123" s="5">
        <v>-68.041899999999998</v>
      </c>
    </row>
    <row r="124" spans="1:22" x14ac:dyDescent="0.25">
      <c r="A124">
        <v>6</v>
      </c>
      <c r="B124">
        <f t="shared" si="6"/>
        <v>-68.197149829116952</v>
      </c>
      <c r="C124">
        <f t="shared" si="7"/>
        <v>-68.215653149147684</v>
      </c>
      <c r="D124">
        <f t="shared" ref="D124:D143" si="10">SQRT(3.1459/2)*$K$3*$L$3*$M$7^($A124-$M$3+D$1)*EXP(0.5*$K$3^2*LOG($M$7)^2)*(ERF(($K$3^2*LOG($M$7)-$M$3+D$1+$A124)/(SQRT(2)*$K$3))-ERF(($K$3^2*LOG($M$7)-$M$3)/(SQRT(2)*$K$3)))</f>
        <v>1.8503320030724593E-2</v>
      </c>
      <c r="U124" s="4">
        <v>7.1000100000000002</v>
      </c>
      <c r="V124" s="5">
        <v>-68.088499999999996</v>
      </c>
    </row>
    <row r="125" spans="1:22" x14ac:dyDescent="0.25">
      <c r="A125">
        <v>6.05</v>
      </c>
      <c r="B125">
        <f t="shared" si="6"/>
        <v>-68.240688495312298</v>
      </c>
      <c r="C125">
        <f t="shared" si="7"/>
        <v>-68.258561524335704</v>
      </c>
      <c r="D125">
        <f t="shared" si="10"/>
        <v>1.7873029023399677E-2</v>
      </c>
      <c r="U125" s="4">
        <v>7.15001</v>
      </c>
      <c r="V125" s="5">
        <v>-68.134200000000007</v>
      </c>
    </row>
    <row r="126" spans="1:22" x14ac:dyDescent="0.25">
      <c r="A126">
        <v>6.1</v>
      </c>
      <c r="B126">
        <f t="shared" si="6"/>
        <v>-68.283352895685084</v>
      </c>
      <c r="C126">
        <f t="shared" si="7"/>
        <v>-68.300617103726708</v>
      </c>
      <c r="D126">
        <f t="shared" si="10"/>
        <v>1.7264208041629907E-2</v>
      </c>
      <c r="U126" s="4">
        <v>7.2000099999999998</v>
      </c>
      <c r="V126" s="5">
        <v>-68.179000000000002</v>
      </c>
    </row>
    <row r="127" spans="1:22" x14ac:dyDescent="0.25">
      <c r="A127">
        <v>6.15</v>
      </c>
      <c r="B127">
        <f t="shared" si="6"/>
        <v>-68.325152072261048</v>
      </c>
      <c r="C127">
        <f t="shared" si="7"/>
        <v>-68.341828197998581</v>
      </c>
      <c r="D127">
        <f t="shared" si="10"/>
        <v>1.6676125737526779E-2</v>
      </c>
      <c r="U127" s="4">
        <v>7.2500099999999996</v>
      </c>
      <c r="V127" s="5">
        <v>-68.222800000000007</v>
      </c>
    </row>
    <row r="128" spans="1:22" x14ac:dyDescent="0.25">
      <c r="A128">
        <v>6.2</v>
      </c>
      <c r="B128">
        <f t="shared" si="6"/>
        <v>-68.366095465496869</v>
      </c>
      <c r="C128">
        <f t="shared" si="7"/>
        <v>-68.382203541172458</v>
      </c>
      <c r="D128">
        <f t="shared" si="10"/>
        <v>1.6108075675595752E-2</v>
      </c>
      <c r="U128" s="4">
        <v>7.3000100000000003</v>
      </c>
      <c r="V128" s="5">
        <v>-68.265900000000002</v>
      </c>
    </row>
    <row r="129" spans="1:22" x14ac:dyDescent="0.25">
      <c r="A129">
        <v>6.25</v>
      </c>
      <c r="B129">
        <f t="shared" si="6"/>
        <v>-68.406192876644255</v>
      </c>
      <c r="C129">
        <f t="shared" si="7"/>
        <v>-68.421752252128385</v>
      </c>
      <c r="D129">
        <f t="shared" si="10"/>
        <v>1.555937548412856E-2</v>
      </c>
      <c r="U129" s="4">
        <v>7.3500100000000002</v>
      </c>
      <c r="V129" s="5">
        <v>-68.308000000000007</v>
      </c>
    </row>
    <row r="130" spans="1:22" x14ac:dyDescent="0.25">
      <c r="A130">
        <v>6.3</v>
      </c>
      <c r="B130">
        <f t="shared" si="6"/>
        <v>-68.445454432215982</v>
      </c>
      <c r="C130">
        <f t="shared" si="7"/>
        <v>-68.460483798251488</v>
      </c>
      <c r="D130">
        <f t="shared" si="10"/>
        <v>1.5029366035502392E-2</v>
      </c>
      <c r="U130" s="4">
        <v>7.40001</v>
      </c>
      <c r="V130" s="5">
        <v>-68.349299999999999</v>
      </c>
    </row>
    <row r="131" spans="1:22" x14ac:dyDescent="0.25">
      <c r="A131">
        <v>6.35</v>
      </c>
      <c r="B131">
        <f t="shared" si="6"/>
        <v>-68.483890550453907</v>
      </c>
      <c r="C131">
        <f t="shared" si="7"/>
        <v>-68.498407961108313</v>
      </c>
      <c r="D131">
        <f t="shared" si="10"/>
        <v>1.4517410654400943E-2</v>
      </c>
      <c r="U131" s="4">
        <v>7.4500099999999998</v>
      </c>
      <c r="V131" s="5">
        <v>-68.389700000000005</v>
      </c>
    </row>
    <row r="132" spans="1:22" x14ac:dyDescent="0.25">
      <c r="A132">
        <v>6.4</v>
      </c>
      <c r="B132">
        <f t="shared" si="6"/>
        <v>-68.521511909704174</v>
      </c>
      <c r="C132">
        <f t="shared" si="7"/>
        <v>-68.535534804057178</v>
      </c>
      <c r="D132">
        <f t="shared" si="10"/>
        <v>1.4022894353006476E-2</v>
      </c>
      <c r="U132" s="4">
        <v>7.5000099999999996</v>
      </c>
      <c r="V132" s="5">
        <v>-68.429299999999998</v>
      </c>
    </row>
    <row r="133" spans="1:22" x14ac:dyDescent="0.25">
      <c r="A133">
        <v>6.45</v>
      </c>
      <c r="B133">
        <f t="shared" ref="B133:B192" si="11">SUM(C133:G133)</f>
        <v>-68.558329418608295</v>
      </c>
      <c r="C133">
        <f t="shared" si="7"/>
        <v>-68.571874641700546</v>
      </c>
      <c r="D133">
        <f t="shared" si="10"/>
        <v>1.3545223092244024E-2</v>
      </c>
      <c r="U133" s="4">
        <v>7.5500100000000003</v>
      </c>
      <c r="V133" s="5">
        <v>-68.468100000000007</v>
      </c>
    </row>
    <row r="134" spans="1:22" x14ac:dyDescent="0.25">
      <c r="A134">
        <v>6.5</v>
      </c>
      <c r="B134">
        <f t="shared" si="11"/>
        <v>-68.59435418802336</v>
      </c>
      <c r="C134">
        <f t="shared" ref="C134:C192" si="12">(B133-$L$7)*$M$7^(A134-A133)+$L$7</f>
        <v>-68.607438011091546</v>
      </c>
      <c r="D134">
        <f t="shared" si="10"/>
        <v>1.3083823068190236E-2</v>
      </c>
      <c r="U134" s="4">
        <v>7.6000100000000002</v>
      </c>
      <c r="V134" s="5">
        <v>-68.506</v>
      </c>
    </row>
    <row r="135" spans="1:22" x14ac:dyDescent="0.25">
      <c r="A135">
        <v>6.55</v>
      </c>
      <c r="B135">
        <f t="shared" si="11"/>
        <v>-68.629597504587906</v>
      </c>
      <c r="C135">
        <f t="shared" si="12"/>
        <v>-68.642235644610693</v>
      </c>
      <c r="D135">
        <f t="shared" si="10"/>
        <v>1.2638140022789892E-2</v>
      </c>
      <c r="U135" s="4">
        <v>7.65001</v>
      </c>
      <c r="V135" s="5">
        <v>-68.543199999999999</v>
      </c>
    </row>
    <row r="136" spans="1:22" x14ac:dyDescent="0.25">
      <c r="A136">
        <v>6.6</v>
      </c>
      <c r="B136">
        <f t="shared" si="11"/>
        <v>-68.664070805854152</v>
      </c>
      <c r="C136">
        <f t="shared" si="12"/>
        <v>-68.676278444432199</v>
      </c>
      <c r="D136">
        <f t="shared" si="10"/>
        <v>1.2207638578051834E-2</v>
      </c>
      <c r="U136" s="4">
        <v>7.7000099999999998</v>
      </c>
      <c r="V136" s="5">
        <v>-68.579499999999996</v>
      </c>
    </row>
    <row r="137" spans="1:22" x14ac:dyDescent="0.25">
      <c r="A137">
        <v>6.65</v>
      </c>
      <c r="B137">
        <f t="shared" si="11"/>
        <v>-68.697785656910312</v>
      </c>
      <c r="C137">
        <f t="shared" si="12"/>
        <v>-68.709577458503233</v>
      </c>
      <c r="D137">
        <f t="shared" si="10"/>
        <v>1.1791801592924703E-2</v>
      </c>
      <c r="U137" s="4">
        <v>7.7500099999999996</v>
      </c>
      <c r="V137" s="5">
        <v>-68.615099999999998</v>
      </c>
    </row>
    <row r="138" spans="1:22" x14ac:dyDescent="0.25">
      <c r="A138">
        <v>6.7</v>
      </c>
      <c r="B138">
        <f t="shared" si="11"/>
        <v>-68.730753728420595</v>
      </c>
      <c r="C138">
        <f t="shared" si="12"/>
        <v>-68.742143857962674</v>
      </c>
      <c r="D138">
        <f t="shared" si="10"/>
        <v>1.1390129542079836E-2</v>
      </c>
      <c r="U138" s="4">
        <v>7.8000100000000003</v>
      </c>
      <c r="V138" s="5">
        <v>-68.649900000000002</v>
      </c>
    </row>
    <row r="139" spans="1:22" x14ac:dyDescent="0.25">
      <c r="A139">
        <v>6.75</v>
      </c>
      <c r="B139">
        <f t="shared" si="11"/>
        <v>-68.762986776013179</v>
      </c>
      <c r="C139">
        <f t="shared" si="12"/>
        <v>-68.773988915929039</v>
      </c>
      <c r="D139">
        <f t="shared" si="10"/>
        <v>1.1002139915855027E-2</v>
      </c>
      <c r="U139" s="4">
        <v>7.8500100000000002</v>
      </c>
      <c r="V139" s="5">
        <v>-68.683899999999994</v>
      </c>
    </row>
    <row r="140" spans="1:22" x14ac:dyDescent="0.25">
      <c r="A140">
        <v>6.8</v>
      </c>
      <c r="B140">
        <f t="shared" si="11"/>
        <v>-68.794496620950042</v>
      </c>
      <c r="C140">
        <f t="shared" si="12"/>
        <v>-68.805123987590676</v>
      </c>
      <c r="D140">
        <f t="shared" si="10"/>
        <v>1.0627366640638521E-2</v>
      </c>
      <c r="U140" s="4">
        <v>7.90001</v>
      </c>
      <c r="V140" s="5">
        <v>-68.717200000000005</v>
      </c>
    </row>
    <row r="141" spans="1:22" x14ac:dyDescent="0.25">
      <c r="A141">
        <v>6.85</v>
      </c>
      <c r="B141">
        <f t="shared" si="11"/>
        <v>-68.825295132014986</v>
      </c>
      <c r="C141">
        <f t="shared" si="12"/>
        <v>-68.835560491533982</v>
      </c>
      <c r="D141">
        <f t="shared" si="10"/>
        <v>1.0265359518996743E-2</v>
      </c>
      <c r="U141" s="4">
        <v>7.9500099999999998</v>
      </c>
      <c r="V141" s="5">
        <v>-68.749700000000004</v>
      </c>
    </row>
    <row r="142" spans="1:22" x14ac:dyDescent="0.25">
      <c r="A142">
        <v>6.9</v>
      </c>
      <c r="B142">
        <f t="shared" si="11"/>
        <v>-68.855394208559531</v>
      </c>
      <c r="C142">
        <f t="shared" si="12"/>
        <v>-68.865309892248405</v>
      </c>
      <c r="D142">
        <f t="shared" si="10"/>
        <v>9.9156836888734199E-3</v>
      </c>
      <c r="U142" s="4">
        <v>8.0000099999999996</v>
      </c>
      <c r="V142" s="5">
        <v>-68.781499999999994</v>
      </c>
    </row>
    <row r="143" spans="1:22" x14ac:dyDescent="0.25">
      <c r="A143">
        <v>6.95</v>
      </c>
      <c r="B143">
        <f t="shared" si="11"/>
        <v>-68.884805764648675</v>
      </c>
      <c r="C143">
        <f t="shared" si="12"/>
        <v>-68.894383683749879</v>
      </c>
      <c r="D143">
        <f t="shared" si="10"/>
        <v>9.5779191012103637E-3</v>
      </c>
      <c r="U143" s="4">
        <v>8.0500100000000003</v>
      </c>
      <c r="V143" s="5">
        <v>-68.812600000000003</v>
      </c>
    </row>
    <row r="144" spans="1:22" x14ac:dyDescent="0.25">
      <c r="A144">
        <v>7</v>
      </c>
      <c r="B144">
        <f t="shared" si="11"/>
        <v>-68.913541714251224</v>
      </c>
      <c r="C144">
        <f t="shared" si="12"/>
        <v>-68.92279337426659</v>
      </c>
      <c r="D144">
        <f t="shared" ref="D144:D163" si="13">SQRT(3.1459/2)*$K$3*$L$3*$M$7^($A144-$M$3+D$1)*EXP(0.5*$K$3^2*LOG($M$7)^2)*(ERF(($K$3^2*LOG($M$7)-$M$3+D$1+$A144)/(SQRT(2)*$K$3))-ERF(($K$3^2*LOG($M$7)-$M$3)/(SQRT(2)*$K$3)))</f>
        <v>9.2516600153622983E-3</v>
      </c>
      <c r="U144" s="4">
        <v>8.1000099999999993</v>
      </c>
      <c r="V144" s="5">
        <v>-68.843000000000004</v>
      </c>
    </row>
    <row r="145" spans="1:22" x14ac:dyDescent="0.25">
      <c r="A145">
        <v>7.05</v>
      </c>
      <c r="B145">
        <f t="shared" si="11"/>
        <v>-68.941613957422149</v>
      </c>
      <c r="C145">
        <f t="shared" si="12"/>
        <v>-68.950550471933852</v>
      </c>
      <c r="D145">
        <f t="shared" si="13"/>
        <v>8.9365145116998383E-3</v>
      </c>
      <c r="U145" s="4">
        <v>8.15001</v>
      </c>
      <c r="V145" s="5">
        <v>-68.872699999999995</v>
      </c>
    </row>
    <row r="146" spans="1:22" x14ac:dyDescent="0.25">
      <c r="A146">
        <v>7.1</v>
      </c>
      <c r="B146">
        <f t="shared" si="11"/>
        <v>-68.969034367426232</v>
      </c>
      <c r="C146">
        <f t="shared" si="12"/>
        <v>-68.977666471447051</v>
      </c>
      <c r="D146">
        <f t="shared" si="13"/>
        <v>8.632104020814952E-3</v>
      </c>
      <c r="U146" s="4">
        <v>8.2000100000000007</v>
      </c>
      <c r="V146" s="5">
        <v>-68.901700000000005</v>
      </c>
    </row>
    <row r="147" spans="1:22" x14ac:dyDescent="0.25">
      <c r="A147">
        <v>7.15</v>
      </c>
      <c r="B147">
        <f t="shared" si="11"/>
        <v>-68.99581477875526</v>
      </c>
      <c r="C147">
        <f t="shared" si="12"/>
        <v>-69.00415284162402</v>
      </c>
      <c r="D147">
        <f t="shared" si="13"/>
        <v>8.3380628687633896E-3</v>
      </c>
      <c r="U147" s="4">
        <v>8.2500099999999996</v>
      </c>
      <c r="V147" s="5">
        <v>-68.930000000000007</v>
      </c>
    </row>
    <row r="148" spans="1:22" x14ac:dyDescent="0.25">
      <c r="A148">
        <v>7.2</v>
      </c>
      <c r="B148">
        <f t="shared" si="11"/>
        <v>-69.021966975992484</v>
      </c>
      <c r="C148">
        <f t="shared" si="12"/>
        <v>-69.030021013830279</v>
      </c>
      <c r="D148">
        <f t="shared" si="13"/>
        <v>8.0540378377978797E-3</v>
      </c>
      <c r="U148" s="4">
        <v>8.3000100000000003</v>
      </c>
      <c r="V148" s="5">
        <v>-68.957700000000003</v>
      </c>
    </row>
    <row r="149" spans="1:22" x14ac:dyDescent="0.25">
      <c r="A149">
        <v>7.25</v>
      </c>
      <c r="B149">
        <f t="shared" si="11"/>
        <v>-69.047502683480857</v>
      </c>
      <c r="C149">
        <f t="shared" si="12"/>
        <v>-69.055282371222916</v>
      </c>
      <c r="D149">
        <f t="shared" si="13"/>
        <v>7.7796877420642802E-3</v>
      </c>
      <c r="U149" s="4">
        <v>8.3500099999999993</v>
      </c>
      <c r="V149" s="5">
        <v>-68.984700000000004</v>
      </c>
    </row>
    <row r="150" spans="1:22" x14ac:dyDescent="0.25">
      <c r="A150">
        <v>7.3</v>
      </c>
      <c r="B150">
        <f t="shared" si="11"/>
        <v>-69.07243355575298</v>
      </c>
      <c r="C150">
        <f t="shared" si="12"/>
        <v>-69.079948238770726</v>
      </c>
      <c r="D150">
        <f t="shared" si="13"/>
        <v>7.5146830177511949E-3</v>
      </c>
      <c r="U150" s="4">
        <v>8.40001</v>
      </c>
      <c r="V150" s="5">
        <v>-69.011099999999999</v>
      </c>
    </row>
    <row r="151" spans="1:22" x14ac:dyDescent="0.25">
      <c r="A151">
        <v>7.35</v>
      </c>
      <c r="B151">
        <f t="shared" si="11"/>
        <v>-69.096771168682963</v>
      </c>
      <c r="C151">
        <f t="shared" si="12"/>
        <v>-69.104029874010166</v>
      </c>
      <c r="D151">
        <f t="shared" si="13"/>
        <v>7.2587053272004732E-3</v>
      </c>
      <c r="U151" s="4">
        <v>8.4500100000000007</v>
      </c>
      <c r="V151" s="5">
        <v>-69.036900000000003</v>
      </c>
    </row>
    <row r="152" spans="1:22" x14ac:dyDescent="0.25">
      <c r="A152">
        <v>7.4</v>
      </c>
      <c r="B152">
        <f t="shared" si="11"/>
        <v>-69.120527011322039</v>
      </c>
      <c r="C152">
        <f t="shared" si="12"/>
        <v>-69.127538458498549</v>
      </c>
      <c r="D152">
        <f t="shared" si="13"/>
        <v>7.0114471765032414E-3</v>
      </c>
      <c r="U152" s="4">
        <v>8.5000099999999996</v>
      </c>
      <c r="V152" s="5">
        <v>-69.062100000000001</v>
      </c>
    </row>
    <row r="153" spans="1:22" x14ac:dyDescent="0.25">
      <c r="A153">
        <v>7.45</v>
      </c>
      <c r="B153">
        <f t="shared" si="11"/>
        <v>-69.14371247838173</v>
      </c>
      <c r="C153">
        <f t="shared" si="12"/>
        <v>-69.150485089927855</v>
      </c>
      <c r="D153">
        <f t="shared" si="13"/>
        <v>6.7726115461220109E-3</v>
      </c>
      <c r="U153" s="4">
        <v>8.5500100000000003</v>
      </c>
      <c r="V153" s="5">
        <v>-69.086699999999993</v>
      </c>
    </row>
    <row r="154" spans="1:22" x14ac:dyDescent="0.25">
      <c r="A154">
        <v>7.5</v>
      </c>
      <c r="B154">
        <f t="shared" si="11"/>
        <v>-69.166338863329798</v>
      </c>
      <c r="C154">
        <f t="shared" si="12"/>
        <v>-69.172880774863899</v>
      </c>
      <c r="D154">
        <f t="shared" si="13"/>
        <v>6.5419115340951215E-3</v>
      </c>
      <c r="U154" s="4">
        <v>8.6000099999999993</v>
      </c>
      <c r="V154" s="5">
        <v>-69.110699999999994</v>
      </c>
    </row>
    <row r="155" spans="1:22" x14ac:dyDescent="0.25">
      <c r="A155">
        <v>7.55</v>
      </c>
      <c r="B155">
        <f t="shared" si="11"/>
        <v>-69.188417352066068</v>
      </c>
      <c r="C155">
        <f t="shared" si="12"/>
        <v>-69.194736422077469</v>
      </c>
      <c r="D155">
        <f t="shared" si="13"/>
        <v>6.3190700113949436E-3</v>
      </c>
      <c r="U155" s="4">
        <v>8.65001</v>
      </c>
      <c r="V155" s="5">
        <v>-69.134100000000004</v>
      </c>
    </row>
    <row r="156" spans="1:22" x14ac:dyDescent="0.25">
      <c r="A156">
        <v>7.6</v>
      </c>
      <c r="B156">
        <f t="shared" si="11"/>
        <v>-69.209959017146574</v>
      </c>
      <c r="C156">
        <f t="shared" si="12"/>
        <v>-69.216062836435597</v>
      </c>
      <c r="D156">
        <f t="shared" si="13"/>
        <v>6.103819289025916E-3</v>
      </c>
      <c r="U156" s="4">
        <v>8.7000200000000003</v>
      </c>
      <c r="V156" s="5">
        <v>-69.156999999999996</v>
      </c>
    </row>
    <row r="157" spans="1:22" x14ac:dyDescent="0.25">
      <c r="A157">
        <v>7.65</v>
      </c>
      <c r="B157">
        <f t="shared" si="11"/>
        <v>-69.230974812525929</v>
      </c>
      <c r="C157">
        <f t="shared" si="12"/>
        <v>-69.236870713322389</v>
      </c>
      <c r="D157">
        <f t="shared" si="13"/>
        <v>5.8959007964623517E-3</v>
      </c>
      <c r="U157" s="4">
        <v>8.7500199999999992</v>
      </c>
      <c r="V157" s="5">
        <v>-69.179299999999998</v>
      </c>
    </row>
    <row r="158" spans="1:22" x14ac:dyDescent="0.25">
      <c r="A158">
        <v>7.7</v>
      </c>
      <c r="B158">
        <f t="shared" si="11"/>
        <v>-69.251475568789502</v>
      </c>
      <c r="C158">
        <f t="shared" si="12"/>
        <v>-69.257170633560548</v>
      </c>
      <c r="D158">
        <f t="shared" si="13"/>
        <v>5.69506477103992E-3</v>
      </c>
      <c r="U158" s="4">
        <v>8.80002</v>
      </c>
      <c r="V158" s="5">
        <v>-69.200999999999993</v>
      </c>
    </row>
    <row r="159" spans="1:22" x14ac:dyDescent="0.25">
      <c r="A159">
        <v>7.75</v>
      </c>
      <c r="B159">
        <f t="shared" si="11"/>
        <v>-69.271471988848049</v>
      </c>
      <c r="C159">
        <f t="shared" si="12"/>
        <v>-69.276973058805979</v>
      </c>
      <c r="D159">
        <f t="shared" si="13"/>
        <v>5.5010699579275124E-3</v>
      </c>
      <c r="U159" s="4">
        <v>8.8500200000000007</v>
      </c>
      <c r="V159" s="5">
        <v>-69.222300000000004</v>
      </c>
    </row>
    <row r="160" spans="1:22" x14ac:dyDescent="0.25">
      <c r="A160">
        <v>7.8</v>
      </c>
      <c r="B160">
        <f t="shared" si="11"/>
        <v>-69.29097464406864</v>
      </c>
      <c r="C160">
        <f t="shared" si="12"/>
        <v>-69.296288327388964</v>
      </c>
      <c r="D160">
        <f t="shared" si="13"/>
        <v>5.3136833203192586E-3</v>
      </c>
      <c r="U160" s="4">
        <v>8.9000199999999996</v>
      </c>
      <c r="V160" s="5">
        <v>-69.242999999999995</v>
      </c>
    </row>
    <row r="161" spans="1:22" x14ac:dyDescent="0.25">
      <c r="A161">
        <v>7.85</v>
      </c>
      <c r="B161">
        <f t="shared" si="11"/>
        <v>-69.30999397081753</v>
      </c>
      <c r="C161">
        <f t="shared" si="12"/>
        <v>-69.315126650577028</v>
      </c>
      <c r="D161">
        <f t="shared" si="13"/>
        <v>5.1326797594983707E-3</v>
      </c>
      <c r="U161" s="4">
        <v>8.9500200000000003</v>
      </c>
      <c r="V161" s="5">
        <v>-69.263199999999998</v>
      </c>
    </row>
    <row r="162" spans="1:22" x14ac:dyDescent="0.25">
      <c r="A162">
        <v>7.9</v>
      </c>
      <c r="B162">
        <f t="shared" si="11"/>
        <v>-69.328540267391048</v>
      </c>
      <c r="C162">
        <f t="shared" si="12"/>
        <v>-69.333498109235478</v>
      </c>
      <c r="D162">
        <f t="shared" si="13"/>
        <v>4.9578418444367143E-3</v>
      </c>
      <c r="U162" s="4">
        <v>9.0000199999999992</v>
      </c>
      <c r="V162" s="5">
        <v>-69.282899999999998</v>
      </c>
    </row>
    <row r="163" spans="1:22" x14ac:dyDescent="0.25">
      <c r="A163">
        <v>7.95</v>
      </c>
      <c r="B163">
        <f t="shared" si="11"/>
        <v>-69.346623691312246</v>
      </c>
      <c r="C163">
        <f t="shared" si="12"/>
        <v>-69.351412650862855</v>
      </c>
      <c r="D163">
        <f t="shared" si="13"/>
        <v>4.7889595506051819E-3</v>
      </c>
      <c r="U163" s="4">
        <v>9.05002</v>
      </c>
      <c r="V163" s="5">
        <v>-69.302099999999996</v>
      </c>
    </row>
    <row r="164" spans="1:22" x14ac:dyDescent="0.25">
      <c r="A164">
        <v>8</v>
      </c>
      <c r="B164">
        <f t="shared" si="11"/>
        <v>-69.364254256972004</v>
      </c>
      <c r="C164">
        <f t="shared" si="12"/>
        <v>-69.368880086979686</v>
      </c>
      <c r="D164">
        <f t="shared" ref="D164:D183" si="14">SQRT(3.1459/2)*$K$3*$L$3*$M$7^($A164-$M$3+D$1)*EXP(0.5*$K$3^2*LOG($M$7)^2)*(ERF(($K$3^2*LOG($M$7)-$M$3+D$1+$A164)/(SQRT(2)*$K$3))-ERF(($K$3^2*LOG($M$7)-$M$3)/(SQRT(2)*$K$3)))</f>
        <v>4.6258300076811492E-3</v>
      </c>
      <c r="U164" s="4">
        <v>9.1000200000000007</v>
      </c>
      <c r="V164" s="5">
        <v>-69.320800000000006</v>
      </c>
    </row>
    <row r="165" spans="1:22" x14ac:dyDescent="0.25">
      <c r="A165">
        <v>8.0500000000000007</v>
      </c>
      <c r="B165">
        <f t="shared" si="11"/>
        <v>-69.381441833594081</v>
      </c>
      <c r="C165">
        <f t="shared" si="12"/>
        <v>-69.385910090849933</v>
      </c>
      <c r="D165">
        <f t="shared" si="14"/>
        <v>4.4682572558499183E-3</v>
      </c>
      <c r="U165" s="4">
        <v>9.1500199999999996</v>
      </c>
      <c r="V165" s="5">
        <v>-69.339100000000002</v>
      </c>
    </row>
    <row r="166" spans="1:22" x14ac:dyDescent="0.25">
      <c r="A166">
        <v>8.1</v>
      </c>
      <c r="B166">
        <f t="shared" si="11"/>
        <v>-69.398196143504975</v>
      </c>
      <c r="C166">
        <f t="shared" si="12"/>
        <v>-69.402512195515385</v>
      </c>
      <c r="D166">
        <f t="shared" si="14"/>
        <v>4.316052010407476E-3</v>
      </c>
      <c r="U166" s="4">
        <v>9.2000200000000003</v>
      </c>
      <c r="V166" s="5">
        <v>-69.356899999999996</v>
      </c>
    </row>
    <row r="167" spans="1:22" x14ac:dyDescent="0.25">
      <c r="A167">
        <v>8.15</v>
      </c>
      <c r="B167">
        <f t="shared" si="11"/>
        <v>-69.414526760689995</v>
      </c>
      <c r="C167">
        <f t="shared" si="12"/>
        <v>-69.418695792124382</v>
      </c>
      <c r="D167">
        <f t="shared" si="14"/>
        <v>4.1690314343816939E-3</v>
      </c>
      <c r="U167" s="4">
        <v>9.2500199999999992</v>
      </c>
      <c r="V167" s="5">
        <v>-69.374300000000005</v>
      </c>
    </row>
    <row r="168" spans="1:22" x14ac:dyDescent="0.25">
      <c r="A168">
        <v>8.1999999999999993</v>
      </c>
      <c r="B168">
        <f t="shared" si="11"/>
        <v>-69.430443109618253</v>
      </c>
      <c r="C168">
        <f t="shared" si="12"/>
        <v>-69.434470128537157</v>
      </c>
      <c r="D168">
        <f t="shared" si="14"/>
        <v>4.0270189188989398E-3</v>
      </c>
      <c r="U168" s="4">
        <v>9.30002</v>
      </c>
      <c r="V168" s="5">
        <v>-69.391199999999998</v>
      </c>
    </row>
    <row r="169" spans="1:22" x14ac:dyDescent="0.25">
      <c r="A169">
        <v>8.25</v>
      </c>
      <c r="B169">
        <f t="shared" si="11"/>
        <v>-69.445954464319769</v>
      </c>
      <c r="C169">
        <f t="shared" si="12"/>
        <v>-69.449844308190805</v>
      </c>
      <c r="D169">
        <f t="shared" si="14"/>
        <v>3.8898438710321401E-3</v>
      </c>
      <c r="U169" s="4">
        <v>9.3500200000000007</v>
      </c>
      <c r="V169" s="5">
        <v>-69.407700000000006</v>
      </c>
    </row>
    <row r="170" spans="1:22" x14ac:dyDescent="0.25">
      <c r="A170">
        <v>8.3000000000000007</v>
      </c>
      <c r="B170">
        <f t="shared" si="11"/>
        <v>-69.461069947698959</v>
      </c>
      <c r="C170">
        <f t="shared" si="12"/>
        <v>-69.464827289207832</v>
      </c>
      <c r="D170">
        <f t="shared" si="14"/>
        <v>3.757341508875594E-3</v>
      </c>
      <c r="U170" s="4">
        <v>9.4000199999999996</v>
      </c>
      <c r="V170" s="5">
        <v>-69.4238</v>
      </c>
    </row>
    <row r="171" spans="1:22" x14ac:dyDescent="0.25">
      <c r="A171">
        <v>8.35</v>
      </c>
      <c r="B171">
        <f t="shared" si="11"/>
        <v>-69.475798531069458</v>
      </c>
      <c r="C171">
        <f t="shared" si="12"/>
        <v>-69.479427883733052</v>
      </c>
      <c r="D171">
        <f t="shared" si="14"/>
        <v>3.6293526636002366E-3</v>
      </c>
      <c r="U171" s="4">
        <v>9.4500200000000003</v>
      </c>
      <c r="V171" s="5">
        <v>-69.439499999999995</v>
      </c>
    </row>
    <row r="172" spans="1:22" x14ac:dyDescent="0.25">
      <c r="A172">
        <v>8.4</v>
      </c>
      <c r="B172">
        <f t="shared" si="11"/>
        <v>-69.490149033895975</v>
      </c>
      <c r="C172">
        <f t="shared" si="12"/>
        <v>-69.493654757484222</v>
      </c>
      <c r="D172">
        <f t="shared" si="14"/>
        <v>3.5057235882516202E-3</v>
      </c>
      <c r="U172" s="4">
        <v>9.5000199999999992</v>
      </c>
      <c r="V172" s="5">
        <v>-69.454800000000006</v>
      </c>
    </row>
    <row r="173" spans="1:22" x14ac:dyDescent="0.25">
      <c r="A173">
        <v>8.4499999999999993</v>
      </c>
      <c r="B173">
        <f t="shared" si="11"/>
        <v>-69.504130123729624</v>
      </c>
      <c r="C173">
        <f t="shared" si="12"/>
        <v>-69.507516429502687</v>
      </c>
      <c r="D173">
        <f t="shared" si="14"/>
        <v>3.386305773061008E-3</v>
      </c>
      <c r="U173" s="4">
        <v>9.55002</v>
      </c>
      <c r="V173" s="5">
        <v>-69.469700000000003</v>
      </c>
    </row>
    <row r="174" spans="1:22" x14ac:dyDescent="0.25">
      <c r="A174">
        <v>8.5</v>
      </c>
      <c r="B174">
        <f t="shared" si="11"/>
        <v>-69.517750316323927</v>
      </c>
      <c r="C174">
        <f t="shared" si="12"/>
        <v>-69.521021272090977</v>
      </c>
      <c r="D174">
        <f t="shared" si="14"/>
        <v>3.2709557670475603E-3</v>
      </c>
      <c r="U174" s="4">
        <v>9.6000200000000007</v>
      </c>
      <c r="V174" s="5">
        <v>-69.484200000000001</v>
      </c>
    </row>
    <row r="175" spans="1:22" x14ac:dyDescent="0.25">
      <c r="A175">
        <v>8.5500000000000007</v>
      </c>
      <c r="B175">
        <f t="shared" si="11"/>
        <v>-69.53101797591907</v>
      </c>
      <c r="C175">
        <f t="shared" si="12"/>
        <v>-69.534177510924764</v>
      </c>
      <c r="D175">
        <f t="shared" si="14"/>
        <v>3.1595350056974709E-3</v>
      </c>
      <c r="U175" s="4">
        <v>9.6500199999999996</v>
      </c>
      <c r="V175" s="5">
        <v>-69.4983</v>
      </c>
    </row>
    <row r="176" spans="1:22" x14ac:dyDescent="0.25">
      <c r="A176">
        <v>8.6</v>
      </c>
      <c r="B176">
        <f t="shared" si="11"/>
        <v>-69.543941315683014</v>
      </c>
      <c r="C176">
        <f t="shared" si="12"/>
        <v>-69.546993225327526</v>
      </c>
      <c r="D176">
        <f t="shared" si="14"/>
        <v>3.051909644512958E-3</v>
      </c>
      <c r="U176" s="4">
        <v>9.7000200000000003</v>
      </c>
      <c r="V176" s="5">
        <v>-69.512100000000004</v>
      </c>
    </row>
    <row r="177" spans="1:22" x14ac:dyDescent="0.25">
      <c r="A177">
        <v>8.65</v>
      </c>
      <c r="B177">
        <f t="shared" si="11"/>
        <v>-69.556528398298312</v>
      </c>
      <c r="C177">
        <f t="shared" si="12"/>
        <v>-69.559476348696549</v>
      </c>
      <c r="D177">
        <f t="shared" si="14"/>
        <v>2.947950398231175E-3</v>
      </c>
      <c r="U177" s="4">
        <v>9.7500199999999992</v>
      </c>
      <c r="V177" s="5">
        <v>-69.525499999999994</v>
      </c>
    </row>
    <row r="178" spans="1:22" x14ac:dyDescent="0.25">
      <c r="A178">
        <v>8.6999999999999993</v>
      </c>
      <c r="B178">
        <f t="shared" si="11"/>
        <v>-69.568787136684335</v>
      </c>
      <c r="C178">
        <f t="shared" si="12"/>
        <v>-69.571634669069851</v>
      </c>
      <c r="D178">
        <f t="shared" si="14"/>
        <v>2.8475323855199617E-3</v>
      </c>
      <c r="U178" s="4">
        <v>9.80002</v>
      </c>
      <c r="V178" s="5">
        <v>-69.538600000000002</v>
      </c>
    </row>
    <row r="179" spans="1:22" x14ac:dyDescent="0.25">
      <c r="A179">
        <v>8.75</v>
      </c>
      <c r="B179">
        <f t="shared" si="11"/>
        <v>-69.58072529484474</v>
      </c>
      <c r="C179">
        <f t="shared" si="12"/>
        <v>-69.583475829823698</v>
      </c>
      <c r="D179">
        <f t="shared" si="14"/>
        <v>2.7505349789637562E-3</v>
      </c>
      <c r="U179" s="4">
        <v>9.8500200000000007</v>
      </c>
      <c r="V179" s="5">
        <v>-69.551299999999998</v>
      </c>
    </row>
    <row r="180" spans="1:22" x14ac:dyDescent="0.25">
      <c r="A180">
        <v>8.8000000000000007</v>
      </c>
      <c r="B180">
        <f t="shared" si="11"/>
        <v>-69.59235048883113</v>
      </c>
      <c r="C180">
        <f t="shared" si="12"/>
        <v>-69.595007330491285</v>
      </c>
      <c r="D180">
        <f t="shared" si="14"/>
        <v>2.6568416601596267E-3</v>
      </c>
      <c r="U180" s="4">
        <v>9.9000199999999996</v>
      </c>
      <c r="V180" s="5">
        <v>-69.563699999999997</v>
      </c>
    </row>
    <row r="181" spans="1:22" x14ac:dyDescent="0.25">
      <c r="A181">
        <v>8.85</v>
      </c>
      <c r="B181">
        <f t="shared" si="11"/>
        <v>-69.60367018781379</v>
      </c>
      <c r="C181">
        <f t="shared" si="12"/>
        <v>-69.60623652769354</v>
      </c>
      <c r="D181">
        <f t="shared" si="14"/>
        <v>2.5663398797491853E-3</v>
      </c>
      <c r="U181" s="4">
        <v>9.9500200000000003</v>
      </c>
      <c r="V181" s="5">
        <v>-69.575800000000001</v>
      </c>
    </row>
    <row r="182" spans="1:22" x14ac:dyDescent="0.25">
      <c r="A182">
        <v>8.9</v>
      </c>
      <c r="B182">
        <f t="shared" si="11"/>
        <v>-69.614691715251169</v>
      </c>
      <c r="C182">
        <f t="shared" si="12"/>
        <v>-69.617170636173384</v>
      </c>
      <c r="D182">
        <f t="shared" si="14"/>
        <v>2.4789209222183567E-3</v>
      </c>
      <c r="U182" s="4">
        <v>10</v>
      </c>
      <c r="V182" s="5">
        <v>-69.587500000000006</v>
      </c>
    </row>
    <row r="183" spans="1:22" x14ac:dyDescent="0.25">
      <c r="A183">
        <v>8.9499999999999993</v>
      </c>
      <c r="B183">
        <f t="shared" si="11"/>
        <v>-69.625422250150081</v>
      </c>
      <c r="C183">
        <f t="shared" si="12"/>
        <v>-69.627816729925385</v>
      </c>
      <c r="D183">
        <f t="shared" si="14"/>
        <v>2.3944797753025931E-3</v>
      </c>
      <c r="U183" s="4">
        <v>10.050000000000001</v>
      </c>
      <c r="V183" s="5">
        <v>-69.599000000000004</v>
      </c>
    </row>
    <row r="184" spans="1:22" x14ac:dyDescent="0.25">
      <c r="A184">
        <v>9</v>
      </c>
      <c r="B184">
        <f t="shared" si="11"/>
        <v>-69.635868828409201</v>
      </c>
      <c r="C184">
        <f t="shared" si="12"/>
        <v>-69.638181743413043</v>
      </c>
      <c r="D184">
        <f t="shared" ref="D184:D199" si="15">SQRT(3.1459/2)*$K$3*$L$3*$M$7^($A184-$M$3+D$1)*EXP(0.5*$K$3^2*LOG($M$7)^2)*(ERF(($K$3^2*LOG($M$7)-$M$3+D$1+$A184)/(SQRT(2)*$K$3))-ERF(($K$3^2*LOG($M$7)-$M$3)/(SQRT(2)*$K$3)))</f>
        <v>2.3129150038405746E-3</v>
      </c>
      <c r="U184" s="4">
        <v>10.1</v>
      </c>
      <c r="V184" s="5">
        <v>-69.610100000000003</v>
      </c>
    </row>
    <row r="185" spans="1:22" x14ac:dyDescent="0.25">
      <c r="A185">
        <v>9.0500000000000007</v>
      </c>
      <c r="B185">
        <f t="shared" si="11"/>
        <v>-69.646038344238562</v>
      </c>
      <c r="C185">
        <f t="shared" si="12"/>
        <v>-69.648272472866481</v>
      </c>
      <c r="D185">
        <f t="shared" si="15"/>
        <v>2.2341286279249587E-3</v>
      </c>
      <c r="U185" s="4">
        <v>10.15</v>
      </c>
      <c r="V185" s="5">
        <v>-69.620900000000006</v>
      </c>
    </row>
    <row r="186" spans="1:22" x14ac:dyDescent="0.25">
      <c r="A186">
        <v>9.1</v>
      </c>
      <c r="B186">
        <f t="shared" si="11"/>
        <v>-69.655937551648435</v>
      </c>
      <c r="C186">
        <f t="shared" si="12"/>
        <v>-69.65809557765364</v>
      </c>
      <c r="D186">
        <f t="shared" si="15"/>
        <v>2.158026005203738E-3</v>
      </c>
      <c r="U186" s="4">
        <v>10.199999999999999</v>
      </c>
      <c r="V186" s="5">
        <v>-69.631500000000003</v>
      </c>
    </row>
    <row r="187" spans="1:22" x14ac:dyDescent="0.25">
      <c r="A187">
        <v>9.15</v>
      </c>
      <c r="B187">
        <f t="shared" si="11"/>
        <v>-69.665573066001215</v>
      </c>
      <c r="C187">
        <f t="shared" si="12"/>
        <v>-69.667657581718402</v>
      </c>
      <c r="D187">
        <f t="shared" si="15"/>
        <v>2.084515717190847E-3</v>
      </c>
      <c r="U187" s="4">
        <v>10.25</v>
      </c>
      <c r="V187" s="5">
        <v>-69.641800000000003</v>
      </c>
    </row>
    <row r="188" spans="1:22" x14ac:dyDescent="0.25">
      <c r="A188">
        <v>9.1999999999999993</v>
      </c>
      <c r="B188">
        <f t="shared" si="11"/>
        <v>-69.674951365620174</v>
      </c>
      <c r="C188">
        <f t="shared" si="12"/>
        <v>-69.676964875079619</v>
      </c>
      <c r="D188">
        <f t="shared" si="15"/>
        <v>2.0135094594494708E-3</v>
      </c>
      <c r="U188" s="4">
        <v>10.3</v>
      </c>
      <c r="V188" s="5">
        <v>-69.651799999999994</v>
      </c>
    </row>
    <row r="189" spans="1:22" x14ac:dyDescent="0.25">
      <c r="A189">
        <v>9.25</v>
      </c>
      <c r="B189">
        <f t="shared" si="11"/>
        <v>-69.684078793449601</v>
      </c>
      <c r="C189">
        <f t="shared" si="12"/>
        <v>-69.686023715385119</v>
      </c>
      <c r="D189">
        <f t="shared" si="15"/>
        <v>1.9449219355160714E-3</v>
      </c>
      <c r="U189" s="4">
        <v>10.35</v>
      </c>
      <c r="V189" s="5">
        <v>-69.661600000000007</v>
      </c>
    </row>
    <row r="190" spans="1:22" x14ac:dyDescent="0.25">
      <c r="A190">
        <v>9.3000000000000007</v>
      </c>
      <c r="B190">
        <f t="shared" si="11"/>
        <v>-69.692961558760757</v>
      </c>
      <c r="C190">
        <f t="shared" si="12"/>
        <v>-69.694840229515194</v>
      </c>
      <c r="D190">
        <f t="shared" si="15"/>
        <v>1.8786707544377968E-3</v>
      </c>
      <c r="U190" s="4">
        <v>10.4</v>
      </c>
      <c r="V190" s="5">
        <v>-69.671000000000006</v>
      </c>
    </row>
    <row r="191" spans="1:22" x14ac:dyDescent="0.25">
      <c r="A191">
        <v>9.35</v>
      </c>
      <c r="B191">
        <f t="shared" si="11"/>
        <v>-69.701605738898749</v>
      </c>
      <c r="C191">
        <f t="shared" si="12"/>
        <v>-69.703420415230553</v>
      </c>
      <c r="D191">
        <f t="shared" si="15"/>
        <v>1.8146763318001181E-3</v>
      </c>
      <c r="U191" s="4">
        <v>10.45</v>
      </c>
      <c r="V191" s="5">
        <v>-69.680300000000003</v>
      </c>
    </row>
    <row r="192" spans="1:22" x14ac:dyDescent="0.25">
      <c r="A192">
        <v>9.4</v>
      </c>
      <c r="B192">
        <f t="shared" si="11"/>
        <v>-69.71001728106549</v>
      </c>
      <c r="C192">
        <f t="shared" si="12"/>
        <v>-69.711770142859621</v>
      </c>
      <c r="D192">
        <f t="shared" si="15"/>
        <v>1.7528617941258099E-3</v>
      </c>
      <c r="U192" s="4">
        <v>10.5</v>
      </c>
      <c r="V192" s="5">
        <v>-69.689300000000003</v>
      </c>
    </row>
    <row r="193" spans="1:22" x14ac:dyDescent="0.25">
      <c r="A193">
        <v>9.4499999999999993</v>
      </c>
      <c r="B193">
        <f t="shared" ref="B193:B256" si="16">SUM(C193:G193)</f>
        <v>-69.718202004134227</v>
      </c>
      <c r="C193">
        <f t="shared" ref="C193:C256" si="17">(B192-$L$7)*$M$7^(A193-A192)+$L$7</f>
        <v>-69.719895157020758</v>
      </c>
      <c r="D193">
        <f t="shared" si="15"/>
        <v>1.693152886530504E-3</v>
      </c>
      <c r="U193" s="4">
        <v>10.55</v>
      </c>
      <c r="V193" s="5">
        <v>-69.697999999999993</v>
      </c>
    </row>
    <row r="194" spans="1:22" x14ac:dyDescent="0.25">
      <c r="A194">
        <v>9.5</v>
      </c>
      <c r="B194">
        <f t="shared" si="16"/>
        <v>-69.726165600491512</v>
      </c>
      <c r="C194">
        <f t="shared" si="17"/>
        <v>-69.727801078375037</v>
      </c>
      <c r="D194">
        <f t="shared" si="15"/>
        <v>1.6354778835237797E-3</v>
      </c>
      <c r="U194" s="4">
        <v>10.6</v>
      </c>
      <c r="V194" s="5">
        <v>-69.706500000000005</v>
      </c>
    </row>
    <row r="195" spans="1:22" x14ac:dyDescent="0.25">
      <c r="A195">
        <v>9.5500000000000007</v>
      </c>
      <c r="B195">
        <f t="shared" si="16"/>
        <v>-69.733913637902589</v>
      </c>
      <c r="C195">
        <f t="shared" si="17"/>
        <v>-69.735493405405435</v>
      </c>
      <c r="D195">
        <f t="shared" si="15"/>
        <v>1.5797675028487352E-3</v>
      </c>
      <c r="U195" s="4">
        <v>10.65</v>
      </c>
      <c r="V195" s="5">
        <v>-69.714799999999997</v>
      </c>
    </row>
    <row r="196" spans="1:22" x14ac:dyDescent="0.25">
      <c r="A196">
        <v>9.6</v>
      </c>
      <c r="B196">
        <f t="shared" si="16"/>
        <v>-69.741451561396403</v>
      </c>
      <c r="C196">
        <f t="shared" si="17"/>
        <v>-69.742977516218659</v>
      </c>
      <c r="D196">
        <f t="shared" si="15"/>
        <v>1.5259548222564788E-3</v>
      </c>
      <c r="U196" s="4">
        <v>10.7</v>
      </c>
      <c r="V196" s="5">
        <v>-69.722800000000007</v>
      </c>
    </row>
    <row r="197" spans="1:22" x14ac:dyDescent="0.25">
      <c r="A197">
        <v>9.65</v>
      </c>
      <c r="B197">
        <f t="shared" si="16"/>
        <v>-69.748784695166876</v>
      </c>
      <c r="C197">
        <f t="shared" si="17"/>
        <v>-69.750258670365994</v>
      </c>
      <c r="D197">
        <f t="shared" si="15"/>
        <v>1.4739751991155875E-3</v>
      </c>
      <c r="U197" s="4">
        <v>10.75</v>
      </c>
      <c r="V197" s="5">
        <v>-69.730699999999999</v>
      </c>
    </row>
    <row r="198" spans="1:22" x14ac:dyDescent="0.25">
      <c r="A198">
        <v>9.6999999999999993</v>
      </c>
      <c r="B198">
        <f t="shared" si="16"/>
        <v>-69.755918244486992</v>
      </c>
      <c r="C198">
        <f t="shared" si="17"/>
        <v>-69.75734201067975</v>
      </c>
      <c r="D198">
        <f t="shared" si="15"/>
        <v>1.4237661927599809E-3</v>
      </c>
      <c r="U198" s="4">
        <v>10.8</v>
      </c>
      <c r="V198" s="5">
        <v>-69.738299999999995</v>
      </c>
    </row>
    <row r="199" spans="1:22" x14ac:dyDescent="0.25">
      <c r="A199">
        <v>9.7500000000000107</v>
      </c>
      <c r="B199">
        <f t="shared" si="16"/>
        <v>-69.762857297632763</v>
      </c>
      <c r="C199">
        <f t="shared" si="17"/>
        <v>-69.764232565122242</v>
      </c>
      <c r="D199">
        <f t="shared" si="15"/>
        <v>1.3752674894818681E-3</v>
      </c>
      <c r="U199" s="4">
        <v>10.85</v>
      </c>
      <c r="V199" s="5">
        <v>-69.745699999999999</v>
      </c>
    </row>
    <row r="200" spans="1:22" x14ac:dyDescent="0.25">
      <c r="A200">
        <v>9.8000000000000096</v>
      </c>
      <c r="B200">
        <f t="shared" si="16"/>
        <v>-69.769606827814002</v>
      </c>
      <c r="C200">
        <f t="shared" si="17"/>
        <v>-69.770935248644079</v>
      </c>
      <c r="D200">
        <f t="shared" ref="D200:D263" si="18">SQRT(3.1459/2)*$K$3*$L$3*$M$7^($A200-$M$3+D$1)*EXP(0.5*$K$3^2*LOG($M$7)^2)*(ERF(($K$3^2*LOG($M$7)-$M$3+D$1+$A200)/(SQRT(2)*$K$3))-ERF(($K$3^2*LOG($M$7)-$M$3)/(SQRT(2)*$K$3)))</f>
        <v>1.3284208300798062E-3</v>
      </c>
      <c r="U200" s="4">
        <v>10.9</v>
      </c>
      <c r="V200" s="5">
        <v>-69.752899999999997</v>
      </c>
    </row>
    <row r="201" spans="1:22" x14ac:dyDescent="0.25">
      <c r="A201">
        <v>9.8500000000000103</v>
      </c>
      <c r="B201">
        <f t="shared" si="16"/>
        <v>-69.776171695109426</v>
      </c>
      <c r="C201">
        <f t="shared" si="17"/>
        <v>-69.777454865049307</v>
      </c>
      <c r="D201">
        <f t="shared" si="18"/>
        <v>1.2831699398745833E-3</v>
      </c>
      <c r="U201" s="4">
        <v>10.95</v>
      </c>
      <c r="V201" s="5">
        <v>-69.759900000000002</v>
      </c>
    </row>
    <row r="202" spans="1:22" x14ac:dyDescent="0.25">
      <c r="A202">
        <v>9.9000000000000092</v>
      </c>
      <c r="B202">
        <f t="shared" si="16"/>
        <v>-69.782556648403414</v>
      </c>
      <c r="C202">
        <f t="shared" si="17"/>
        <v>-69.783796108864522</v>
      </c>
      <c r="D202">
        <f t="shared" si="18"/>
        <v>1.2394604611091708E-3</v>
      </c>
      <c r="U202" s="4">
        <v>11</v>
      </c>
      <c r="V202" s="5">
        <v>-69.766800000000003</v>
      </c>
    </row>
    <row r="203" spans="1:22" x14ac:dyDescent="0.25">
      <c r="A203">
        <v>9.9500000000000099</v>
      </c>
      <c r="B203">
        <f t="shared" si="16"/>
        <v>-69.788766327322037</v>
      </c>
      <c r="C203">
        <f t="shared" si="17"/>
        <v>-69.789963567209682</v>
      </c>
      <c r="D203">
        <f t="shared" si="18"/>
        <v>1.1972398876512881E-3</v>
      </c>
      <c r="U203" s="4">
        <v>11.05</v>
      </c>
      <c r="V203" s="5">
        <v>-69.773399999999995</v>
      </c>
    </row>
    <row r="204" spans="1:22" x14ac:dyDescent="0.25">
      <c r="A204">
        <v>10</v>
      </c>
      <c r="B204">
        <f t="shared" si="16"/>
        <v>-69.794805264166214</v>
      </c>
      <c r="C204">
        <f t="shared" si="17"/>
        <v>-69.795961721668135</v>
      </c>
      <c r="D204">
        <f t="shared" si="18"/>
        <v>1.1564575019202873E-3</v>
      </c>
      <c r="U204" s="4">
        <v>11.1</v>
      </c>
      <c r="V204" s="5">
        <v>-69.779899999999998</v>
      </c>
    </row>
    <row r="205" spans="1:22" x14ac:dyDescent="0.25">
      <c r="A205">
        <v>10.050000000000001</v>
      </c>
      <c r="B205">
        <f t="shared" si="16"/>
        <v>-69.800677885840045</v>
      </c>
      <c r="C205">
        <f t="shared" si="17"/>
        <v>-69.801794950154004</v>
      </c>
      <c r="D205">
        <f t="shared" si="18"/>
        <v>1.1170643139624794E-3</v>
      </c>
      <c r="U205" s="4">
        <v>11.15</v>
      </c>
      <c r="V205" s="5">
        <v>-69.786199999999994</v>
      </c>
    </row>
    <row r="206" spans="1:22" x14ac:dyDescent="0.25">
      <c r="A206">
        <v>10.1</v>
      </c>
      <c r="B206">
        <f t="shared" si="16"/>
        <v>-69.806388515772198</v>
      </c>
      <c r="C206">
        <f t="shared" si="17"/>
        <v>-69.807467528774794</v>
      </c>
      <c r="D206">
        <f t="shared" si="18"/>
        <v>1.0790130026018688E-3</v>
      </c>
      <c r="U206" s="4">
        <v>11.2</v>
      </c>
      <c r="V206" s="5">
        <v>-69.792299999999997</v>
      </c>
    </row>
    <row r="207" spans="1:22" x14ac:dyDescent="0.25">
      <c r="A207">
        <v>10.15</v>
      </c>
      <c r="B207">
        <f t="shared" si="16"/>
        <v>-69.81194137582871</v>
      </c>
      <c r="C207">
        <f t="shared" si="17"/>
        <v>-69.81298363368731</v>
      </c>
      <c r="D207">
        <f t="shared" si="18"/>
        <v>1.0422578585954235E-3</v>
      </c>
      <c r="U207" s="4">
        <v>11.25</v>
      </c>
      <c r="V207" s="5">
        <v>-69.798199999999994</v>
      </c>
    </row>
    <row r="208" spans="1:22" x14ac:dyDescent="0.25">
      <c r="A208">
        <v>10.199999999999999</v>
      </c>
      <c r="B208">
        <f t="shared" si="16"/>
        <v>-69.8173405882156</v>
      </c>
      <c r="C208">
        <f t="shared" si="17"/>
        <v>-69.81834734294533</v>
      </c>
      <c r="D208">
        <f t="shared" si="18"/>
        <v>1.0067547297247354E-3</v>
      </c>
      <c r="U208" s="4">
        <v>11.3</v>
      </c>
      <c r="V208" s="5">
        <v>-69.804000000000002</v>
      </c>
    </row>
    <row r="209" spans="1:22" x14ac:dyDescent="0.25">
      <c r="A209">
        <v>10.25</v>
      </c>
      <c r="B209">
        <f t="shared" si="16"/>
        <v>-69.822590177369648</v>
      </c>
      <c r="C209">
        <f t="shared" si="17"/>
        <v>-69.823562638337407</v>
      </c>
      <c r="D209">
        <f t="shared" si="18"/>
        <v>9.7246096775803568E-4</v>
      </c>
      <c r="U209" s="4">
        <v>11.35</v>
      </c>
      <c r="V209" s="5">
        <v>-69.809600000000003</v>
      </c>
    </row>
    <row r="210" spans="1:22" x14ac:dyDescent="0.25">
      <c r="A210">
        <v>10.3</v>
      </c>
      <c r="B210">
        <f t="shared" si="16"/>
        <v>-69.827694071836007</v>
      </c>
      <c r="C210">
        <f t="shared" si="17"/>
        <v>-69.828633407213232</v>
      </c>
      <c r="D210">
        <f t="shared" si="18"/>
        <v>9.3933537721889904E-4</v>
      </c>
      <c r="U210" s="4">
        <v>11.4</v>
      </c>
      <c r="V210" s="5">
        <v>-69.815100000000001</v>
      </c>
    </row>
    <row r="211" spans="1:22" x14ac:dyDescent="0.25">
      <c r="A211">
        <v>10.35</v>
      </c>
      <c r="B211">
        <f t="shared" si="16"/>
        <v>-69.832656106131381</v>
      </c>
      <c r="C211">
        <f t="shared" si="17"/>
        <v>-69.833563444297283</v>
      </c>
      <c r="D211">
        <f t="shared" si="18"/>
        <v>9.0733816590005893E-4</v>
      </c>
      <c r="U211" s="4">
        <v>11.45</v>
      </c>
      <c r="V211" s="5">
        <v>-69.820400000000006</v>
      </c>
    </row>
    <row r="212" spans="1:22" x14ac:dyDescent="0.25">
      <c r="A212">
        <v>10.4</v>
      </c>
      <c r="B212">
        <f t="shared" si="16"/>
        <v>-69.837480022591492</v>
      </c>
      <c r="C212">
        <f t="shared" si="17"/>
        <v>-69.838356453488558</v>
      </c>
      <c r="D212">
        <f t="shared" si="18"/>
        <v>8.7643089706290495E-4</v>
      </c>
      <c r="U212" s="4">
        <v>11.5</v>
      </c>
      <c r="V212" s="5">
        <v>-69.825500000000005</v>
      </c>
    </row>
    <row r="213" spans="1:22" x14ac:dyDescent="0.25">
      <c r="A213">
        <v>10.45</v>
      </c>
      <c r="B213">
        <f t="shared" si="16"/>
        <v>-69.842169473201807</v>
      </c>
      <c r="C213">
        <f t="shared" si="17"/>
        <v>-69.843016049645072</v>
      </c>
      <c r="D213">
        <f t="shared" si="18"/>
        <v>8.465764432652518E-4</v>
      </c>
      <c r="U213" s="4">
        <v>11.55</v>
      </c>
      <c r="V213" s="5">
        <v>-69.830600000000004</v>
      </c>
    </row>
    <row r="214" spans="1:22" x14ac:dyDescent="0.25">
      <c r="A214">
        <v>10.5</v>
      </c>
      <c r="B214">
        <f t="shared" si="16"/>
        <v>-69.846728021410513</v>
      </c>
      <c r="C214">
        <f t="shared" si="17"/>
        <v>-69.847545760352276</v>
      </c>
      <c r="D214">
        <f t="shared" si="18"/>
        <v>8.1773894176188986E-4</v>
      </c>
      <c r="U214" s="4">
        <v>11.6</v>
      </c>
      <c r="V214" s="5">
        <v>-69.835400000000007</v>
      </c>
    </row>
    <row r="215" spans="1:22" x14ac:dyDescent="0.25">
      <c r="A215">
        <v>10.55</v>
      </c>
      <c r="B215">
        <f t="shared" si="16"/>
        <v>-69.8511591439228</v>
      </c>
      <c r="C215">
        <f t="shared" si="17"/>
        <v>-69.851949027674223</v>
      </c>
      <c r="D215">
        <f t="shared" si="18"/>
        <v>7.8988375142436762E-4</v>
      </c>
      <c r="U215" s="4">
        <v>11.65</v>
      </c>
      <c r="V215" s="5">
        <v>-69.840199999999996</v>
      </c>
    </row>
    <row r="216" spans="1:22" x14ac:dyDescent="0.25">
      <c r="A216">
        <v>10.6</v>
      </c>
      <c r="B216">
        <f t="shared" si="16"/>
        <v>-69.855466232475635</v>
      </c>
      <c r="C216">
        <f t="shared" si="17"/>
        <v>-69.856229209886763</v>
      </c>
      <c r="D216">
        <f t="shared" si="18"/>
        <v>7.6297741112823939E-4</v>
      </c>
      <c r="U216" s="4">
        <v>11.7</v>
      </c>
      <c r="V216" s="5">
        <v>-69.844800000000006</v>
      </c>
    </row>
    <row r="217" spans="1:22" x14ac:dyDescent="0.25">
      <c r="A217">
        <v>10.65</v>
      </c>
      <c r="B217">
        <f t="shared" si="16"/>
        <v>-69.85965259559228</v>
      </c>
      <c r="C217">
        <f t="shared" si="17"/>
        <v>-69.860389583191832</v>
      </c>
      <c r="D217">
        <f t="shared" si="18"/>
        <v>7.3698759955779364E-4</v>
      </c>
      <c r="U217" s="4">
        <v>11.75</v>
      </c>
      <c r="V217" s="5">
        <v>-69.849299999999999</v>
      </c>
    </row>
    <row r="218" spans="1:22" x14ac:dyDescent="0.25">
      <c r="A218">
        <v>10.7</v>
      </c>
      <c r="B218">
        <f t="shared" si="16"/>
        <v>-69.863721460315887</v>
      </c>
      <c r="C218">
        <f t="shared" si="17"/>
        <v>-69.864433343412273</v>
      </c>
      <c r="D218">
        <f t="shared" si="18"/>
        <v>7.1188309637999043E-4</v>
      </c>
      <c r="U218" s="4">
        <v>11.8</v>
      </c>
      <c r="V218" s="5">
        <v>-69.853700000000003</v>
      </c>
    </row>
    <row r="219" spans="1:22" x14ac:dyDescent="0.25">
      <c r="A219">
        <v>10.75</v>
      </c>
      <c r="B219">
        <f t="shared" si="16"/>
        <v>-69.867675973921536</v>
      </c>
      <c r="C219">
        <f t="shared" si="17"/>
        <v>-69.868363607666282</v>
      </c>
      <c r="D219">
        <f t="shared" si="18"/>
        <v>6.8763374474093959E-4</v>
      </c>
      <c r="U219" s="4">
        <v>11.85</v>
      </c>
      <c r="V219" s="5">
        <v>-69.857900000000001</v>
      </c>
    </row>
    <row r="220" spans="1:22" x14ac:dyDescent="0.25">
      <c r="A220">
        <v>10.8</v>
      </c>
      <c r="B220">
        <f t="shared" si="16"/>
        <v>-69.871519205606177</v>
      </c>
      <c r="C220">
        <f t="shared" si="17"/>
        <v>-69.872183416021215</v>
      </c>
      <c r="D220">
        <f t="shared" si="18"/>
        <v>6.6421041503990721E-4</v>
      </c>
      <c r="U220" s="4">
        <v>11.9</v>
      </c>
      <c r="V220" s="5">
        <v>-69.861999999999995</v>
      </c>
    </row>
    <row r="221" spans="1:22" x14ac:dyDescent="0.25">
      <c r="A221">
        <v>10.85</v>
      </c>
      <c r="B221">
        <f t="shared" si="16"/>
        <v>-69.875254148155946</v>
      </c>
      <c r="C221">
        <f t="shared" si="17"/>
        <v>-69.875895733125887</v>
      </c>
      <c r="D221">
        <f t="shared" si="18"/>
        <v>6.4158496993729623E-4</v>
      </c>
      <c r="U221" s="4">
        <v>11.95</v>
      </c>
      <c r="V221" s="5">
        <v>-69.866</v>
      </c>
    </row>
    <row r="222" spans="1:22" x14ac:dyDescent="0.25">
      <c r="A222">
        <v>10.9</v>
      </c>
      <c r="B222">
        <f t="shared" si="16"/>
        <v>-69.878883719590604</v>
      </c>
      <c r="C222">
        <f t="shared" si="17"/>
        <v>-69.879503449821158</v>
      </c>
      <c r="D222">
        <f t="shared" si="18"/>
        <v>6.1973023055458907E-4</v>
      </c>
      <c r="U222" s="4">
        <v>12</v>
      </c>
      <c r="V222" s="5">
        <v>-69.869900000000001</v>
      </c>
    </row>
    <row r="223" spans="1:22" x14ac:dyDescent="0.25">
      <c r="A223">
        <v>10.95</v>
      </c>
      <c r="B223">
        <f t="shared" si="16"/>
        <v>-69.882410764784481</v>
      </c>
      <c r="C223">
        <f t="shared" si="17"/>
        <v>-69.883009384728311</v>
      </c>
      <c r="D223">
        <f t="shared" si="18"/>
        <v>5.9861994382564806E-4</v>
      </c>
      <c r="U223" s="4">
        <v>12.05</v>
      </c>
      <c r="V223" s="5">
        <v>-69.873699999999999</v>
      </c>
    </row>
    <row r="224" spans="1:22" x14ac:dyDescent="0.25">
      <c r="A224">
        <v>11</v>
      </c>
      <c r="B224">
        <f t="shared" si="16"/>
        <v>-69.885838057063893</v>
      </c>
      <c r="C224">
        <f t="shared" si="17"/>
        <v>-69.886416285814846</v>
      </c>
      <c r="D224">
        <f t="shared" si="18"/>
        <v>5.7822875096014365E-4</v>
      </c>
      <c r="U224" s="4">
        <v>12.1</v>
      </c>
      <c r="V224" s="5">
        <v>-69.877399999999994</v>
      </c>
    </row>
    <row r="225" spans="1:22" x14ac:dyDescent="0.25">
      <c r="A225">
        <v>11.05</v>
      </c>
      <c r="B225">
        <f t="shared" si="16"/>
        <v>-69.88916829978038</v>
      </c>
      <c r="C225">
        <f t="shared" si="17"/>
        <v>-69.889726831937367</v>
      </c>
      <c r="D225">
        <f t="shared" si="18"/>
        <v>5.5853215698123968E-4</v>
      </c>
      <c r="U225" s="4">
        <v>12.15</v>
      </c>
      <c r="V225" s="5">
        <v>-69.880899999999997</v>
      </c>
    </row>
    <row r="226" spans="1:22" x14ac:dyDescent="0.25">
      <c r="A226">
        <v>11.1</v>
      </c>
      <c r="B226">
        <f t="shared" si="16"/>
        <v>-69.892404127860061</v>
      </c>
      <c r="C226">
        <f t="shared" si="17"/>
        <v>-69.892943634361359</v>
      </c>
      <c r="D226">
        <f t="shared" si="18"/>
        <v>5.3950650130093483E-4</v>
      </c>
      <c r="U226" s="4">
        <v>12.2</v>
      </c>
      <c r="V226" s="5">
        <v>-69.884399999999999</v>
      </c>
    </row>
    <row r="227" spans="1:22" x14ac:dyDescent="0.25">
      <c r="A227">
        <v>11.15</v>
      </c>
      <c r="B227">
        <f t="shared" si="16"/>
        <v>-69.895548109328388</v>
      </c>
      <c r="C227">
        <f t="shared" si="17"/>
        <v>-69.896069238257681</v>
      </c>
      <c r="D227">
        <f t="shared" si="18"/>
        <v>5.2112892929771163E-4</v>
      </c>
      <c r="U227" s="4">
        <v>12.25</v>
      </c>
      <c r="V227" s="5">
        <v>-69.887799999999999</v>
      </c>
    </row>
    <row r="228" spans="1:22" x14ac:dyDescent="0.25">
      <c r="A228">
        <v>11.2</v>
      </c>
      <c r="B228">
        <f t="shared" si="16"/>
        <v>-69.898602746810539</v>
      </c>
      <c r="C228">
        <f t="shared" si="17"/>
        <v>-69.899106124175404</v>
      </c>
      <c r="D228">
        <f t="shared" si="18"/>
        <v>5.033773648623677E-4</v>
      </c>
      <c r="U228" s="4">
        <v>12.3</v>
      </c>
      <c r="V228" s="5">
        <v>-69.891000000000005</v>
      </c>
    </row>
    <row r="229" spans="1:22" x14ac:dyDescent="0.25">
      <c r="A229">
        <v>11.25</v>
      </c>
      <c r="B229">
        <f t="shared" si="16"/>
        <v>-69.901570479007233</v>
      </c>
      <c r="C229">
        <f t="shared" si="17"/>
        <v>-69.902056709491106</v>
      </c>
      <c r="D229">
        <f t="shared" si="18"/>
        <v>4.8623048387901784E-4</v>
      </c>
      <c r="U229" s="4">
        <v>12.35</v>
      </c>
      <c r="V229" s="5">
        <v>-69.894199999999998</v>
      </c>
    </row>
    <row r="230" spans="1:22" x14ac:dyDescent="0.25">
      <c r="A230">
        <v>11.3</v>
      </c>
      <c r="B230">
        <f t="shared" si="16"/>
        <v>-69.904453682145814</v>
      </c>
      <c r="C230">
        <f t="shared" si="17"/>
        <v>-69.904923349834419</v>
      </c>
      <c r="D230">
        <f t="shared" si="18"/>
        <v>4.6966768860944947E-4</v>
      </c>
      <c r="U230" s="4">
        <v>12.4</v>
      </c>
      <c r="V230" s="5">
        <v>-69.897300000000001</v>
      </c>
    </row>
    <row r="231" spans="1:22" x14ac:dyDescent="0.25">
      <c r="A231">
        <v>11.35</v>
      </c>
      <c r="B231">
        <f t="shared" si="16"/>
        <v>-69.90725467140669</v>
      </c>
      <c r="C231">
        <f t="shared" si="17"/>
        <v>-69.907708340489634</v>
      </c>
      <c r="D231">
        <f t="shared" si="18"/>
        <v>4.5366908295002946E-4</v>
      </c>
      <c r="U231" s="4">
        <v>12.45</v>
      </c>
      <c r="V231" s="5">
        <v>-69.900300000000001</v>
      </c>
    </row>
    <row r="232" spans="1:22" x14ac:dyDescent="0.25">
      <c r="A232">
        <v>11.4</v>
      </c>
      <c r="B232">
        <f t="shared" si="16"/>
        <v>-69.909975702325127</v>
      </c>
      <c r="C232">
        <f t="shared" si="17"/>
        <v>-69.910413917773653</v>
      </c>
      <c r="D232">
        <f t="shared" si="18"/>
        <v>4.3821544853145237E-4</v>
      </c>
      <c r="U232" s="4">
        <v>12.5</v>
      </c>
      <c r="V232" s="5">
        <v>-69.903199999999998</v>
      </c>
    </row>
    <row r="233" spans="1:22" x14ac:dyDescent="0.25">
      <c r="A233">
        <v>11.45</v>
      </c>
      <c r="B233">
        <f t="shared" si="16"/>
        <v>-69.912618972168275</v>
      </c>
      <c r="C233">
        <f t="shared" si="17"/>
        <v>-69.913042260389901</v>
      </c>
      <c r="D233">
        <f t="shared" si="18"/>
        <v>4.232882216326259E-4</v>
      </c>
      <c r="U233" s="4">
        <v>12.55</v>
      </c>
      <c r="V233" s="5">
        <v>-69.906099999999995</v>
      </c>
    </row>
    <row r="234" spans="1:22" x14ac:dyDescent="0.25">
      <c r="A234">
        <v>11.5</v>
      </c>
      <c r="B234">
        <f t="shared" si="16"/>
        <v>-69.915186621287674</v>
      </c>
      <c r="C234">
        <f t="shared" si="17"/>
        <v>-69.915595490758548</v>
      </c>
      <c r="D234">
        <f t="shared" si="18"/>
        <v>4.0886947088094488E-4</v>
      </c>
      <c r="U234" s="4">
        <v>12.6</v>
      </c>
      <c r="V234" s="5">
        <v>-69.908799999999999</v>
      </c>
    </row>
    <row r="235" spans="1:22" x14ac:dyDescent="0.25">
      <c r="A235">
        <v>11.55</v>
      </c>
      <c r="B235">
        <f t="shared" si="16"/>
        <v>-69.917680734447188</v>
      </c>
      <c r="C235">
        <f t="shared" si="17"/>
        <v>-69.9180756763229</v>
      </c>
      <c r="D235">
        <f t="shared" si="18"/>
        <v>3.9494187571218376E-4</v>
      </c>
      <c r="U235" s="4">
        <v>12.65</v>
      </c>
      <c r="V235" s="5">
        <v>-69.911500000000004</v>
      </c>
    </row>
    <row r="236" spans="1:22" x14ac:dyDescent="0.25">
      <c r="A236">
        <v>11.6</v>
      </c>
      <c r="B236">
        <f t="shared" si="16"/>
        <v>-69.920103342126552</v>
      </c>
      <c r="C236">
        <f t="shared" si="17"/>
        <v>-69.920484830832123</v>
      </c>
      <c r="D236">
        <f t="shared" si="18"/>
        <v>3.8148870556411991E-4</v>
      </c>
      <c r="U236" s="4">
        <v>12.7</v>
      </c>
      <c r="V236" s="5">
        <v>-69.914100000000005</v>
      </c>
    </row>
    <row r="237" spans="1:22" x14ac:dyDescent="0.25">
      <c r="A237">
        <v>11.65</v>
      </c>
      <c r="B237">
        <f t="shared" si="16"/>
        <v>-69.922456421800575</v>
      </c>
      <c r="C237">
        <f t="shared" si="17"/>
        <v>-69.922824915600359</v>
      </c>
      <c r="D237">
        <f t="shared" si="18"/>
        <v>3.6849379977889715E-4</v>
      </c>
      <c r="U237" s="4">
        <v>12.75</v>
      </c>
      <c r="V237" s="5">
        <v>-69.916600000000003</v>
      </c>
    </row>
    <row r="238" spans="1:22" ht="15.75" thickBot="1" x14ac:dyDescent="0.3">
      <c r="A238">
        <v>11.7</v>
      </c>
      <c r="B238">
        <f t="shared" si="16"/>
        <v>-69.92474189919416</v>
      </c>
      <c r="C238">
        <f t="shared" si="17"/>
        <v>-69.925097840742353</v>
      </c>
      <c r="D238">
        <f t="shared" si="18"/>
        <v>3.5594154818999521E-4</v>
      </c>
      <c r="U238" s="7">
        <v>12.8</v>
      </c>
      <c r="V238" s="8">
        <v>-69.9191</v>
      </c>
    </row>
    <row r="239" spans="1:22" x14ac:dyDescent="0.25">
      <c r="U239" s="6">
        <v>12.85</v>
      </c>
      <c r="V239" s="6">
        <v>-69.921499999999995</v>
      </c>
    </row>
    <row r="240" spans="1:22" x14ac:dyDescent="0.25">
      <c r="U240" s="6">
        <v>12.9</v>
      </c>
      <c r="V240" s="6">
        <v>-69.9238</v>
      </c>
    </row>
    <row r="241" spans="21:22" x14ac:dyDescent="0.25">
      <c r="U241" s="6">
        <v>12.95</v>
      </c>
      <c r="V241" s="6">
        <v>-69.926000000000002</v>
      </c>
    </row>
    <row r="242" spans="21:22" x14ac:dyDescent="0.25">
      <c r="U242" s="6">
        <v>13</v>
      </c>
      <c r="V242" s="6">
        <v>-69.928200000000004</v>
      </c>
    </row>
    <row r="243" spans="21:22" x14ac:dyDescent="0.25">
      <c r="U243" s="6">
        <v>13.05</v>
      </c>
      <c r="V243" s="6">
        <v>-69.930300000000003</v>
      </c>
    </row>
    <row r="244" spans="21:22" x14ac:dyDescent="0.25">
      <c r="U244" s="6">
        <v>13.1</v>
      </c>
      <c r="V244" s="6">
        <v>-69.932400000000001</v>
      </c>
    </row>
    <row r="245" spans="21:22" x14ac:dyDescent="0.25">
      <c r="U245" s="6">
        <v>13.15</v>
      </c>
      <c r="V245" s="6">
        <v>-69.934399999999997</v>
      </c>
    </row>
    <row r="246" spans="21:22" x14ac:dyDescent="0.25">
      <c r="U246" s="6">
        <v>13.2</v>
      </c>
      <c r="V246" s="6">
        <v>-69.936300000000003</v>
      </c>
    </row>
    <row r="247" spans="21:22" x14ac:dyDescent="0.25">
      <c r="U247" s="6">
        <v>13.25</v>
      </c>
      <c r="V247" s="6">
        <v>-69.938199999999995</v>
      </c>
    </row>
    <row r="248" spans="21:22" x14ac:dyDescent="0.25">
      <c r="U248" s="6">
        <v>13.3</v>
      </c>
      <c r="V248" s="6">
        <v>-69.94</v>
      </c>
    </row>
    <row r="249" spans="21:22" x14ac:dyDescent="0.25">
      <c r="U249" s="6">
        <v>13.35</v>
      </c>
      <c r="V249" s="6">
        <v>-69.941800000000001</v>
      </c>
    </row>
    <row r="250" spans="21:22" x14ac:dyDescent="0.25">
      <c r="U250" s="6">
        <v>13.4</v>
      </c>
      <c r="V250" s="6">
        <v>-69.943600000000004</v>
      </c>
    </row>
    <row r="251" spans="21:22" x14ac:dyDescent="0.25">
      <c r="U251" s="6">
        <v>13.45</v>
      </c>
      <c r="V251" s="6">
        <v>-69.9452</v>
      </c>
    </row>
    <row r="252" spans="21:22" x14ac:dyDescent="0.25">
      <c r="U252" s="6">
        <v>13.5</v>
      </c>
      <c r="V252" s="6">
        <v>-69.946899999999999</v>
      </c>
    </row>
    <row r="253" spans="21:22" x14ac:dyDescent="0.25">
      <c r="U253" s="6">
        <v>13.55</v>
      </c>
      <c r="V253" s="6">
        <v>-69.948400000000007</v>
      </c>
    </row>
    <row r="254" spans="21:22" x14ac:dyDescent="0.25">
      <c r="U254" s="6">
        <v>13.6</v>
      </c>
      <c r="V254" s="6">
        <v>-69.95</v>
      </c>
    </row>
    <row r="255" spans="21:22" x14ac:dyDescent="0.25">
      <c r="U255" s="6">
        <v>13.65</v>
      </c>
      <c r="V255" s="6">
        <v>-69.951499999999996</v>
      </c>
    </row>
    <row r="256" spans="21:22" x14ac:dyDescent="0.25">
      <c r="U256" s="6">
        <v>13.7</v>
      </c>
      <c r="V256" s="6">
        <v>-69.9529</v>
      </c>
    </row>
    <row r="257" spans="21:22" x14ac:dyDescent="0.25">
      <c r="U257" s="6">
        <v>13.75</v>
      </c>
      <c r="V257" s="6">
        <v>-69.954300000000003</v>
      </c>
    </row>
    <row r="258" spans="21:22" x14ac:dyDescent="0.25">
      <c r="U258" s="6"/>
      <c r="V258" s="6"/>
    </row>
    <row r="259" spans="21:22" x14ac:dyDescent="0.25">
      <c r="U259" s="6"/>
      <c r="V259" s="6"/>
    </row>
    <row r="260" spans="21:22" x14ac:dyDescent="0.25">
      <c r="U260" s="6"/>
      <c r="V260" s="6"/>
    </row>
    <row r="261" spans="21:22" x14ac:dyDescent="0.25">
      <c r="U261" s="6"/>
      <c r="V261" s="6"/>
    </row>
    <row r="262" spans="21:22" x14ac:dyDescent="0.25">
      <c r="U262" s="6"/>
      <c r="V262" s="6"/>
    </row>
    <row r="263" spans="21:22" x14ac:dyDescent="0.25">
      <c r="U263" s="6"/>
      <c r="V263" s="6"/>
    </row>
    <row r="264" spans="21:22" x14ac:dyDescent="0.25">
      <c r="U264" s="6"/>
      <c r="V264" s="6"/>
    </row>
    <row r="265" spans="21:22" x14ac:dyDescent="0.25">
      <c r="U265" s="6"/>
      <c r="V265" s="6"/>
    </row>
    <row r="266" spans="21:22" x14ac:dyDescent="0.25">
      <c r="U266" s="6"/>
      <c r="V266" s="6"/>
    </row>
    <row r="267" spans="21:22" x14ac:dyDescent="0.25">
      <c r="U267" s="6"/>
      <c r="V267" s="6"/>
    </row>
    <row r="268" spans="21:22" x14ac:dyDescent="0.25">
      <c r="U268" s="6"/>
      <c r="V268" s="6"/>
    </row>
    <row r="269" spans="21:22" x14ac:dyDescent="0.25">
      <c r="U269" s="6"/>
      <c r="V269" s="6"/>
    </row>
    <row r="270" spans="21:22" x14ac:dyDescent="0.25">
      <c r="U270" s="6"/>
      <c r="V270" s="6"/>
    </row>
    <row r="271" spans="21:22" x14ac:dyDescent="0.25">
      <c r="U271" s="6"/>
      <c r="V271" s="6"/>
    </row>
    <row r="272" spans="21:22" x14ac:dyDescent="0.25">
      <c r="U272" s="6"/>
      <c r="V272" s="6"/>
    </row>
    <row r="273" spans="21:23" x14ac:dyDescent="0.25">
      <c r="U273" s="6"/>
      <c r="V273" s="6"/>
    </row>
    <row r="274" spans="21:23" x14ac:dyDescent="0.25">
      <c r="U274" s="6"/>
      <c r="V274" s="6"/>
    </row>
    <row r="275" spans="21:23" x14ac:dyDescent="0.25">
      <c r="U275" s="6"/>
      <c r="V275" s="6"/>
    </row>
    <row r="276" spans="21:23" x14ac:dyDescent="0.25">
      <c r="U276" s="6"/>
      <c r="V276" s="6"/>
    </row>
    <row r="277" spans="21:23" x14ac:dyDescent="0.25">
      <c r="U277" s="6"/>
      <c r="V277" s="6"/>
      <c r="W277" s="1"/>
    </row>
    <row r="278" spans="21:23" x14ac:dyDescent="0.25">
      <c r="U278" s="6"/>
      <c r="V278" s="6"/>
      <c r="W278" s="1"/>
    </row>
    <row r="279" spans="21:23" x14ac:dyDescent="0.25">
      <c r="U279" s="6"/>
      <c r="V279" s="6"/>
      <c r="W279" s="1"/>
    </row>
    <row r="280" spans="21:23" x14ac:dyDescent="0.25">
      <c r="U280" s="6"/>
      <c r="V280" s="6"/>
      <c r="W28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Fibbo</dc:creator>
  <cp:lastModifiedBy>Fibbo</cp:lastModifiedBy>
  <dcterms:created xsi:type="dcterms:W3CDTF">2016-11-29T19:24:23Z</dcterms:created>
  <dcterms:modified xsi:type="dcterms:W3CDTF">2016-11-30T21:55:30Z</dcterms:modified>
</cp:coreProperties>
</file>