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ALFREDO LOZANO\2023\"/>
    </mc:Choice>
  </mc:AlternateContent>
  <xr:revisionPtr revIDLastSave="0" documentId="13_ncr:1_{18C04EC7-D96C-45D0-8D92-F1F492645283}" xr6:coauthVersionLast="47" xr6:coauthVersionMax="47" xr10:uidLastSave="{00000000-0000-0000-0000-000000000000}"/>
  <bookViews>
    <workbookView xWindow="-120" yWindow="-120" windowWidth="29040" windowHeight="15990" tabRatio="770" activeTab="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RETENCIONES'!$A$1:$J$46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3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9" l="1"/>
  <c r="D9" i="6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E15" i="29"/>
  <c r="G2" i="30" l="1"/>
  <c r="F2" i="30" s="1"/>
  <c r="I2" i="30"/>
  <c r="H2" i="30" s="1"/>
  <c r="G3" i="30"/>
  <c r="F3" i="30" s="1"/>
  <c r="I3" i="30"/>
  <c r="H3" i="30" s="1"/>
  <c r="I5" i="31" l="1"/>
  <c r="E16" i="29" s="1"/>
  <c r="J5" i="31"/>
  <c r="K5" i="31"/>
  <c r="L5" i="31"/>
  <c r="M5" i="31"/>
  <c r="N5" i="31"/>
  <c r="O5" i="31"/>
  <c r="P5" i="31"/>
  <c r="H5" i="31"/>
  <c r="S5" i="31"/>
  <c r="I47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5" i="29" l="1"/>
  <c r="F7" i="29"/>
  <c r="I5" i="29" s="1"/>
  <c r="F12" i="29"/>
  <c r="F8" i="29"/>
  <c r="I4" i="29" l="1"/>
  <c r="E47" i="13"/>
  <c r="I6" i="29" l="1"/>
  <c r="F47" i="13" l="1"/>
  <c r="T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4" i="7" l="1"/>
  <c r="J47" i="13" l="1"/>
  <c r="H47" i="13"/>
  <c r="M840" i="10" l="1"/>
  <c r="N840" i="10"/>
  <c r="O840" i="10"/>
  <c r="O841" i="10" s="1"/>
  <c r="O842" i="10" s="1"/>
  <c r="P840" i="10"/>
  <c r="Q840" i="10"/>
  <c r="R840" i="10"/>
  <c r="S840" i="10"/>
  <c r="T840" i="10"/>
  <c r="U840" i="10"/>
  <c r="L840" i="10"/>
  <c r="D9" i="9"/>
  <c r="D10" i="9" s="1"/>
  <c r="D11" i="9" s="1"/>
  <c r="D22" i="9" l="1"/>
  <c r="D18" i="5" l="1"/>
  <c r="L4" i="8"/>
  <c r="M4" i="8"/>
  <c r="N4" i="8"/>
  <c r="O4" i="8"/>
  <c r="P4" i="8"/>
  <c r="Q4" i="8"/>
  <c r="K4" i="8"/>
  <c r="J4" i="7" l="1"/>
  <c r="K4" i="7"/>
  <c r="L4" i="7"/>
  <c r="M4" i="7"/>
  <c r="N4" i="7"/>
  <c r="O4" i="7"/>
  <c r="P4" i="7"/>
  <c r="I4" i="7"/>
  <c r="H4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<sst xmlns="http://schemas.openxmlformats.org/spreadsheetml/2006/main" count="32208" uniqueCount="9417">
  <si>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</si>
  <si>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</si>
  <si>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</si>
  <si>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</si>
  <si>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</si>
  <si>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</si>
  <si>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</si>
  <si>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</si>
  <si>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</si>
  <si>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</si>
  <si>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</si>
  <si>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</si>
  <si>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</si>
  <si>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</si>
  <si>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</si>
  <si>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</si>
  <si>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</si>
  <si>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</si>
  <si>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</si>
  <si>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</si>
  <si>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</si>
  <si>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</si>
  <si>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</si>
  <si>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</si>
  <si>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</si>
  <si>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</si>
  <si>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</si>
  <si>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</si>
  <si>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</si>
  <si>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</si>
  <si>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</si>
  <si>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</si>
  <si>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</si>
  <si>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</si>
  <si>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</si>
  <si>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</si>
  <si>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</si>
  <si>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</si>
  <si>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</si>
  <si>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</si>
  <si>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</si>
  <si>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</si>
  <si>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</si>
  <si>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</si>
  <si>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</si>
  <si>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</si>
  <si>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</si>
  <si>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</si>
  <si>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</si>
  <si>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</si>
  <si>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</si>
  <si>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</si>
  <si>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</si>
  <si>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</si>
  <si>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</si>
  <si>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</si>
  <si>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</si>
  <si>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</si>
  <si>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</si>
  <si>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</si>
  <si>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</si>
  <si>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</si>
  <si>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</si>
  <si>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</si>
  <si>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</si>
  <si>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</si>
  <si>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</si>
  <si>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</si>
  <si>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</si>
  <si>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</si>
  <si>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</si>
  <si>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</si>
  <si>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</si>
  <si>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</si>
  <si>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</si>
  <si>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</si>
  <si>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</si>
  <si>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</si>
  <si>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</si>
  <si>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</si>
  <si>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</si>
  <si>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</si>
  <si>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</si>
  <si>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</si>
  <si>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</si>
  <si>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</si>
  <si>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</si>
  <si>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</si>
  <si>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</si>
  <si>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</si>
  <si>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</si>
  <si>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</si>
  <si>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</si>
  <si>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</si>
  <si>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</si>
  <si>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</si>
  <si>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</si>
  <si>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</si>
  <si>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</si>
  <si>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</si>
  <si>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</si>
  <si>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</si>
  <si>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</si>
  <si>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</si>
  <si>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</si>
  <si>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</si>
  <si>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</si>
  <si>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</si>
  <si>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</si>
  <si>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</si>
  <si>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</si>
  <si>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</si>
  <si>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</si>
  <si>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</si>
  <si>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</si>
  <si>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</si>
  <si>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</si>
  <si>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</si>
  <si>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</si>
  <si>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</si>
  <si>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</si>
  <si>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</si>
  <si>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</si>
  <si>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</si>
  <si>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</si>
  <si>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</si>
  <si>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</si>
  <si>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</si>
  <si>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</si>
  <si>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</si>
  <si>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</si>
  <si>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</si>
  <si>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</si>
  <si>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</si>
  <si>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</si>
  <si>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</si>
  <si>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</si>
  <si>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</si>
  <si>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</si>
  <si>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</si>
  <si>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</si>
  <si>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</si>
  <si>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</si>
  <si>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</si>
  <si>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</si>
  <si>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</si>
  <si>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</si>
  <si>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</si>
  <si>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</si>
  <si>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</si>
  <si>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</si>
  <si>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</si>
  <si>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</si>
  <si>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</si>
  <si>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</si>
  <si>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</si>
  <si>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</si>
  <si>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</si>
  <si>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</si>
  <si>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</si>
  <si>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</si>
  <si>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</si>
  <si>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</si>
  <si>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</si>
  <si>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</si>
  <si>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</si>
  <si>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</si>
  <si>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</si>
  <si>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</si>
  <si>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</si>
  <si>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</si>
  <si>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</si>
  <si>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</si>
  <si>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</si>
  <si>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</si>
  <si>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</si>
  <si>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</si>
  <si>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</si>
  <si>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</si>
  <si>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</si>
  <si>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</si>
  <si>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</si>
  <si>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</si>
  <si>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</si>
  <si>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</si>
  <si>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</si>
  <si>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</si>
  <si>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</si>
  <si>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</si>
  <si>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</si>
  <si>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</si>
  <si>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</si>
  <si>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</si>
  <si>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</si>
  <si>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</si>
  <si>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</si>
  <si>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</si>
  <si>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</si>
  <si>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</si>
  <si>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</si>
  <si>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</si>
  <si>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</si>
  <si>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</si>
  <si>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</si>
  <si>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</si>
  <si>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</si>
  <si>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</si>
  <si>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</si>
  <si>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</si>
  <si>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</si>
  <si>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</si>
  <si>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</si>
  <si>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</si>
  <si>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</si>
  <si>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</si>
  <si>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</si>
  <si>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</si>
  <si>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</si>
  <si>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</si>
  <si>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</si>
  <si>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</si>
  <si>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</si>
  <si>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</si>
  <si>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</si>
  <si>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</si>
  <si>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</si>
  <si>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</si>
  <si>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</si>
  <si>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</si>
  <si>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</si>
  <si>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</si>
  <si>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</si>
  <si>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</si>
  <si>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</si>
  <si>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</si>
  <si>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</si>
  <si>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</si>
  <si>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</si>
  <si>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</si>
  <si>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</si>
  <si>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</si>
  <si>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</si>
  <si>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</si>
  <si>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</si>
  <si>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</si>
  <si>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</si>
  <si>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</si>
  <si>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</si>
  <si>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</si>
  <si>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</si>
  <si>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</si>
  <si>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</si>
  <si>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</si>
  <si>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</si>
  <si>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</si>
  <si>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</si>
  <si>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</si>
  <si>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</si>
  <si>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</si>
  <si>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</si>
  <si>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</si>
  <si>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</si>
  <si>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</si>
  <si>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</si>
  <si>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</si>
  <si>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</si>
  <si>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</si>
  <si>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</si>
  <si>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</si>
  <si>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</si>
  <si>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</si>
  <si>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</si>
  <si>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</si>
  <si>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</si>
  <si>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</si>
  <si>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</si>
  <si>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</si>
  <si>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</si>
  <si>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</si>
  <si>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</si>
  <si>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</si>
  <si>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</si>
  <si>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</si>
  <si>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</si>
  <si>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</si>
  <si>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</si>
  <si>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</si>
  <si>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</si>
  <si>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</si>
  <si>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</si>
  <si>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</si>
  <si>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</si>
  <si>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</si>
  <si>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</si>
  <si>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</si>
  <si>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</si>
  <si>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</si>
  <si>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</si>
  <si>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</si>
  <si>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</si>
  <si>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</si>
  <si>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</si>
  <si>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</si>
  <si>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</si>
  <si>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</si>
  <si>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</si>
  <si>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</si>
  <si>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</si>
  <si>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</si>
  <si>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</si>
  <si>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</si>
  <si>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</si>
  <si>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</si>
  <si>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</si>
  <si>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</si>
  <si>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</si>
  <si>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</si>
  <si>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</si>
  <si>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</si>
  <si>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</si>
  <si>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</si>
  <si>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</si>
  <si>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</si>
  <si>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</si>
  <si>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</si>
  <si>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</si>
  <si>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</si>
  <si>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</si>
  <si>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</si>
  <si>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</si>
  <si>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</si>
  <si>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</si>
  <si>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</si>
  <si>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</si>
  <si>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</si>
  <si>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</si>
  <si>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</si>
  <si>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</si>
  <si>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</si>
  <si>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</si>
  <si>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</si>
  <si>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</si>
  <si>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</si>
  <si>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</si>
  <si>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</si>
  <si>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</si>
  <si>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</si>
  <si>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</si>
  <si>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</si>
  <si>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</si>
  <si>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</si>
  <si>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</si>
  <si>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</si>
  <si>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</si>
  <si>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</si>
  <si>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</si>
  <si>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</si>
  <si>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</si>
  <si>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</si>
  <si>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</si>
  <si>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</si>
  <si>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</si>
  <si>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</si>
  <si>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</si>
  <si>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</si>
  <si>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</si>
  <si>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</si>
  <si>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</si>
  <si>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</si>
  <si>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</si>
  <si>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</si>
  <si>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</si>
  <si>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</si>
  <si>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</si>
  <si>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</si>
  <si>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</si>
  <si>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</si>
  <si>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</si>
  <si>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</si>
  <si>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</si>
  <si>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</si>
  <si>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</si>
  <si>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</si>
  <si>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</si>
  <si>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</si>
  <si>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</si>
  <si>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</si>
  <si>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</si>
  <si>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</si>
  <si>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</si>
  <si>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</si>
  <si>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</si>
  <si>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</si>
  <si>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</si>
  <si>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</si>
  <si>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</si>
  <si>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</si>
  <si>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</si>
  <si>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</si>
  <si>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</si>
  <si>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</si>
  <si>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</si>
  <si>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</si>
  <si>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</si>
  <si>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</si>
  <si>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</si>
  <si>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</si>
  <si>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</si>
  <si>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</si>
  <si>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</si>
  <si>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</si>
  <si>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</si>
  <si>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</si>
  <si>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</si>
  <si>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</si>
  <si>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</si>
  <si>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</si>
  <si>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</si>
  <si>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</si>
  <si>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</si>
  <si>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</si>
  <si>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</si>
  <si>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</si>
  <si>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</si>
  <si>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</si>
  <si>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</si>
  <si>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</si>
  <si>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</si>
  <si>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</si>
  <si>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</si>
  <si>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</si>
  <si>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</si>
  <si>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</si>
  <si>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</si>
  <si>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</si>
  <si>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</si>
  <si>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</si>
  <si>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</si>
  <si>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</si>
  <si>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</si>
  <si>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</si>
  <si>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</si>
  <si>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</si>
  <si>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</si>
  <si>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</si>
  <si>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</si>
  <si>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</si>
  <si>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</si>
  <si>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</si>
  <si>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</si>
  <si>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</si>
  <si>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</si>
  <si>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</si>
  <si>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</si>
  <si>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</si>
  <si>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</si>
  <si>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</si>
  <si>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</si>
  <si>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</si>
  <si>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</si>
  <si>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</si>
  <si>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</si>
  <si>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</si>
  <si>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</si>
  <si>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</si>
  <si>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</si>
  <si>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</si>
  <si>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</si>
  <si>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</si>
  <si>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</si>
  <si>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</si>
  <si>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</si>
  <si>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</si>
  <si>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</si>
  <si>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</si>
  <si>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</si>
  <si>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</si>
  <si>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</si>
  <si>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</si>
  <si>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</si>
  <si>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</si>
  <si>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</si>
  <si>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</si>
  <si>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</si>
  <si>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</si>
  <si>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</si>
  <si>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</si>
  <si>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</si>
  <si>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</si>
  <si>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</si>
  <si>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</si>
  <si>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</si>
  <si>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</si>
  <si>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</si>
  <si>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</si>
  <si>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</si>
  <si>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</si>
  <si>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</si>
  <si>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</si>
  <si>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</si>
  <si>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</si>
  <si>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</si>
  <si>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</si>
  <si>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</si>
  <si>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</si>
  <si>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</si>
  <si>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</si>
  <si>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</si>
  <si>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</si>
  <si>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</si>
  <si>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</si>
  <si>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</si>
  <si>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</si>
  <si>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</si>
  <si>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</si>
  <si>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</si>
  <si>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</si>
  <si>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</si>
  <si>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</si>
  <si>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</si>
  <si>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</si>
  <si>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</si>
  <si>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</si>
  <si>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</si>
  <si>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</si>
  <si>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</si>
  <si>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</si>
  <si>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</si>
  <si>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</si>
  <si>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</si>
  <si>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</si>
  <si>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</si>
  <si>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</si>
  <si>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</si>
  <si>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</si>
  <si>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</si>
  <si>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</si>
  <si>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</si>
  <si>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</si>
  <si>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</si>
  <si>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</si>
  <si>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</si>
  <si>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</si>
  <si>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</si>
  <si>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</si>
  <si>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</si>
  <si>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</si>
  <si>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</si>
  <si>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</si>
  <si>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</si>
  <si>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</si>
  <si>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</si>
  <si>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</si>
  <si>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</si>
  <si>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</si>
  <si>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</si>
  <si>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</si>
  <si>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</si>
  <si>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</si>
  <si>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</si>
  <si>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</si>
  <si>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</si>
  <si>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</si>
  <si>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</si>
  <si>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</si>
  <si>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</si>
  <si>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</si>
  <si>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</si>
  <si>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</si>
  <si>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</si>
  <si>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</si>
  <si>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</si>
  <si>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</si>
  <si>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</si>
  <si>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</si>
  <si>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</si>
  <si>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</si>
  <si>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</si>
  <si>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</si>
  <si>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</si>
  <si>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</si>
  <si>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</si>
  <si>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</si>
  <si>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</si>
  <si>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</si>
  <si>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</si>
  <si>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</si>
  <si>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</si>
  <si>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</si>
  <si>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</si>
  <si>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</si>
  <si>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</si>
  <si>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</si>
  <si>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</si>
  <si>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</si>
  <si>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</si>
  <si>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</si>
  <si>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</si>
  <si>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</si>
  <si>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</si>
  <si>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</si>
  <si>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</si>
  <si>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</si>
  <si>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</si>
  <si>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</si>
  <si>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</si>
  <si>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</si>
  <si>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</si>
  <si>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</si>
  <si>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</si>
  <si>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</si>
  <si>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</si>
  <si>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</si>
  <si>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</si>
  <si>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</si>
  <si>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</si>
  <si>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</si>
  <si>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</si>
  <si>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</si>
  <si>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</si>
  <si>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</si>
  <si>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</si>
  <si>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</si>
  <si>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</si>
  <si>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</si>
  <si>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</si>
  <si>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</si>
  <si>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</si>
  <si>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</si>
  <si>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</si>
  <si>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</si>
  <si>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</si>
  <si>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</si>
  <si>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</si>
  <si>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</si>
  <si>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</si>
  <si>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</si>
  <si>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</si>
  <si>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</si>
  <si>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</si>
  <si>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</si>
  <si>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</si>
  <si>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</si>
  <si>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</si>
  <si>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</si>
  <si>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</si>
  <si>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</si>
  <si>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</si>
  <si>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</si>
  <si>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</si>
  <si>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</si>
  <si>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</si>
  <si>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</si>
  <si>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</si>
  <si>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</si>
  <si>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</si>
  <si>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</si>
  <si>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</si>
  <si>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</si>
  <si>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</si>
  <si>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</si>
  <si>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</si>
  <si>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</si>
  <si>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</si>
  <si>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</si>
  <si>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</si>
  <si>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</si>
  <si>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</si>
  <si>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</si>
  <si>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</si>
  <si>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</si>
  <si>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</si>
  <si>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</si>
  <si>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</si>
  <si>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</si>
  <si>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</si>
  <si>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</si>
  <si>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</si>
  <si>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</si>
  <si>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</si>
  <si>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</si>
  <si>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</si>
  <si>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</si>
  <si>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</si>
  <si>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</si>
  <si>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</si>
  <si>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</si>
  <si>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</si>
  <si>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</si>
  <si>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</si>
  <si>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</si>
  <si>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</si>
  <si>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</si>
  <si>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</si>
  <si>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</si>
  <si>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</si>
  <si>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</si>
  <si>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</si>
  <si>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</si>
  <si>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</si>
  <si>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</si>
  <si>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</si>
  <si>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</si>
  <si>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</si>
  <si>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</si>
  <si>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</si>
  <si>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</si>
  <si>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</si>
  <si>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</si>
  <si>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</si>
  <si>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</si>
  <si>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</si>
  <si>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</si>
  <si>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</si>
  <si>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</si>
  <si>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</si>
  <si>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</si>
  <si>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</si>
  <si>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</si>
  <si>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</si>
  <si>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</si>
  <si>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</si>
  <si>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</si>
  <si>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</si>
  <si>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</si>
  <si>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</si>
  <si>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</si>
  <si>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</si>
  <si>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</si>
  <si>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</si>
  <si>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</si>
  <si>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</si>
  <si>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</si>
  <si>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</si>
  <si>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</si>
  <si>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</si>
  <si>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</si>
  <si>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</si>
  <si>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</si>
  <si>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</si>
  <si>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</si>
  <si>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</si>
  <si>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</si>
  <si>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</si>
  <si>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</si>
  <si>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</si>
  <si>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</si>
  <si>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</si>
  <si>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</si>
  <si>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</si>
  <si>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</si>
  <si>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</si>
  <si>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</si>
  <si>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</si>
  <si>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</si>
  <si>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</si>
  <si>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</si>
  <si>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</si>
  <si>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</si>
  <si>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</si>
  <si>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</si>
  <si>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</si>
  <si>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</si>
  <si>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</si>
  <si>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</si>
  <si>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</si>
  <si>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</si>
  <si>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</si>
  <si>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</si>
  <si>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</si>
  <si>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</si>
  <si>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</si>
  <si>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</si>
  <si>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</si>
  <si>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</si>
  <si>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</si>
  <si>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</si>
  <si>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</si>
  <si>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</si>
  <si>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</si>
  <si>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</si>
  <si>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</si>
  <si>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</si>
  <si>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</si>
  <si>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</si>
  <si>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</si>
  <si>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</si>
  <si>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</si>
  <si>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</si>
  <si>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</si>
  <si>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</si>
  <si>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</si>
  <si>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</si>
  <si>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</si>
  <si>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</si>
  <si>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</si>
  <si>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</si>
  <si>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</si>
  <si>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</si>
  <si>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</si>
  <si>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</si>
  <si>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</si>
  <si>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</si>
  <si>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</si>
  <si>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</si>
  <si>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</si>
  <si>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</si>
  <si>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</si>
  <si>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</si>
  <si>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</si>
  <si>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</si>
  <si>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</si>
  <si>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</si>
  <si>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</si>
  <si>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</si>
  <si>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</si>
  <si>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</si>
  <si>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</si>
  <si>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</si>
  <si>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</si>
  <si>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</si>
  <si>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</si>
  <si>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</si>
  <si>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</si>
  <si>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</si>
  <si>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</si>
  <si>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</si>
  <si>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</si>
  <si>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</si>
  <si>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</si>
  <si>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</si>
  <si>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</si>
  <si>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</si>
  <si>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</si>
  <si>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</si>
  <si>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</si>
  <si>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</si>
  <si>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</si>
  <si>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</si>
  <si>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</si>
  <si>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</si>
  <si>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</si>
  <si>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</si>
  <si>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</si>
  <si>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</si>
  <si>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</si>
  <si>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</si>
  <si>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</si>
  <si>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</si>
  <si>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</si>
  <si>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</si>
  <si>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</si>
  <si>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</si>
  <si>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</si>
  <si>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</si>
  <si>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</si>
  <si>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</si>
  <si>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</si>
  <si>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</si>
  <si>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</si>
  <si>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</si>
  <si>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</si>
  <si>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</si>
  <si>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</si>
  <si>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</si>
  <si>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</si>
  <si>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</si>
  <si>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</si>
  <si>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</si>
  <si>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</si>
  <si>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</si>
  <si>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</si>
  <si>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</si>
  <si>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</si>
  <si>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</si>
  <si>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</si>
  <si>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</si>
  <si>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</si>
  <si>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</si>
  <si>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</si>
  <si>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</si>
  <si>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</si>
  <si>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</si>
  <si>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</si>
  <si>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</si>
  <si>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</si>
  <si>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</si>
  <si>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</si>
  <si>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</si>
  <si>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</si>
  <si>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</si>
  <si>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</si>
  <si>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</si>
  <si>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</si>
  <si>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</si>
  <si>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</si>
  <si>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</si>
  <si>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</si>
  <si>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</si>
  <si>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</si>
  <si>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</si>
  <si>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</si>
  <si>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</si>
  <si>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</si>
  <si>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</si>
  <si>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</si>
  <si>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</si>
  <si>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</si>
  <si>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</si>
  <si>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</si>
  <si>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</si>
  <si>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</si>
  <si>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</si>
  <si>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</si>
  <si>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</si>
  <si>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</si>
  <si>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</si>
  <si>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</si>
  <si>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</si>
  <si>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</si>
  <si>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</si>
  <si>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</si>
  <si>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</si>
  <si>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</si>
  <si>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</si>
  <si>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</si>
  <si>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</si>
  <si>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</si>
  <si>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</si>
  <si>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</si>
  <si>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</si>
  <si>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</si>
  <si>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</si>
  <si>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</si>
  <si>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</si>
  <si>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</si>
  <si>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</si>
  <si>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</si>
  <si>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</si>
  <si>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</si>
  <si>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</si>
  <si>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</si>
  <si>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</si>
  <si>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</si>
  <si>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</si>
  <si>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</si>
  <si>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</si>
  <si>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</si>
  <si>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</si>
  <si>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</si>
  <si>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</si>
  <si>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</si>
  <si>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</si>
  <si>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</si>
  <si>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</si>
  <si>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</si>
  <si>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</si>
  <si>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</si>
  <si>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</si>
  <si>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</si>
  <si>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</si>
  <si>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</si>
  <si>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</si>
  <si>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</si>
  <si>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</si>
  <si>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</si>
  <si>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</si>
  <si>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</si>
  <si>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</si>
  <si>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</si>
  <si>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</si>
  <si>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</si>
  <si>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</si>
  <si>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</si>
  <si>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</si>
  <si>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</si>
  <si>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</si>
  <si>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</si>
  <si>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</si>
  <si>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</si>
  <si>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</si>
  <si>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</si>
  <si>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</si>
  <si>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</si>
  <si>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</si>
  <si>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</si>
  <si>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</si>
  <si>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</si>
  <si>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</si>
  <si>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</si>
  <si>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</si>
  <si>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</si>
  <si>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</si>
  <si>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</si>
  <si>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</si>
  <si>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</si>
  <si>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</si>
  <si>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</si>
  <si>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</si>
  <si>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</si>
  <si>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</si>
  <si>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</si>
  <si>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</si>
  <si>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</si>
  <si>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</si>
  <si>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</si>
  <si>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</si>
  <si>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</si>
  <si>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</si>
  <si>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</si>
  <si>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</si>
  <si>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</si>
  <si>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</si>
  <si>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</si>
  <si>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</si>
  <si>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</si>
  <si>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</si>
  <si>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</si>
  <si>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</si>
  <si>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</si>
  <si>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</si>
  <si>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</si>
  <si>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</si>
  <si>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</si>
  <si>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</si>
  <si>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</si>
  <si>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</si>
  <si>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</si>
  <si>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</si>
  <si>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</si>
  <si>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</si>
  <si>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</si>
  <si>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</si>
  <si>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</si>
  <si>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</si>
  <si>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</si>
  <si>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</si>
  <si>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</si>
  <si>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</si>
  <si>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</si>
  <si>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</si>
  <si>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</si>
  <si>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</si>
  <si>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</si>
  <si>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</si>
  <si>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</si>
  <si>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</si>
  <si>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</si>
  <si>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</si>
  <si>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</si>
  <si>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</si>
  <si>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</si>
  <si>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</si>
  <si>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</si>
  <si>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</si>
  <si>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</si>
  <si>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</si>
  <si>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</si>
  <si>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</si>
  <si>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</si>
  <si>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</si>
  <si>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</si>
  <si>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</si>
  <si>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</si>
  <si>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</si>
  <si>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</si>
  <si>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</si>
  <si>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</si>
  <si>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</si>
  <si>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</si>
  <si>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</si>
  <si>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</si>
  <si>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</si>
  <si>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</si>
  <si>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</si>
  <si>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</si>
  <si>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</si>
  <si>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</si>
  <si>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</si>
  <si>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</si>
  <si>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</si>
  <si>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</si>
  <si>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</si>
  <si>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</si>
  <si>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</si>
  <si>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</si>
  <si>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</si>
  <si>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</si>
  <si>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</si>
  <si>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</si>
  <si>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</si>
  <si>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</si>
  <si>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</si>
  <si>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</si>
  <si>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</si>
  <si>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</si>
  <si>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</si>
  <si>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</si>
  <si>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</si>
  <si>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</si>
  <si>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</si>
  <si>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</si>
  <si>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</si>
  <si>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</si>
  <si>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</si>
  <si>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</si>
  <si>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</si>
  <si>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</si>
  <si>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</si>
  <si>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</si>
  <si>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</si>
  <si>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</si>
  <si>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</si>
  <si>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</si>
  <si>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</si>
  <si>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</si>
  <si>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</si>
  <si>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</si>
  <si>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</si>
  <si>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</si>
  <si>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</si>
  <si>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</si>
  <si>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</si>
  <si>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</si>
  <si>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</si>
  <si>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</si>
  <si>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</si>
  <si>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</si>
  <si>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</si>
  <si>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</si>
  <si>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</si>
  <si>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</si>
  <si>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</si>
  <si>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</si>
  <si>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</si>
  <si>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</si>
  <si>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</si>
  <si>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</si>
  <si>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</si>
  <si>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</si>
  <si>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</si>
  <si>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</si>
  <si>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</si>
  <si>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</si>
  <si>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</si>
  <si>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</si>
  <si>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</si>
  <si>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</si>
  <si>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</si>
  <si>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</si>
  <si>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</si>
  <si>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</si>
  <si>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</si>
  <si>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</si>
  <si>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</si>
  <si>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</si>
  <si>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</si>
  <si>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</si>
  <si>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</si>
  <si>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</si>
  <si>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</si>
  <si>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</si>
  <si>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</si>
  <si>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</si>
  <si>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</si>
  <si>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</si>
  <si>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</si>
  <si>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</si>
  <si>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</si>
  <si>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</si>
  <si>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</si>
  <si>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</si>
  <si>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</si>
  <si>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</si>
  <si>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</si>
  <si>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</si>
  <si>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</si>
  <si>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</si>
  <si>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</si>
  <si>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</si>
  <si>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</si>
  <si>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</si>
  <si>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</si>
  <si>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</si>
  <si>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</si>
  <si>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</si>
  <si>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</si>
  <si>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</si>
  <si>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</si>
  <si>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</si>
  <si>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</si>
  <si>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</si>
  <si>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</si>
  <si>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</si>
  <si>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</si>
  <si>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</si>
  <si>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</si>
  <si>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</si>
  <si>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</si>
  <si>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</si>
  <si>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</si>
  <si>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</si>
  <si>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</si>
  <si>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</si>
  <si>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</si>
  <si>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</si>
  <si>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</si>
  <si>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</si>
  <si>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</si>
  <si>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</si>
  <si>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</si>
  <si>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</si>
  <si>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</si>
  <si>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</si>
  <si>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</si>
  <si>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</si>
  <si>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</si>
  <si>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</si>
  <si>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</si>
  <si>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</si>
  <si>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</si>
  <si>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</si>
  <si>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</si>
  <si>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</si>
  <si>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</si>
  <si>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</si>
  <si>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</si>
  <si>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</si>
  <si>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</si>
  <si>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</si>
  <si>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</si>
  <si>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</si>
  <si>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</si>
  <si>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</si>
  <si>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</si>
  <si>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</si>
  <si>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</si>
  <si>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</si>
  <si>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</si>
  <si>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</si>
  <si>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</si>
  <si>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</si>
  <si>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</si>
  <si>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</si>
  <si>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</si>
  <si>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</si>
  <si>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</si>
  <si>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</si>
  <si>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</si>
  <si>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</si>
  <si>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</si>
  <si>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</si>
  <si>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</si>
  <si>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</si>
  <si>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</si>
  <si>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</si>
  <si>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</si>
  <si>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</si>
  <si>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</si>
  <si>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</si>
  <si>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</si>
  <si>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</si>
  <si>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</si>
  <si>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</si>
  <si>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</si>
  <si>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</si>
  <si>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</si>
  <si>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</si>
  <si>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</si>
  <si>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</si>
  <si>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</si>
  <si>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</si>
  <si>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</si>
  <si>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</si>
  <si>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</si>
  <si>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</si>
  <si>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</si>
  <si>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</si>
  <si>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</si>
  <si>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</si>
  <si>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</si>
  <si>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</si>
  <si>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</si>
  <si>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</si>
  <si>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</si>
  <si>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</si>
  <si>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</si>
  <si>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</si>
  <si>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</si>
  <si>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</si>
  <si>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</si>
  <si>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</si>
  <si>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</si>
  <si>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</si>
  <si>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</si>
  <si>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</si>
  <si>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</si>
  <si>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</si>
  <si>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</si>
  <si>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</si>
  <si>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</si>
  <si>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</si>
  <si>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</si>
  <si>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</si>
  <si>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</si>
  <si>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</si>
  <si>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</si>
  <si>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</si>
  <si>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</si>
  <si>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</si>
  <si>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</si>
  <si>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</si>
  <si>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</si>
  <si>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</si>
  <si>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</si>
  <si>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</si>
  <si>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</si>
  <si>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</si>
  <si>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</si>
  <si>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</si>
  <si>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</si>
  <si>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</si>
  <si>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</si>
  <si>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</si>
  <si>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</si>
  <si>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</si>
  <si>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</si>
  <si>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</si>
  <si>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</si>
  <si>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</si>
  <si>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</si>
  <si>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</si>
  <si>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</si>
  <si>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</si>
  <si>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</si>
  <si>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</si>
  <si>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</si>
  <si>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</si>
  <si>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</si>
  <si>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</si>
  <si>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</si>
  <si>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</si>
  <si>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</si>
  <si>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</si>
  <si>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</si>
  <si>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</si>
  <si>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</si>
  <si>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</si>
  <si>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</si>
  <si>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</si>
  <si>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</si>
  <si>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</si>
  <si>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</si>
  <si>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</si>
  <si>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</si>
  <si>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</si>
  <si>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</si>
  <si>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</si>
  <si>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</si>
  <si>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</si>
  <si>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</si>
  <si>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</si>
  <si>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</si>
  <si>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</si>
  <si>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</si>
  <si>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</si>
  <si>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</si>
  <si>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</si>
  <si>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</si>
  <si>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</si>
  <si>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</si>
  <si>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</si>
  <si>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</si>
  <si>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</si>
  <si>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</si>
  <si>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</si>
  <si>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</si>
  <si>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</si>
  <si>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</si>
  <si>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</si>
  <si>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</si>
  <si>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</si>
  <si>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</si>
  <si>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</si>
  <si>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</si>
  <si>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</si>
  <si>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</si>
  <si>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</si>
  <si>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</si>
  <si>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</si>
  <si>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</si>
  <si>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</si>
  <si>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</si>
  <si>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</si>
  <si>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</si>
  <si>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</si>
  <si>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</si>
  <si>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</si>
  <si>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</si>
  <si>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</si>
  <si>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</si>
  <si>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</si>
  <si>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</si>
  <si>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</si>
  <si>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</si>
  <si>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</si>
  <si>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</si>
  <si>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</si>
  <si>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</si>
  <si>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</si>
  <si>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</si>
  <si>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</si>
  <si>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</si>
  <si>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</si>
  <si>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</si>
  <si>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</si>
  <si>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</si>
  <si>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</si>
  <si>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</si>
  <si>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</si>
  <si>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</si>
  <si>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</si>
  <si>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</si>
  <si>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</si>
  <si>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</si>
  <si>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</si>
  <si>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</si>
  <si>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</si>
  <si>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</si>
  <si>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</si>
  <si>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</si>
  <si>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</si>
  <si>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</si>
  <si>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</si>
  <si>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</si>
  <si>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</si>
  <si>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</si>
  <si>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</si>
  <si>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</si>
  <si>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</si>
  <si>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</si>
  <si>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</si>
  <si>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</si>
  <si>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</si>
  <si>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</si>
  <si>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</si>
  <si>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</si>
  <si>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</si>
  <si>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</si>
  <si>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</si>
  <si>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</si>
  <si>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</si>
  <si>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</si>
  <si>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</si>
  <si>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</si>
  <si>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</si>
  <si>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</si>
  <si>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</si>
  <si>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</si>
  <si>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</si>
  <si>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</si>
  <si>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</si>
  <si>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</si>
  <si>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</si>
  <si>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</si>
  <si>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</si>
  <si>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</si>
  <si>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</si>
  <si>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</si>
  <si>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</si>
  <si>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</si>
  <si>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</si>
  <si>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</si>
  <si>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</si>
  <si>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</si>
  <si>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</si>
  <si>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</si>
  <si>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</si>
  <si>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</si>
  <si>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</si>
  <si>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</si>
  <si>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</si>
  <si>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</si>
  <si>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</si>
  <si>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</si>
  <si>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</si>
  <si>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</si>
  <si>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</si>
  <si>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</si>
  <si>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</si>
  <si>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</si>
  <si>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</si>
  <si>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</si>
  <si>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</si>
  <si>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</si>
  <si>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</si>
  <si>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</si>
  <si>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</si>
  <si>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</si>
  <si>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</si>
  <si>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</si>
  <si>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</si>
  <si>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</si>
  <si>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</si>
  <si>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</si>
  <si>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</si>
  <si>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</si>
  <si>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</si>
  <si>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</si>
  <si>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</si>
  <si>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</si>
  <si>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</si>
  <si>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</si>
  <si>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</si>
  <si>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</si>
  <si>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</si>
  <si>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</si>
  <si>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</si>
  <si>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</si>
  <si>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</si>
  <si>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</si>
  <si>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</si>
  <si>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</si>
  <si>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</si>
  <si>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</si>
  <si>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</si>
  <si>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</si>
  <si>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</si>
  <si>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</si>
  <si>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</si>
  <si>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</si>
  <si>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</si>
  <si>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</si>
  <si>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</si>
  <si>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</si>
  <si>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</si>
  <si>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</si>
  <si>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</si>
  <si>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</si>
  <si>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</si>
  <si>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</si>
  <si>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</si>
  <si>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</si>
  <si>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</si>
  <si>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</si>
  <si>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</si>
  <si>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</si>
  <si>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</si>
  <si>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</si>
  <si>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</si>
  <si>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</si>
  <si>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</si>
  <si>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</si>
  <si>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</si>
  <si>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</si>
  <si>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</si>
  <si>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</si>
  <si>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</si>
  <si>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</si>
  <si>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</si>
  <si>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</si>
  <si>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</si>
  <si>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</si>
  <si>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</si>
  <si>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</si>
  <si>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</si>
  <si>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</si>
  <si>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</si>
  <si>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</si>
  <si>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</si>
  <si>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</si>
  <si>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</si>
  <si>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</si>
  <si>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</si>
  <si>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</si>
  <si>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</si>
  <si>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</si>
  <si>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</si>
  <si>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</si>
  <si>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</si>
  <si>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</si>
  <si>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</si>
  <si>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</si>
  <si>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</si>
  <si>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</si>
  <si>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</si>
  <si>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</si>
  <si>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</si>
  <si>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</si>
  <si>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</si>
  <si>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</si>
  <si>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</si>
  <si>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</si>
  <si>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</si>
  <si>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</si>
  <si>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</si>
  <si>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</si>
  <si>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</si>
  <si>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</si>
  <si>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</si>
  <si>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</si>
  <si>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</si>
  <si>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</si>
  <si>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</si>
  <si>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</si>
  <si>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</si>
  <si>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</si>
  <si>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</si>
  <si>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</si>
  <si>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</si>
  <si>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</si>
  <si>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</si>
  <si>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</si>
  <si>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</si>
  <si>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</si>
  <si>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</si>
  <si>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</si>
  <si>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</si>
  <si>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</si>
  <si>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</si>
  <si>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</si>
  <si>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</si>
  <si>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</si>
  <si>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</si>
  <si>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</si>
  <si>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</si>
  <si>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</si>
  <si>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</si>
  <si>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</si>
  <si>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</si>
  <si>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</si>
  <si>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</si>
  <si>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</si>
  <si>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</si>
  <si>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</si>
  <si>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</si>
  <si>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</si>
  <si>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</si>
  <si>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</si>
  <si>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</si>
  <si>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</si>
  <si>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</si>
  <si>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</si>
  <si>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</si>
  <si>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</si>
  <si>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</si>
  <si>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</si>
  <si>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</si>
  <si>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</si>
  <si>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</si>
  <si>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</si>
  <si>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</si>
  <si>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</si>
  <si>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</si>
  <si>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</si>
  <si>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</si>
  <si>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</si>
  <si>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</si>
  <si>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</si>
  <si>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</si>
  <si>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</si>
  <si>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</si>
  <si>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</si>
  <si>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</si>
  <si>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</si>
  <si>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</si>
  <si>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</si>
  <si>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</si>
  <si>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</si>
  <si>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</si>
  <si>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</si>
  <si>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</si>
  <si>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</si>
  <si>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</si>
  <si>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</si>
  <si>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</si>
  <si>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</si>
  <si>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</si>
  <si>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</si>
  <si>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</si>
  <si>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</si>
  <si>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</si>
  <si>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</si>
  <si>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</si>
  <si>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</si>
  <si>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</si>
  <si>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</si>
  <si>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</si>
  <si>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</si>
  <si>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</si>
  <si>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</si>
  <si>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</si>
  <si>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</si>
  <si>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</si>
  <si>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</si>
  <si>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</si>
  <si>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</si>
  <si>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</si>
  <si>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</si>
  <si>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</si>
  <si>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</si>
  <si>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</si>
  <si>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</si>
  <si>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</si>
  <si>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</si>
  <si>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</si>
  <si>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</si>
  <si>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</si>
  <si>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</si>
  <si>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</si>
  <si>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</si>
  <si>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</si>
  <si>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</si>
  <si>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</si>
  <si>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</si>
  <si>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</si>
  <si>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</si>
  <si>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</si>
  <si>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</si>
  <si>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</si>
  <si>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</si>
  <si>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</si>
  <si>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</si>
  <si>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</si>
  <si>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</si>
  <si>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</si>
  <si>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</si>
  <si>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</si>
  <si>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</si>
  <si>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</si>
  <si>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</si>
  <si>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</si>
  <si>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</si>
  <si>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</si>
  <si>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</si>
  <si>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</si>
  <si>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</si>
  <si>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</si>
  <si>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</si>
  <si>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</si>
  <si>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</si>
  <si>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</si>
  <si>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</si>
  <si>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</si>
  <si>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</si>
  <si>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</si>
  <si>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</si>
  <si>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</si>
  <si>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</si>
  <si>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</si>
  <si>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</si>
  <si>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</si>
  <si>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</si>
  <si>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</si>
  <si>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</si>
  <si>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</si>
  <si>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</si>
  <si>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</si>
  <si>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</si>
  <si>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</si>
  <si>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</si>
  <si>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</si>
  <si>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</si>
  <si>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</si>
  <si>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</si>
  <si>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</si>
  <si>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</si>
  <si>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</si>
  <si>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</si>
  <si>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</si>
  <si>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</si>
  <si>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</si>
  <si>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</si>
  <si>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</si>
  <si>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</si>
  <si>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</si>
  <si>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</si>
  <si>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</si>
  <si>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</si>
  <si>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</si>
  <si>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</si>
  <si>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</si>
  <si>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</si>
  <si>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</si>
  <si>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</si>
  <si>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</si>
  <si>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</si>
  <si>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</si>
  <si>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</si>
  <si>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</si>
  <si>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</si>
  <si>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</si>
  <si>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</si>
  <si>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</si>
  <si>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</si>
  <si>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</si>
  <si>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</si>
  <si>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</si>
  <si>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</si>
  <si>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</si>
  <si>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</si>
  <si>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</si>
  <si>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</si>
  <si>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</si>
  <si>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</si>
  <si>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</si>
  <si>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</si>
  <si>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</si>
  <si>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</si>
  <si>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</si>
  <si>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</si>
  <si>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</si>
  <si>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</si>
  <si>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</si>
  <si>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</si>
  <si>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</si>
  <si>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</si>
  <si>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</si>
  <si>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</si>
  <si>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</si>
  <si>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</si>
  <si>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</si>
  <si>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</si>
  <si>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</si>
  <si>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</si>
  <si>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</si>
  <si>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</si>
  <si>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</si>
  <si>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</si>
  <si>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</si>
  <si>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</si>
  <si>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</si>
  <si>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</si>
  <si>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</si>
  <si>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</si>
  <si>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</si>
  <si>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</si>
  <si>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</si>
  <si>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</si>
  <si>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</si>
  <si>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</si>
  <si>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</si>
  <si>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</si>
  <si>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</si>
  <si>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</si>
  <si>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</si>
  <si>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</si>
  <si>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</si>
  <si>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</si>
  <si>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</si>
  <si>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</si>
  <si>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</si>
  <si>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</si>
  <si>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</si>
  <si>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</si>
  <si>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</si>
  <si>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</si>
  <si>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</si>
  <si>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</si>
  <si>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</si>
  <si>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</si>
  <si>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</si>
  <si>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</si>
  <si>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</si>
  <si>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</si>
  <si>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</si>
  <si>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</si>
  <si>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</si>
  <si>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</si>
  <si>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</si>
  <si>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</si>
  <si>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</si>
  <si>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</si>
  <si>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</si>
  <si>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</si>
  <si>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</si>
  <si>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</si>
  <si>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</si>
  <si>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</si>
  <si>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</si>
  <si>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</si>
  <si>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</si>
  <si>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</si>
  <si>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</si>
  <si>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</si>
  <si>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</si>
  <si>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</si>
  <si>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</si>
  <si>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</si>
  <si>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</si>
  <si>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</si>
  <si>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</si>
  <si>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</si>
  <si>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</si>
  <si>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</si>
  <si>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</si>
  <si>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</si>
  <si>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</si>
  <si>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</si>
  <si>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</si>
  <si>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</si>
  <si>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</si>
  <si>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</si>
  <si>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</si>
  <si>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</si>
  <si>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</si>
  <si>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</si>
  <si>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</si>
  <si>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</si>
  <si>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</si>
  <si>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</si>
  <si>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</si>
  <si>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</si>
  <si>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</si>
  <si>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</si>
  <si>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</si>
  <si>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</si>
  <si>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</si>
  <si>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</si>
  <si>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</si>
  <si>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</si>
  <si>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</si>
  <si>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</si>
  <si>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</si>
  <si>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</si>
  <si>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</si>
  <si>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</si>
  <si>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</si>
  <si>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</si>
  <si>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</si>
  <si>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</si>
  <si>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</si>
  <si>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</si>
  <si>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</si>
  <si>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</si>
  <si>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</si>
  <si>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</si>
  <si>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</si>
  <si>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</si>
  <si>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</si>
  <si>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</si>
  <si>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</si>
  <si>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</si>
  <si>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</si>
  <si>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</si>
  <si>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</si>
  <si>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</si>
  <si>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</si>
  <si>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</si>
  <si>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</si>
  <si>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</si>
  <si>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</si>
  <si>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</si>
  <si>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</si>
  <si>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</si>
  <si>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</si>
  <si>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</si>
  <si>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</si>
  <si>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</si>
  <si>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</si>
  <si>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</si>
  <si>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</si>
  <si>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</si>
  <si>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</si>
  <si>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</si>
  <si>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</si>
  <si>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</si>
  <si>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</si>
  <si>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</si>
  <si>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</si>
  <si>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</si>
  <si>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</si>
  <si>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</si>
  <si>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</si>
  <si>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</si>
  <si>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</si>
  <si>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</si>
  <si>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</si>
  <si>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</si>
  <si>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</si>
  <si>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</si>
  <si>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</si>
  <si>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</si>
  <si>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</si>
  <si>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</si>
  <si>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</si>
  <si>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</si>
  <si>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</si>
  <si>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</si>
  <si>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</si>
  <si>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</si>
  <si>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</si>
  <si>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</si>
  <si>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</si>
  <si>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</si>
  <si>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</si>
  <si>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</si>
  <si>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</si>
  <si>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</si>
  <si>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</si>
  <si>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</si>
  <si>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</si>
  <si>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</si>
  <si>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</si>
  <si>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</si>
  <si>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</si>
  <si>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</si>
  <si>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</si>
  <si>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</si>
  <si>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</si>
  <si>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</si>
  <si>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</si>
  <si>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</si>
  <si>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</si>
  <si>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</si>
  <si>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</si>
  <si>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</si>
  <si>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</si>
  <si>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</si>
  <si>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</si>
  <si>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</si>
  <si>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</si>
  <si>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</si>
  <si>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</si>
  <si>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</si>
  <si>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</si>
  <si>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</si>
  <si>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</si>
  <si>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</si>
  <si>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</si>
  <si>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</si>
  <si>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</si>
  <si>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</si>
  <si>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</si>
  <si>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</si>
  <si>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</si>
  <si>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</si>
  <si>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</si>
  <si>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</si>
  <si>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</si>
  <si>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</si>
  <si>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</si>
  <si>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</si>
  <si>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</si>
  <si>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</si>
  <si>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</si>
  <si>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</si>
  <si>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</si>
  <si>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</si>
  <si>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</si>
  <si>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</si>
  <si>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</si>
  <si>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</si>
  <si>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</si>
  <si>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</si>
  <si>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</si>
  <si>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</si>
  <si>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</si>
  <si>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</si>
  <si>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</si>
  <si>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</si>
  <si>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</si>
  <si>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</si>
  <si>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</si>
  <si>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</si>
  <si>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</si>
  <si>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</si>
  <si>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</si>
  <si>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</si>
  <si>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</si>
  <si>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</si>
  <si>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</si>
  <si>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</si>
  <si>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</si>
  <si>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</si>
  <si>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</si>
  <si>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</si>
  <si>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</si>
  <si>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</si>
  <si>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</si>
  <si>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</si>
  <si>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</si>
  <si>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</si>
  <si>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</si>
  <si>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</si>
  <si>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</si>
  <si>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</si>
  <si>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</si>
  <si>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</si>
  <si>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</si>
  <si>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</si>
  <si>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</si>
  <si>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</si>
  <si>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</si>
  <si>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</si>
  <si>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</si>
  <si>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</si>
  <si>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</si>
  <si>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</si>
  <si>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</si>
  <si>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</si>
  <si>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</si>
  <si>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</si>
  <si>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</si>
  <si>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</si>
  <si>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</si>
  <si>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</si>
  <si>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</si>
  <si>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</si>
  <si>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</si>
  <si>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</si>
  <si>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</si>
  <si>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</si>
  <si>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</si>
  <si>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</si>
  <si>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</si>
  <si>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</si>
  <si>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</si>
  <si>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</si>
  <si>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</si>
  <si>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</si>
  <si>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</si>
  <si>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</si>
  <si>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</si>
  <si>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</si>
  <si>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</si>
  <si>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</si>
  <si>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</si>
  <si>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</si>
  <si>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</si>
  <si>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</si>
  <si>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</si>
  <si>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</si>
  <si>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</si>
  <si>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</si>
  <si>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</si>
  <si>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</si>
  <si>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</si>
  <si>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</si>
  <si>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</si>
  <si>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</si>
  <si>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</si>
  <si>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</si>
  <si>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</si>
  <si>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</si>
  <si>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</si>
  <si>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</si>
  <si>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</si>
  <si>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</si>
  <si>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</si>
  <si>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</si>
  <si>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</si>
  <si>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</si>
  <si>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</si>
  <si>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</si>
  <si>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</si>
  <si>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</si>
  <si>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</si>
  <si>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</si>
  <si>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</si>
  <si>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</si>
  <si>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</si>
  <si>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</si>
  <si>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</si>
  <si>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</si>
  <si>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</si>
  <si>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</si>
  <si>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</si>
  <si>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</si>
  <si>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</si>
  <si>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</si>
  <si>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</si>
  <si>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</si>
  <si>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</si>
  <si>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</si>
  <si>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</si>
  <si>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</si>
  <si>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</si>
  <si>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</si>
  <si>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</si>
  <si>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</si>
  <si>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</si>
  <si>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</si>
  <si>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</si>
  <si>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</si>
  <si>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</si>
  <si>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</si>
  <si>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</si>
  <si>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</si>
  <si>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</si>
  <si>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</si>
  <si>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</si>
  <si>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</si>
  <si>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</si>
  <si>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</si>
  <si>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</si>
  <si>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</si>
  <si>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</si>
  <si>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</si>
  <si>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</si>
  <si>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</si>
  <si>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</si>
  <si>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</si>
  <si>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</si>
  <si>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</si>
  <si>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</si>
  <si>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</si>
  <si>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</si>
  <si>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</si>
  <si>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</si>
  <si>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</si>
  <si>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</si>
  <si>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</si>
  <si>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</si>
  <si>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</si>
  <si>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</si>
  <si>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</si>
  <si>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</si>
  <si>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</si>
  <si>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</si>
  <si>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</si>
  <si>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</si>
  <si>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</si>
  <si>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</si>
  <si>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</si>
  <si>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</si>
  <si>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</si>
  <si>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</si>
  <si>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</si>
  <si>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</si>
  <si>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</si>
  <si>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</si>
  <si>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</si>
  <si>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</si>
  <si>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</si>
  <si>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</si>
  <si>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</si>
  <si>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</si>
  <si>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</si>
  <si>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</si>
  <si>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</si>
  <si>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</si>
  <si>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</si>
  <si>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</si>
  <si>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</si>
  <si>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</si>
  <si>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</si>
  <si>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</si>
  <si>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</si>
  <si>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</si>
  <si>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</si>
  <si>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</si>
  <si>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</si>
  <si>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</si>
  <si>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</si>
  <si>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</si>
  <si>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</si>
  <si>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</si>
  <si>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</si>
  <si>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</si>
  <si>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</si>
  <si>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</si>
  <si>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</si>
  <si>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</si>
  <si>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</si>
  <si>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</si>
  <si>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</si>
  <si>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</si>
  <si>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</si>
  <si>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</si>
  <si>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</si>
  <si>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</si>
  <si>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</si>
  <si>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</si>
  <si>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</si>
  <si>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</si>
  <si>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</si>
  <si>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</si>
  <si>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</si>
  <si>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</si>
  <si>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</si>
  <si>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</si>
  <si>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</si>
  <si>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</si>
  <si>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</si>
  <si>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</si>
  <si>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</si>
  <si>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</si>
  <si>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</si>
  <si>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</si>
  <si>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</si>
  <si>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</si>
  <si>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</si>
  <si>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</si>
  <si>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</si>
  <si>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</si>
  <si>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</si>
  <si>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</si>
  <si>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</si>
  <si>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</si>
  <si>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</si>
  <si>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</si>
  <si>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</si>
  <si>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</si>
  <si>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</si>
  <si>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</si>
  <si>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</si>
  <si>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</si>
  <si>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</si>
  <si>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</si>
  <si>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</si>
  <si>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</si>
  <si>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</si>
  <si>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</si>
  <si>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</si>
  <si>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</si>
  <si>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</si>
  <si>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</si>
  <si>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</si>
  <si>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</si>
  <si>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</si>
  <si>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</si>
  <si>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</si>
  <si>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</si>
  <si>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</si>
  <si>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</si>
  <si>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</si>
  <si>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</si>
  <si>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</si>
  <si>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</si>
  <si>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</si>
  <si>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</si>
  <si>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</si>
  <si>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</si>
  <si>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</si>
  <si>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</si>
  <si>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</si>
  <si>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</si>
  <si>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</si>
  <si>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</si>
  <si>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</si>
  <si>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</si>
  <si>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</si>
  <si>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</si>
  <si>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</si>
  <si>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</si>
  <si>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</si>
  <si>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</si>
  <si>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</si>
  <si>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</si>
  <si>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</si>
  <si>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</si>
  <si>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</si>
  <si>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</si>
  <si>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</si>
  <si>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</si>
  <si>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</si>
  <si>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</si>
  <si>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</si>
  <si>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</si>
  <si>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</si>
  <si>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</si>
  <si>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</si>
  <si>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</si>
  <si>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</si>
  <si>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</si>
  <si>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</si>
  <si>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</si>
  <si>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</si>
  <si>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</si>
  <si>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</si>
  <si>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</si>
  <si>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</si>
  <si>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</si>
  <si>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</si>
  <si>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</si>
  <si>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</si>
  <si>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</si>
  <si>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</si>
  <si>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</si>
  <si>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</si>
  <si>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</si>
  <si>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</si>
  <si>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</si>
  <si>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</si>
  <si>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</si>
  <si>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</si>
  <si>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</si>
  <si>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</si>
  <si>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</si>
  <si>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</si>
  <si>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</si>
  <si>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</si>
  <si>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</si>
  <si>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</si>
  <si>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</si>
  <si>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</si>
  <si>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</si>
  <si>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</si>
  <si>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</si>
  <si>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</si>
  <si>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</si>
  <si>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</si>
  <si>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</si>
  <si>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</si>
  <si>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</si>
  <si>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</si>
  <si>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</si>
  <si>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</si>
  <si>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</si>
  <si>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</si>
  <si>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</si>
  <si>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</si>
  <si>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</si>
  <si>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</si>
  <si>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</si>
  <si>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</si>
  <si>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</si>
  <si>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</si>
  <si>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</si>
  <si>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</si>
  <si>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</si>
  <si>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</si>
  <si>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</si>
  <si>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</si>
  <si>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</si>
  <si>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</si>
  <si>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</si>
  <si>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</si>
  <si>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</si>
  <si>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</si>
  <si>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</si>
  <si>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</si>
  <si>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</si>
  <si>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</si>
  <si>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</si>
  <si>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</si>
  <si>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</si>
  <si>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</si>
  <si>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</si>
  <si>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</si>
  <si>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</si>
  <si>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</si>
  <si>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</si>
  <si>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</si>
  <si>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</si>
  <si>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</si>
  <si>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</si>
  <si>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</si>
  <si>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</si>
  <si>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</si>
  <si>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</si>
  <si>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</si>
  <si>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</si>
  <si>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</si>
  <si>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</si>
  <si>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</si>
  <si>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</si>
  <si>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</si>
  <si>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</si>
  <si>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</si>
  <si>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</si>
  <si>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</si>
  <si>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</si>
  <si>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</si>
  <si>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</si>
  <si>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</si>
  <si>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</si>
  <si>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</si>
  <si>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</si>
  <si>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</si>
  <si>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</si>
  <si>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</si>
  <si>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</si>
  <si>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</si>
  <si>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</si>
  <si>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</si>
  <si>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</si>
  <si>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</si>
  <si>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</si>
  <si>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</si>
  <si>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</si>
  <si>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</si>
  <si>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</si>
  <si>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</si>
  <si>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</si>
  <si>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</si>
  <si>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</si>
  <si>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</si>
  <si>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</si>
  <si>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</si>
  <si>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</si>
  <si>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</si>
  <si>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</si>
  <si>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</si>
  <si>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</si>
  <si>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</si>
  <si>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</si>
  <si>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</si>
  <si>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</si>
  <si>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</si>
  <si>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</si>
  <si>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</si>
  <si>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</si>
  <si>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</si>
  <si>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</si>
  <si>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</si>
  <si>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</si>
  <si>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</si>
  <si>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</si>
  <si>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</si>
  <si>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</si>
  <si>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</si>
  <si>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</si>
  <si>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</si>
  <si>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</si>
  <si>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</si>
  <si>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</si>
  <si>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</si>
  <si>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</si>
  <si>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</si>
  <si>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</si>
  <si>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</si>
  <si>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</si>
  <si>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</si>
  <si>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</si>
  <si>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</si>
  <si>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</si>
  <si>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</si>
  <si>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</si>
  <si>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</si>
  <si>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</si>
  <si>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</si>
  <si>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</si>
  <si>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</si>
  <si>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</si>
  <si>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</si>
  <si>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</si>
  <si>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</si>
  <si>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</si>
  <si>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</si>
  <si>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</si>
  <si>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</si>
  <si>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</si>
  <si>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</si>
  <si>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</si>
  <si>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</si>
  <si>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</si>
  <si>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</si>
  <si>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</si>
  <si>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</si>
  <si>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</si>
  <si>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</si>
  <si>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</si>
  <si>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</si>
  <si>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</si>
  <si>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</si>
  <si>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</si>
  <si>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</si>
  <si>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</si>
  <si>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</si>
  <si>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</si>
  <si>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</si>
  <si>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</si>
  <si>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</si>
  <si>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</si>
  <si>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</si>
  <si>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</si>
  <si>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</si>
  <si>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</si>
  <si>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</si>
  <si>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</si>
  <si>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</si>
  <si>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</si>
  <si>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</si>
  <si>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</si>
  <si>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</si>
  <si>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</si>
  <si>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</si>
  <si>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</si>
  <si>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</si>
  <si>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</si>
  <si>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</si>
  <si>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</si>
  <si>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</si>
  <si>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</si>
  <si>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</si>
  <si>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</si>
  <si>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</si>
  <si>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</si>
  <si>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</si>
  <si>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</si>
  <si>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</si>
  <si>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</si>
  <si>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</si>
  <si>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</si>
  <si>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</si>
  <si>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</si>
  <si>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</si>
  <si>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</si>
  <si>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</si>
  <si>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</si>
  <si>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</si>
  <si>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</si>
  <si>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</si>
  <si>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</si>
  <si>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</si>
  <si>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</si>
  <si>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</si>
  <si>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</si>
  <si>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</si>
  <si>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</si>
  <si>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</si>
  <si>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</si>
  <si>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</si>
  <si>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</si>
  <si>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</si>
  <si>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</si>
  <si>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</si>
  <si>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</si>
  <si>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</si>
  <si>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</si>
  <si>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</si>
  <si>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</si>
  <si>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</si>
  <si>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</si>
  <si>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</si>
  <si>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</si>
  <si>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</si>
  <si>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</si>
  <si>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</si>
  <si>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</si>
  <si>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</si>
  <si>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</si>
  <si>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</si>
  <si>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</si>
  <si>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</si>
  <si>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</si>
  <si>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</si>
  <si>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</si>
  <si>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</si>
  <si>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</si>
  <si>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</si>
  <si>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</si>
  <si>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</si>
  <si>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</si>
  <si>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</si>
  <si>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</si>
  <si>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</si>
  <si>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</si>
  <si>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</si>
  <si>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</si>
  <si>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</si>
  <si>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</si>
  <si>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</si>
  <si>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</si>
  <si>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</si>
  <si>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</si>
  <si>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</si>
  <si>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</si>
  <si>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</si>
  <si>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</si>
  <si>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</si>
  <si>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</si>
  <si>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</si>
  <si>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</si>
  <si>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</si>
  <si>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</si>
  <si>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</si>
  <si>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</si>
  <si>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</si>
  <si>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</si>
  <si>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</si>
  <si>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</si>
  <si>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</si>
  <si>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</si>
  <si>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</si>
  <si>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</si>
  <si>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</si>
  <si>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</si>
  <si>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</si>
  <si>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</si>
  <si>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</si>
  <si>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</si>
  <si>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</si>
  <si>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</si>
  <si>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</si>
  <si>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</si>
  <si>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</si>
  <si>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</si>
  <si>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</si>
  <si>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</si>
  <si>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</si>
  <si>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</si>
  <si>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</si>
  <si>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</si>
  <si>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</si>
  <si>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</si>
  <si>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</si>
  <si>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</si>
  <si>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</si>
  <si>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</si>
  <si>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</si>
  <si>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</si>
  <si>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</si>
  <si>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</si>
  <si>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</si>
  <si>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</si>
  <si>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</si>
  <si>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</si>
  <si>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</si>
  <si>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</si>
  <si>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</si>
  <si>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</si>
  <si>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</si>
  <si>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</si>
  <si>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</si>
  <si>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</si>
  <si>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</si>
  <si>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</si>
  <si>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</si>
  <si>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</si>
  <si>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</si>
  <si>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</si>
  <si>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</si>
  <si>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</si>
  <si>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</si>
  <si>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</si>
  <si>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</si>
  <si>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</si>
  <si>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</si>
  <si>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</si>
  <si>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</si>
  <si>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</si>
  <si>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</si>
  <si>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</si>
  <si>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</si>
  <si>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</si>
  <si>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</si>
  <si>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</si>
  <si>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</si>
  <si>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</si>
  <si>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</si>
  <si>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</si>
  <si>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</si>
  <si>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</si>
  <si>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</si>
  <si>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</si>
  <si>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</si>
  <si>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</si>
  <si>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</si>
  <si>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</si>
  <si>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</si>
  <si>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</si>
  <si>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</si>
  <si>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</si>
  <si>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</si>
  <si>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</si>
  <si>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</si>
  <si>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</si>
  <si>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</si>
  <si>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</si>
  <si>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</si>
  <si>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</si>
  <si>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</si>
  <si>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</si>
  <si>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</si>
  <si>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</si>
  <si>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</si>
  <si>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</si>
  <si>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</si>
  <si>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</si>
  <si>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</si>
  <si>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</si>
  <si>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</si>
  <si>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</si>
  <si>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</si>
  <si>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</si>
  <si>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</si>
  <si>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</si>
  <si>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</si>
  <si>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</si>
  <si>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</si>
  <si>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</si>
  <si>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</si>
  <si>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</si>
  <si>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</si>
  <si>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</si>
  <si>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</si>
  <si>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</si>
  <si>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</si>
  <si>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</si>
  <si>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</si>
  <si>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</si>
  <si>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</si>
  <si>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</si>
  <si>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</si>
  <si>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</si>
  <si>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</si>
  <si>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</si>
  <si>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</si>
  <si>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</si>
  <si>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</si>
  <si>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</si>
  <si>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</si>
  <si>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</si>
  <si>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</si>
  <si>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</si>
  <si>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</si>
  <si>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</si>
  <si>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</si>
  <si>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</si>
  <si>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</si>
  <si>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</si>
  <si>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</si>
  <si>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</si>
  <si>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</si>
  <si>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</si>
  <si>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</si>
  <si>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</si>
  <si>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</si>
  <si>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</si>
  <si>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</si>
  <si>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</si>
  <si>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</si>
  <si>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</si>
  <si>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</si>
  <si>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</si>
  <si>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</si>
  <si>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</si>
  <si>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</si>
  <si>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</si>
  <si>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</si>
  <si>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</si>
  <si>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</si>
  <si>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</si>
  <si>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</si>
  <si>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</si>
  <si>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</si>
  <si>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</si>
  <si>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</si>
  <si>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</si>
  <si>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</si>
  <si>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</si>
  <si>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</si>
  <si>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</si>
  <si>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</si>
  <si>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</si>
  <si>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</si>
  <si>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</si>
  <si>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</si>
  <si>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</si>
  <si>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</si>
  <si>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</si>
  <si>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</si>
  <si>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</si>
  <si>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</si>
  <si>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</si>
  <si>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</si>
  <si>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</si>
  <si>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</si>
  <si>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</si>
  <si>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</si>
  <si>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</si>
  <si>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</si>
  <si>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</si>
  <si>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</si>
  <si>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</si>
  <si>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</si>
  <si>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</si>
  <si>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</si>
  <si>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</si>
  <si>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</si>
  <si>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</si>
  <si>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</si>
  <si>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</si>
  <si>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</si>
  <si>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</si>
  <si>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</si>
  <si>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</si>
  <si>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</si>
  <si>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</si>
  <si>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</si>
  <si>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</si>
  <si>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</si>
  <si>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</si>
  <si>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</si>
  <si>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</si>
  <si>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</si>
  <si>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</si>
  <si>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</si>
  <si>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</si>
  <si>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</si>
  <si>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</si>
  <si>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</si>
  <si>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</si>
  <si>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</si>
  <si>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</si>
  <si>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</si>
  <si>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</si>
  <si>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</si>
  <si>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</si>
  <si>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</si>
  <si>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</si>
  <si>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</si>
  <si>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</si>
  <si>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</si>
  <si>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</si>
  <si>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</si>
  <si>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</si>
  <si>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</si>
  <si>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</si>
  <si>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</si>
  <si>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</si>
  <si>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</si>
  <si>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</si>
  <si>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</si>
  <si>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</si>
  <si>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</si>
  <si>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</si>
  <si>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</si>
  <si>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</si>
  <si>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</si>
  <si>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</si>
  <si>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</si>
  <si>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</si>
  <si>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</si>
  <si>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</si>
  <si>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</si>
  <si>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</si>
  <si>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</si>
  <si>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</si>
  <si>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</si>
  <si>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</si>
  <si>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</si>
  <si>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</si>
  <si>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</si>
  <si>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</si>
  <si>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</si>
  <si>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</si>
  <si>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</si>
  <si>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</si>
  <si>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</si>
  <si>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</si>
  <si>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</si>
  <si>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</si>
  <si>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</si>
  <si>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</si>
  <si>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</si>
  <si>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</si>
  <si>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</si>
  <si>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</si>
  <si>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</si>
  <si>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</si>
  <si>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</si>
  <si>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</si>
  <si>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</si>
  <si>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</si>
  <si>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</si>
  <si>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</si>
  <si>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</si>
  <si>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</si>
  <si>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</si>
  <si>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</si>
  <si>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</si>
  <si>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</si>
  <si>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</si>
  <si>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</si>
  <si>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</si>
  <si>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</si>
  <si>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</si>
  <si>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</si>
  <si>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</si>
  <si>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</si>
  <si>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</si>
  <si>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</si>
  <si>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</si>
  <si>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</si>
  <si>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</si>
  <si>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</si>
  <si>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</si>
  <si>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</si>
  <si>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</si>
  <si>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</si>
  <si>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</si>
  <si>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</si>
  <si>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</si>
  <si>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</si>
  <si>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</si>
  <si>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</si>
  <si>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</si>
  <si>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</si>
  <si>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</si>
  <si>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</si>
  <si>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</si>
  <si>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</si>
  <si>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</si>
  <si>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</si>
  <si>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</si>
  <si>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</si>
  <si>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</si>
  <si>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</si>
  <si>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</si>
  <si>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</si>
  <si>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</si>
  <si>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</si>
  <si>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</si>
  <si>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</si>
  <si>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</si>
  <si>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</si>
  <si>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</si>
  <si>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</si>
  <si>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</si>
  <si>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</si>
  <si>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</si>
  <si>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</si>
  <si>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</si>
  <si>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</si>
  <si>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</si>
  <si>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</si>
  <si>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</si>
  <si>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</si>
  <si>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</si>
  <si>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</si>
  <si>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</si>
  <si>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</si>
  <si>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</si>
  <si>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</si>
  <si>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</si>
  <si>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</si>
  <si>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</si>
  <si>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</si>
  <si>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</si>
  <si>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</si>
  <si>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</si>
  <si>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</si>
  <si>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</si>
  <si>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</si>
  <si>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</si>
  <si>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</si>
  <si>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</si>
  <si>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</si>
  <si>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</si>
  <si>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</si>
  <si>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</si>
  <si>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</si>
  <si>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</si>
  <si>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</si>
  <si>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</si>
  <si>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</si>
  <si>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</si>
  <si>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</si>
  <si>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</si>
  <si>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</si>
  <si>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</si>
  <si>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</si>
  <si>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</si>
  <si>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</si>
  <si>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</si>
  <si>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</si>
  <si>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</si>
  <si>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</si>
  <si>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</si>
  <si>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</si>
  <si>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</si>
  <si>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</si>
  <si>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</si>
  <si>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</si>
  <si>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</si>
  <si>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</si>
  <si>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</si>
  <si>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</si>
  <si>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</si>
  <si>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</si>
  <si>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</si>
  <si>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</si>
  <si>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</si>
  <si>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</si>
  <si>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</si>
  <si>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</si>
  <si>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</si>
  <si>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</si>
  <si>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</si>
  <si>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</si>
  <si>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</si>
  <si>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</si>
  <si>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</si>
  <si>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</si>
  <si>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</si>
  <si>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</si>
  <si>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</si>
  <si>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</si>
  <si>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</si>
  <si>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</si>
  <si>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</si>
  <si>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</si>
  <si>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</si>
  <si>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</si>
  <si>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</si>
  <si>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</si>
  <si>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</si>
  <si>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</si>
  <si>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</si>
  <si>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</si>
  <si>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</si>
  <si>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</si>
  <si>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</si>
  <si>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</si>
  <si>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</si>
  <si>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</si>
  <si>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</si>
  <si>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</si>
  <si>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</si>
  <si>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</si>
  <si>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</si>
  <si>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</si>
  <si>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</si>
  <si>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</si>
  <si>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</si>
  <si>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</si>
  <si>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</si>
  <si>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</si>
  <si>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</si>
  <si>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</si>
  <si>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</si>
  <si>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</si>
  <si>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</si>
  <si>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</si>
  <si>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</si>
  <si>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</si>
  <si>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</si>
  <si>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</si>
  <si>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</si>
  <si>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</si>
  <si>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</si>
  <si>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</si>
  <si>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</si>
  <si>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</si>
  <si>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</si>
  <si>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</si>
  <si>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</si>
  <si>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</si>
  <si>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</si>
  <si>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</si>
  <si>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</si>
  <si>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</si>
  <si>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</si>
  <si>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</si>
  <si>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</si>
  <si>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</si>
  <si>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</si>
  <si>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</si>
  <si>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</si>
  <si>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</si>
  <si>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</si>
  <si>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</si>
  <si>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</si>
  <si>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</si>
  <si>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</si>
  <si>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</si>
  <si>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</si>
  <si>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</si>
  <si>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</si>
  <si>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</si>
  <si>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</si>
  <si>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</si>
  <si>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</si>
  <si>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</si>
  <si>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</si>
  <si>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</si>
  <si>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</si>
  <si>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</si>
  <si>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</si>
  <si>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</si>
  <si>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</si>
  <si>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</si>
  <si>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</si>
  <si>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</si>
  <si>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</si>
  <si>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</si>
  <si>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</si>
  <si>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</si>
  <si>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</si>
  <si>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</si>
  <si>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</si>
  <si>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</si>
  <si>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</si>
  <si>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</si>
  <si>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</si>
  <si>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</si>
  <si>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</si>
  <si>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</si>
  <si>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</si>
  <si>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</si>
  <si>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</si>
  <si>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</si>
  <si>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</si>
  <si>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</si>
  <si>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</si>
  <si>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</si>
  <si>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</si>
  <si>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</si>
  <si>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</si>
  <si>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</si>
  <si>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</si>
  <si>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</si>
  <si>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</si>
  <si>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</si>
  <si>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</si>
  <si>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</si>
  <si>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</si>
  <si>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</si>
  <si>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</si>
  <si>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</si>
  <si>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</si>
  <si>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</si>
  <si>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</si>
  <si>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</si>
  <si>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</si>
  <si>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</si>
  <si>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</si>
  <si>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</si>
  <si>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</si>
  <si>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</si>
  <si>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</si>
  <si>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</si>
  <si>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</si>
  <si>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</si>
  <si>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</si>
  <si>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</si>
  <si>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</si>
  <si>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</si>
  <si>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</si>
  <si>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</si>
  <si>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</si>
  <si>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</si>
  <si>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</si>
  <si>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</si>
  <si>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</si>
  <si>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</si>
  <si>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</si>
  <si>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</si>
  <si>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</si>
  <si>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</si>
  <si>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</si>
  <si>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</si>
  <si>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</si>
  <si>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</si>
  <si>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</si>
  <si>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</si>
  <si>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</si>
  <si>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</si>
  <si>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</si>
  <si>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</si>
  <si>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</si>
  <si>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</si>
  <si>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</si>
  <si>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</si>
  <si>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</si>
  <si>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</si>
  <si>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</si>
  <si>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</si>
  <si>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</si>
  <si>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</si>
  <si>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</si>
  <si>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</si>
  <si>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</si>
  <si>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</si>
  <si>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</si>
  <si>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</si>
  <si>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</si>
  <si>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</si>
  <si>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</si>
  <si>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</si>
  <si>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</si>
  <si>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</si>
  <si>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</si>
  <si>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</si>
  <si>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</si>
  <si>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</si>
  <si>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</si>
  <si>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</si>
  <si>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</si>
  <si>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</si>
  <si>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</si>
  <si>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</si>
  <si>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</si>
  <si>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</si>
  <si>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</si>
  <si>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</si>
  <si>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</si>
  <si>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</si>
  <si>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</si>
  <si>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</si>
  <si>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</si>
  <si>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</si>
  <si>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</si>
  <si>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</si>
  <si>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</si>
  <si>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</si>
  <si>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</si>
  <si>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</si>
  <si>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</si>
  <si>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</si>
  <si>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</si>
  <si>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</si>
  <si>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</si>
  <si>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</si>
  <si>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</si>
  <si>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</si>
  <si>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</si>
  <si>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</si>
  <si>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</si>
  <si>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</si>
  <si>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</si>
  <si>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</si>
  <si>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</si>
  <si>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</si>
  <si>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</si>
  <si>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</si>
  <si>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</si>
  <si>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</si>
  <si>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</si>
  <si>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</si>
  <si>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</si>
  <si>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</si>
  <si>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</si>
  <si>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</si>
  <si>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</si>
  <si>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</si>
  <si>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</si>
  <si>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</si>
  <si>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</si>
  <si>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</si>
  <si>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</si>
  <si>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</si>
  <si>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</si>
  <si>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</si>
  <si>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</si>
  <si>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</si>
  <si>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</si>
  <si>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</si>
  <si>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</si>
  <si>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</si>
  <si>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</si>
  <si>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</si>
  <si>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</si>
  <si>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</si>
  <si>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</si>
  <si>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</si>
  <si>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</si>
  <si>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</si>
  <si>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</si>
  <si>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</si>
  <si>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</si>
  <si>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</si>
  <si>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</si>
  <si>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</si>
  <si>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</si>
  <si>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</si>
  <si>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</si>
  <si>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</si>
  <si>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</si>
  <si>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</si>
  <si>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</si>
  <si>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</si>
  <si>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</si>
  <si>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</si>
  <si>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</si>
  <si>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</si>
  <si>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</si>
  <si>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</si>
  <si>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</si>
  <si>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</si>
  <si>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</si>
  <si>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</si>
  <si>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</si>
  <si>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</si>
  <si>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</si>
  <si>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</si>
  <si>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</si>
  <si>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</si>
  <si>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</si>
  <si>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</si>
  <si>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</si>
  <si>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</si>
  <si>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</si>
  <si>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</si>
  <si>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</si>
  <si>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</si>
  <si>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</si>
  <si>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</si>
  <si>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</si>
  <si>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</si>
  <si>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</si>
  <si>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</si>
  <si>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</si>
  <si>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</si>
  <si>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</si>
  <si>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</si>
  <si>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</si>
  <si>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</si>
  <si>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</si>
  <si>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</si>
  <si>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</si>
  <si>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</si>
  <si>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</si>
  <si>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</si>
  <si>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</si>
  <si>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</si>
  <si>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</si>
  <si>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</si>
  <si>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</si>
  <si>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</si>
  <si>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</si>
  <si>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</si>
  <si>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</si>
  <si>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</si>
  <si>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</si>
  <si>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</si>
  <si>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</si>
  <si>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</si>
  <si>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</si>
  <si>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</si>
  <si>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</si>
  <si>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</si>
  <si>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</si>
  <si>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</si>
  <si>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</si>
  <si>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</si>
  <si>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</si>
  <si>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</si>
  <si>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</si>
  <si>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</si>
  <si>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</si>
  <si>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</si>
  <si>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</si>
  <si>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</si>
  <si>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</si>
  <si>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</si>
  <si>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</si>
  <si>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</si>
  <si>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</si>
  <si>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</si>
  <si>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</si>
  <si>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</si>
  <si>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</si>
  <si>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</si>
  <si>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</si>
  <si>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</si>
  <si>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</si>
  <si>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</si>
  <si>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</si>
  <si>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</si>
  <si>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</si>
  <si>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</si>
  <si>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</si>
  <si>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</si>
  <si>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</si>
  <si>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</si>
  <si>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</si>
  <si>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</si>
  <si>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</si>
  <si>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</si>
  <si>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</si>
  <si>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</si>
  <si>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</si>
  <si>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</si>
  <si>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</si>
  <si>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</si>
  <si>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</si>
  <si>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</si>
  <si>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</si>
  <si>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</si>
  <si>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</si>
  <si>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</si>
  <si>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</si>
  <si>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</si>
  <si>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</si>
  <si>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</si>
  <si>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</si>
  <si>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</si>
  <si>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</si>
  <si>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</si>
  <si>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</si>
  <si>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</si>
  <si>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</si>
  <si>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</si>
  <si>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</si>
  <si>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</si>
  <si>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</si>
  <si>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</si>
  <si>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</si>
  <si>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</si>
  <si>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</si>
  <si>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</si>
  <si>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</si>
  <si>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</si>
  <si>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</si>
  <si>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</si>
  <si>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</si>
  <si>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</si>
  <si>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</si>
  <si>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</si>
  <si>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</si>
  <si>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</si>
  <si>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</si>
  <si>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</si>
  <si>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</si>
  <si>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</si>
  <si>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</si>
  <si>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</si>
  <si>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</si>
  <si>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</si>
  <si>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</si>
  <si>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</si>
  <si>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</si>
  <si>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</si>
  <si>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</si>
  <si>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</si>
  <si>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</si>
  <si>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</si>
  <si>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</si>
  <si>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</si>
  <si>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</si>
  <si>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</si>
  <si>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</si>
  <si>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</si>
  <si>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</si>
  <si>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</si>
  <si>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</si>
  <si>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</si>
  <si>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</si>
  <si>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</si>
  <si>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</si>
  <si>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</si>
  <si>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</si>
  <si>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</si>
  <si>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</si>
  <si>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</si>
  <si>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</si>
  <si>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</si>
  <si>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</si>
  <si>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</si>
  <si>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</si>
  <si>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</si>
  <si>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</si>
  <si>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</si>
  <si>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</si>
  <si>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</si>
  <si>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</si>
  <si>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</si>
  <si>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</si>
  <si>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</si>
  <si>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</si>
  <si>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</si>
  <si>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</si>
  <si>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</si>
  <si>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</si>
  <si>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</si>
  <si>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</si>
  <si>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</si>
  <si>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</si>
  <si>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</si>
  <si>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</si>
  <si>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</si>
  <si>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</si>
  <si>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</si>
  <si>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</si>
  <si>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</si>
  <si>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</si>
  <si>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</si>
  <si>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</si>
  <si>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</si>
  <si>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</si>
  <si>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</si>
  <si>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</si>
  <si>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</si>
  <si>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</si>
  <si>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</si>
  <si>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</si>
  <si>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</si>
  <si>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</si>
  <si>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</si>
  <si>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</si>
  <si>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</si>
  <si>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</si>
  <si>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</si>
  <si>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</si>
  <si>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</si>
  <si>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</si>
  <si>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</si>
  <si>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</si>
  <si>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</si>
  <si>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</si>
  <si>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</si>
  <si>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</si>
  <si>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</si>
  <si>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</si>
  <si>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</si>
  <si>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</si>
  <si>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</si>
  <si>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</si>
  <si>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</si>
  <si>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</si>
  <si>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</si>
  <si>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</si>
  <si>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</si>
  <si>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</si>
  <si>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</si>
  <si>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</si>
  <si>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</si>
  <si>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</si>
  <si>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</si>
  <si>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</si>
  <si>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</si>
  <si>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</si>
  <si>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</si>
  <si>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</si>
  <si>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</si>
  <si>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</si>
  <si>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</si>
  <si>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</si>
  <si>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</si>
  <si>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</si>
  <si>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</si>
  <si>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</si>
  <si>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</si>
  <si>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</si>
  <si>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</si>
  <si>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</si>
  <si>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</si>
  <si>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</si>
  <si>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</si>
  <si>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</si>
  <si>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</si>
  <si>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</si>
  <si>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</si>
  <si>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</si>
  <si>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</si>
  <si>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</si>
  <si>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</si>
  <si>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</si>
  <si>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</si>
  <si>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</si>
  <si>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</si>
  <si>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</si>
  <si>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</si>
  <si>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</si>
  <si>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</si>
  <si>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</si>
  <si>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</si>
  <si>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</si>
  <si>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</si>
  <si>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</si>
  <si>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</si>
  <si>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</si>
  <si>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</si>
  <si>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</si>
  <si>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</si>
  <si>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</si>
  <si>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</si>
  <si>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</si>
  <si>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</si>
  <si>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</si>
  <si>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</si>
  <si>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</si>
  <si>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</si>
  <si>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</si>
  <si>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</si>
  <si>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</si>
  <si>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</si>
  <si>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</si>
  <si>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</si>
  <si>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</si>
  <si>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</si>
  <si>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</si>
  <si>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</si>
  <si>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</si>
  <si>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</si>
  <si>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</si>
  <si>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</si>
  <si>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</si>
  <si>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</si>
  <si>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</si>
  <si>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</si>
  <si>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</si>
  <si>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</si>
  <si>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</si>
  <si>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</si>
  <si>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</si>
  <si>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</si>
  <si>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</si>
  <si>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</si>
  <si>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</si>
  <si>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</si>
  <si>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</si>
  <si>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</si>
  <si>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</si>
  <si>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</si>
  <si>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</si>
  <si>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</si>
  <si>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</si>
  <si>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</si>
  <si>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</si>
  <si>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</si>
  <si>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</si>
  <si>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</si>
  <si>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</si>
  <si>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</si>
  <si>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</si>
  <si>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</si>
  <si>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</si>
  <si>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</si>
  <si>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</si>
  <si>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</si>
  <si>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</si>
  <si>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</si>
  <si>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</si>
  <si>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</si>
  <si>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</si>
  <si>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</si>
  <si>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</si>
  <si>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</si>
  <si>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</si>
  <si>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</si>
  <si>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</si>
  <si>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</si>
  <si>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</si>
  <si>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</si>
  <si>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</si>
  <si>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</si>
  <si>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</si>
  <si>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</si>
  <si>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</si>
  <si>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</si>
  <si>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</si>
  <si>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</si>
  <si>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</si>
  <si>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</si>
  <si>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</si>
  <si>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</si>
  <si>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</si>
  <si>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</si>
  <si>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</si>
  <si>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</si>
  <si>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</si>
  <si>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</si>
  <si>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</si>
  <si>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</si>
  <si>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</si>
  <si>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</si>
  <si>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</si>
  <si>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</si>
  <si>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</si>
  <si>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</si>
  <si>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</si>
  <si>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</si>
  <si>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</si>
  <si>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</si>
  <si>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</si>
  <si>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</si>
  <si>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</si>
  <si>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</si>
  <si>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</si>
  <si>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</si>
  <si>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</si>
  <si>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</si>
  <si>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</si>
  <si>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</si>
  <si>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</si>
  <si>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</si>
  <si>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</si>
  <si>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</si>
  <si>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</si>
  <si>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</si>
  <si>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</si>
  <si>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</si>
  <si>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</si>
  <si>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</si>
  <si>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</si>
  <si>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</si>
  <si>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</si>
  <si>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</si>
  <si>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</si>
  <si>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</si>
  <si>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</si>
  <si>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</si>
  <si>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</si>
  <si>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</si>
  <si>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</si>
  <si>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</si>
  <si>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</si>
  <si>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</si>
  <si>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</si>
  <si>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</si>
  <si>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</si>
  <si>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</si>
  <si>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</si>
  <si>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</si>
  <si>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</si>
  <si>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</si>
  <si>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</si>
  <si>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</si>
  <si>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</si>
  <si>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</si>
  <si>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</si>
  <si>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</si>
  <si>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</si>
  <si>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</si>
  <si>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</si>
  <si>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</si>
  <si>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</si>
  <si>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</si>
  <si>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</si>
  <si>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</si>
  <si>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</si>
  <si>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</si>
  <si>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</si>
  <si>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</si>
  <si>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</si>
  <si>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</si>
  <si>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</si>
  <si>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</si>
  <si>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</si>
  <si>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</si>
  <si>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</si>
  <si>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</si>
  <si>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</si>
  <si>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</si>
  <si>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</si>
  <si>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</si>
  <si>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</si>
  <si>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</si>
  <si>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</si>
  <si>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</si>
  <si>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</si>
  <si>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</si>
  <si>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</si>
  <si>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</si>
  <si>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</si>
  <si>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</si>
  <si>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</si>
  <si>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</si>
  <si>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</si>
  <si>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</si>
  <si>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</si>
  <si>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</si>
  <si>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</si>
  <si>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</si>
  <si>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</si>
  <si>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</si>
  <si>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</si>
  <si>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</si>
  <si>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</si>
  <si>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</si>
  <si>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</si>
  <si>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</si>
  <si>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</si>
  <si>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</si>
  <si>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</si>
  <si>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</si>
  <si>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</si>
  <si>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</si>
  <si>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</si>
  <si>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</si>
  <si>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</si>
  <si>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</si>
  <si>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</si>
  <si>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</si>
  <si>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</si>
  <si>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</si>
  <si>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</si>
  <si>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</si>
  <si>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</si>
  <si>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</si>
  <si>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</si>
  <si>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</si>
  <si>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</si>
  <si>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</si>
  <si>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</si>
  <si>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</si>
  <si>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</si>
  <si>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</si>
  <si>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</si>
  <si>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</si>
  <si>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</si>
  <si>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</si>
  <si>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</si>
  <si>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</si>
  <si>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</si>
  <si>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</si>
  <si>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</si>
  <si>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</si>
  <si>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</si>
  <si>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</si>
  <si>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</si>
  <si>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</si>
  <si>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</si>
  <si>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</si>
  <si>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</si>
  <si>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</si>
  <si>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</si>
  <si>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</si>
  <si>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</si>
  <si>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</si>
  <si>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</si>
  <si>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</si>
  <si>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</si>
  <si>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</si>
  <si>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</si>
  <si>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</si>
  <si>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</si>
  <si>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</si>
  <si>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</si>
  <si>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</si>
  <si>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</si>
  <si>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</si>
  <si>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</si>
  <si>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</si>
  <si>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</si>
  <si>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</si>
  <si>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</si>
  <si>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</si>
  <si>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</si>
  <si>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</si>
  <si>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</si>
  <si>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</si>
  <si>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</si>
  <si>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</si>
  <si>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</si>
  <si>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</si>
  <si>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</si>
  <si>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</si>
  <si>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</si>
  <si>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</si>
  <si>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</si>
  <si>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</si>
  <si>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</si>
  <si>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</si>
  <si>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</si>
  <si>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</si>
  <si>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</si>
  <si>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</si>
  <si>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</si>
  <si>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</si>
  <si>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</si>
  <si>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</si>
  <si>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</si>
  <si>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</si>
  <si>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</si>
  <si>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</si>
  <si>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</si>
  <si>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</si>
  <si>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</si>
  <si>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</si>
  <si>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</si>
  <si>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</si>
  <si>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</si>
  <si>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</si>
  <si>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</si>
  <si>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</si>
  <si>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</si>
  <si>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</si>
  <si>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</si>
  <si>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</si>
  <si>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</si>
  <si>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</si>
  <si>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</si>
  <si>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</si>
  <si>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</si>
  <si>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</si>
  <si>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</si>
  <si>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</si>
  <si>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</si>
  <si>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</si>
  <si>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</si>
  <si>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</si>
  <si>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</si>
  <si>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</si>
  <si>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</si>
  <si>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</si>
  <si>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</si>
  <si>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</si>
  <si>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</si>
  <si>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</si>
  <si>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</si>
  <si>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</si>
  <si>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</si>
  <si>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</si>
  <si>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</si>
  <si>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</si>
  <si>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</si>
  <si>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</si>
  <si>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</si>
  <si>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</si>
  <si>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</si>
  <si>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</si>
  <si>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</si>
  <si>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</si>
  <si>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</si>
  <si>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</si>
  <si>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</si>
  <si>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</si>
  <si>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</si>
  <si>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</si>
  <si>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</si>
  <si>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</si>
  <si>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</si>
  <si>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</si>
  <si>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</si>
  <si>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</si>
  <si>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</si>
  <si>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</si>
  <si>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</si>
  <si>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</si>
  <si>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</si>
  <si>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</si>
  <si>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</si>
  <si>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</si>
  <si>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</si>
  <si>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</si>
  <si>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</si>
  <si>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</si>
  <si>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</si>
  <si>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</si>
  <si>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</si>
  <si>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</si>
  <si>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</si>
  <si>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</si>
  <si>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</si>
  <si>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</si>
  <si>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</si>
  <si>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</si>
  <si>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</si>
  <si>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</si>
  <si>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</si>
  <si>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</si>
  <si>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</si>
  <si>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</si>
  <si>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</si>
  <si>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</si>
  <si>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</si>
  <si>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</si>
  <si>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</si>
  <si>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</si>
  <si>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</si>
  <si>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</si>
  <si>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</si>
  <si>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</si>
  <si>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</si>
  <si>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</si>
  <si>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</si>
  <si>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</si>
  <si>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</si>
  <si>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</si>
  <si>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</si>
  <si>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</si>
  <si>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</si>
  <si>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</si>
  <si>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</si>
  <si>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</si>
  <si>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</si>
  <si>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</si>
  <si>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</si>
  <si>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</si>
  <si>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</si>
  <si>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</si>
  <si>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</si>
  <si>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</si>
  <si>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</si>
  <si>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</si>
  <si>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</si>
  <si>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</si>
  <si>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</si>
  <si>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</si>
  <si>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</si>
  <si>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</si>
  <si>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</si>
  <si>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</si>
  <si>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</si>
  <si>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</si>
  <si>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</si>
  <si>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</si>
  <si>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</si>
  <si>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</si>
  <si>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</si>
  <si>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</si>
  <si>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</si>
  <si>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</si>
  <si>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</si>
  <si>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</si>
  <si>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</si>
  <si>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</si>
  <si>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</si>
  <si>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</si>
  <si>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</si>
  <si>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</si>
  <si>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</si>
  <si>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</si>
  <si>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</si>
  <si>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</si>
  <si>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</si>
  <si>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</si>
  <si>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</si>
  <si>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</si>
  <si>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</si>
  <si>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</si>
  <si>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</si>
  <si>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</si>
  <si>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</si>
  <si>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</si>
  <si>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</si>
  <si>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</si>
  <si>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</si>
  <si>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</si>
  <si>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</si>
  <si>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</si>
  <si>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</si>
  <si>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</si>
  <si>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</si>
  <si>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</si>
  <si>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</si>
  <si>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</si>
  <si>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</si>
  <si>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</si>
  <si>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</si>
  <si>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</si>
  <si>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</si>
  <si>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</si>
  <si>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</si>
  <si>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</si>
  <si>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</si>
  <si>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</si>
  <si>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</si>
  <si>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</si>
  <si>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</si>
  <si>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</si>
  <si>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</si>
  <si>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</si>
  <si>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</si>
  <si>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</si>
  <si>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</si>
  <si>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</si>
  <si>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</si>
  <si>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</si>
  <si>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</si>
  <si>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</si>
  <si>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</si>
  <si>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</si>
  <si>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</si>
  <si>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</si>
  <si>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</si>
  <si>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</si>
  <si>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</si>
  <si>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</si>
  <si>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</si>
  <si>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</si>
  <si>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</si>
  <si>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</si>
  <si>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</si>
  <si>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</si>
  <si>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</si>
  <si>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</si>
  <si>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</si>
  <si>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</si>
  <si>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</si>
  <si>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</si>
  <si>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</si>
  <si>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</si>
  <si>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</si>
  <si>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</si>
  <si>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</si>
  <si>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</si>
  <si>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</si>
  <si>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</si>
  <si>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</si>
  <si>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</si>
  <si>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</si>
  <si>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</si>
  <si>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</si>
  <si>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</si>
  <si>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</si>
  <si>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</si>
  <si>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</si>
  <si>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</si>
  <si>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</si>
  <si>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</si>
  <si>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</si>
  <si>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</si>
  <si>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</si>
  <si>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</si>
  <si>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</si>
  <si>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</si>
  <si>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</si>
  <si>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</si>
  <si>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</si>
  <si>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</si>
  <si>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</si>
  <si>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</si>
  <si>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</si>
  <si>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</si>
  <si>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</si>
  <si>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</si>
  <si>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</si>
  <si>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</si>
  <si>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</si>
  <si>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</si>
  <si>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</si>
  <si>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</si>
  <si>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</si>
  <si>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</si>
  <si>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</si>
  <si>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</si>
  <si>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</si>
  <si>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</si>
  <si>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</si>
  <si>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</si>
  <si>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</si>
  <si>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</si>
  <si>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</si>
  <si>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</si>
  <si>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</si>
  <si>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</si>
  <si>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</si>
  <si>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</si>
  <si>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</si>
  <si>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</si>
  <si>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</si>
  <si>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</si>
  <si>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</si>
  <si>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</si>
  <si>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</si>
  <si>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</si>
  <si>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</si>
  <si>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</si>
  <si>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</si>
  <si>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</si>
  <si>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</si>
  <si>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</si>
  <si>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</si>
  <si>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</si>
  <si>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</si>
  <si>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</si>
  <si>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</si>
  <si>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</si>
  <si>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</si>
  <si>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</si>
  <si>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</si>
  <si>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</si>
  <si>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</si>
  <si>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</si>
  <si>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</si>
  <si>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</si>
  <si>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</si>
  <si>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</si>
  <si>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</si>
  <si>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</si>
  <si>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</si>
  <si>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</si>
  <si>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</si>
  <si>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</si>
  <si>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</si>
  <si>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</si>
  <si>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</si>
  <si>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</si>
  <si>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</si>
  <si>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</si>
  <si>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</si>
  <si>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</si>
  <si>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</si>
  <si>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</si>
  <si>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</si>
  <si>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</si>
  <si>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</si>
  <si>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</si>
  <si>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</si>
  <si>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</si>
  <si>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</si>
  <si>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</si>
  <si>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</si>
  <si>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</si>
  <si>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</si>
  <si>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</si>
  <si>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</si>
  <si>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</si>
  <si>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</si>
  <si>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</si>
  <si>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</si>
  <si>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</si>
  <si>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</si>
  <si>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</si>
  <si>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</si>
  <si>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</si>
  <si>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</si>
  <si>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</si>
  <si>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</si>
  <si>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</si>
  <si>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</si>
  <si>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</si>
  <si>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</si>
  <si>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</si>
  <si>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</si>
  <si>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</si>
  <si>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</si>
  <si>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</si>
  <si>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</si>
  <si>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</si>
  <si>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</si>
  <si>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</si>
  <si>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</si>
  <si>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</si>
  <si>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</si>
  <si>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</si>
  <si>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</si>
  <si>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</si>
  <si>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</si>
  <si>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</si>
  <si>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</si>
  <si>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</si>
  <si>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</si>
  <si>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</si>
  <si>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</si>
  <si>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</si>
  <si>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</si>
  <si>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</si>
  <si>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</si>
  <si>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</si>
  <si>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</si>
  <si>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</si>
  <si>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</si>
  <si>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</si>
  <si>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</si>
  <si>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</si>
  <si>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</si>
  <si>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</si>
  <si>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</si>
  <si>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</si>
  <si>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</si>
  <si>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</si>
  <si>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</si>
  <si>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</si>
  <si>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</si>
  <si>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</si>
  <si>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</si>
  <si>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</si>
  <si>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</si>
  <si>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</si>
  <si>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</si>
  <si>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</si>
  <si>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</si>
  <si>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</si>
  <si>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</si>
  <si>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</si>
  <si>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</si>
  <si>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</si>
  <si>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</si>
  <si>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</si>
  <si>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</si>
  <si>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</si>
  <si>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</si>
  <si>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</si>
  <si>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</si>
  <si>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</si>
  <si>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</si>
  <si>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</si>
  <si>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</si>
  <si>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</si>
  <si>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</si>
  <si>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</si>
  <si>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</si>
  <si>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</si>
  <si>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</si>
  <si>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</si>
  <si>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</si>
  <si>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</si>
  <si>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</si>
  <si>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</si>
  <si>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</si>
  <si>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</si>
  <si>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</si>
  <si>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</si>
  <si>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</si>
  <si>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</si>
  <si>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</si>
  <si>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</si>
  <si>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</si>
  <si>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</si>
  <si>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</si>
  <si>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</si>
  <si>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</si>
  <si>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</si>
  <si>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</si>
  <si>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</si>
  <si>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</si>
  <si>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</si>
  <si>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</si>
  <si>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</si>
  <si>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</si>
  <si>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</si>
  <si>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</si>
  <si>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</si>
  <si>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</si>
  <si>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</si>
  <si>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</si>
  <si>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</si>
  <si>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</si>
  <si>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</si>
  <si>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</si>
  <si>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</si>
  <si>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</si>
  <si>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</si>
  <si>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</si>
  <si>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</si>
  <si>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</si>
  <si>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</si>
  <si>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</si>
  <si>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</si>
  <si>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</si>
  <si>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</si>
  <si>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</si>
  <si>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</si>
  <si>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</si>
  <si>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</si>
  <si>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</si>
  <si>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</si>
  <si>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</si>
  <si>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</si>
  <si>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</si>
  <si>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</si>
  <si>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</si>
  <si>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</si>
  <si>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</si>
  <si>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</si>
  <si>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</si>
  <si>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</si>
  <si>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</si>
  <si>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</si>
  <si>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</si>
  <si>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</si>
  <si>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</si>
  <si>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</si>
  <si>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</si>
  <si>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</si>
  <si>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</si>
  <si>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</si>
  <si>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</si>
  <si>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</si>
  <si>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</si>
  <si>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</si>
  <si>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</si>
  <si>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</si>
  <si>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</si>
  <si>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</si>
  <si>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</si>
  <si>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</si>
  <si>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</si>
  <si>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</si>
  <si>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</si>
  <si>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</si>
  <si>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</si>
  <si>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</si>
  <si>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</si>
  <si>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</si>
  <si>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</si>
  <si>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</si>
  <si>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</si>
  <si>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</si>
  <si>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</si>
  <si>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</si>
  <si>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</si>
  <si>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</si>
  <si>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</si>
  <si>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</si>
  <si>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</si>
  <si>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</si>
  <si>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</si>
  <si>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</si>
  <si>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</si>
  <si>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</si>
  <si>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</si>
  <si>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</si>
  <si>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</si>
  <si>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</si>
  <si>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</si>
  <si>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</si>
  <si>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</si>
  <si>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</si>
  <si>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</si>
  <si>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</si>
  <si>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</si>
  <si>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</si>
  <si>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</si>
  <si>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</si>
  <si>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</si>
  <si>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</si>
  <si>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</si>
  <si>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</si>
  <si>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</si>
  <si>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</si>
  <si>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</si>
  <si>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</si>
  <si>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</si>
  <si>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</si>
  <si>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</si>
  <si>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</si>
  <si>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</si>
  <si>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</si>
  <si>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</si>
  <si>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</si>
  <si>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</si>
  <si>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</si>
  <si>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</si>
  <si>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</si>
  <si>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</si>
  <si>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</si>
  <si>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</si>
  <si>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</si>
  <si>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</si>
  <si>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</si>
  <si>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</si>
  <si>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</si>
  <si>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</si>
  <si>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</si>
  <si>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</si>
  <si>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</si>
  <si>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</si>
  <si>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</si>
  <si>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</si>
  <si>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</si>
  <si>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</si>
  <si>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</si>
  <si>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</si>
  <si>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</si>
  <si>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</si>
  <si>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</si>
  <si>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</si>
  <si>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</si>
  <si>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</si>
  <si>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</si>
  <si>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</si>
  <si>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</si>
  <si>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</si>
  <si>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</si>
  <si>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</si>
  <si>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</si>
  <si>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</si>
  <si>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</si>
  <si>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</si>
  <si>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</si>
  <si>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</si>
  <si>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</si>
  <si>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</si>
  <si>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</si>
  <si>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</si>
  <si>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</si>
  <si>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</si>
  <si>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</si>
  <si>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</si>
  <si>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</si>
  <si>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</si>
  <si>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</si>
  <si>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</si>
  <si>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</si>
  <si>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</si>
  <si>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</si>
  <si>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</si>
  <si>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</si>
  <si>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</si>
  <si>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</si>
  <si>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</si>
  <si>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</si>
  <si>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</si>
  <si>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</si>
  <si>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</si>
  <si>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</si>
  <si>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</si>
  <si>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</si>
  <si>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</si>
  <si>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</si>
  <si>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</si>
  <si>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</si>
  <si>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</si>
  <si>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</si>
  <si>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</si>
  <si>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</si>
  <si>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</si>
  <si>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</si>
  <si>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</si>
  <si>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</si>
  <si>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</si>
  <si>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</si>
  <si>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</si>
  <si>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</si>
  <si>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</si>
  <si>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</si>
  <si>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</si>
  <si>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</si>
  <si>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</si>
  <si>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</si>
  <si>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</si>
  <si>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</si>
  <si>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</si>
  <si>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</si>
  <si>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</si>
  <si>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</si>
  <si>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</si>
  <si>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</si>
  <si>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</si>
  <si>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</si>
  <si>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</si>
  <si>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</si>
  <si>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</si>
  <si>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</si>
  <si>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</si>
  <si>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</si>
  <si>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</si>
  <si>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</si>
  <si>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</si>
  <si>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</si>
  <si>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</si>
  <si>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</si>
  <si>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</si>
  <si>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</si>
  <si>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</si>
  <si>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</si>
  <si>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</si>
  <si>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</si>
  <si>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</si>
  <si>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</si>
  <si>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</si>
  <si>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</si>
  <si>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</si>
  <si>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</si>
  <si>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</si>
  <si>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</si>
  <si>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</si>
  <si>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</si>
  <si>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</si>
  <si>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</si>
  <si>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</si>
  <si>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</si>
  <si>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</si>
  <si>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</si>
  <si>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</si>
  <si>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</si>
  <si>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</si>
  <si>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</si>
  <si>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</si>
  <si>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</si>
  <si>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</si>
  <si>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</si>
  <si>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</si>
  <si>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</si>
  <si>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</si>
  <si>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</si>
  <si>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</si>
  <si>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</si>
  <si>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</si>
  <si>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</si>
  <si>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</si>
  <si>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</si>
  <si>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</si>
  <si>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</si>
  <si>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</si>
  <si>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</si>
  <si>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</si>
  <si>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</si>
  <si>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</si>
  <si>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</si>
  <si>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</si>
  <si>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</si>
  <si>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</si>
  <si>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</si>
  <si>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</si>
  <si>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</si>
  <si>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</si>
  <si>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</si>
  <si>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</si>
  <si>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</si>
  <si>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</si>
  <si>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</si>
  <si>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</si>
  <si>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</si>
  <si>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</si>
  <si>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</si>
  <si>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</si>
  <si>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</si>
  <si>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</si>
  <si>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</si>
  <si>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</si>
  <si>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</si>
  <si>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</si>
  <si>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</si>
  <si>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</si>
  <si>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</si>
  <si>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</si>
  <si>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</si>
  <si>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</si>
  <si>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</si>
  <si>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</si>
  <si>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</si>
  <si>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</si>
  <si>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</si>
  <si>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</si>
  <si>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</si>
  <si>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</si>
  <si>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</si>
  <si>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</si>
  <si>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</si>
  <si>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</si>
  <si>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</si>
  <si>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</si>
  <si>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</si>
  <si>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</si>
  <si>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</si>
  <si>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</si>
  <si>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</si>
  <si>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</si>
  <si>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</si>
  <si>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</si>
  <si>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</si>
  <si>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</si>
  <si>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</si>
  <si>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</si>
  <si>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</si>
  <si>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</si>
  <si>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</si>
  <si>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</si>
  <si>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</si>
  <si>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</si>
  <si>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</si>
  <si>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</si>
  <si>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</si>
  <si>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</si>
  <si>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</si>
  <si>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</si>
  <si>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</si>
  <si>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</si>
  <si>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</si>
  <si>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</si>
  <si>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</si>
  <si>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</si>
  <si>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</si>
  <si>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</si>
  <si>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</si>
  <si>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</si>
  <si>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</si>
  <si>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</si>
  <si>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</si>
  <si>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</si>
  <si>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</si>
  <si>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</si>
  <si>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</si>
  <si>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</si>
  <si>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</si>
  <si>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</si>
  <si>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</si>
  <si>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</si>
  <si>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</si>
  <si>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</si>
  <si>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</si>
  <si>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</si>
  <si>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</si>
  <si>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</si>
  <si>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</si>
  <si>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</si>
  <si>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</si>
  <si>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</si>
  <si>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</si>
  <si>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</si>
  <si>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</si>
  <si>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</si>
  <si>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</si>
  <si>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</si>
  <si>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</si>
  <si>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</si>
  <si>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</si>
  <si>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</si>
  <si>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</si>
  <si>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</si>
  <si>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</si>
  <si>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</si>
  <si>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</si>
  <si>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</si>
  <si>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</si>
  <si>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</si>
  <si>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</si>
  <si>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</si>
  <si>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</si>
  <si>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</si>
  <si>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</si>
  <si>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</si>
  <si>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</si>
  <si>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</si>
  <si>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</si>
  <si>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</si>
  <si>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</si>
  <si>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</si>
  <si>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</si>
  <si>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</si>
  <si>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</si>
  <si>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</si>
  <si>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</si>
  <si>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</si>
  <si>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</si>
  <si>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</si>
  <si>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</si>
  <si>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</si>
  <si>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</si>
  <si>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</si>
  <si>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</si>
  <si>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</si>
  <si>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</si>
  <si>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</si>
  <si>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</si>
  <si>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</si>
  <si>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</si>
  <si>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</si>
  <si>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</si>
  <si>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</si>
  <si>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</si>
  <si>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</si>
  <si>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</si>
  <si>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</si>
  <si>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</si>
  <si>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</si>
  <si>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</si>
  <si>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</si>
  <si>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</si>
  <si>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</si>
  <si>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</si>
  <si>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</si>
  <si>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</si>
  <si>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</si>
  <si>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</si>
  <si>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</si>
  <si>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</si>
  <si>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</si>
  <si>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</si>
  <si>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</si>
  <si>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</si>
  <si>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</si>
  <si>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</si>
  <si>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</si>
  <si>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</si>
  <si>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</si>
  <si>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</si>
  <si>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</si>
  <si>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</si>
  <si>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</si>
  <si>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</si>
  <si>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</si>
  <si>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</si>
  <si>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</si>
  <si>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</si>
  <si>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</si>
  <si>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</si>
  <si>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</si>
  <si>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</si>
  <si>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</si>
  <si>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</si>
  <si>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</si>
  <si>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</si>
  <si>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</si>
  <si>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</si>
  <si>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</si>
  <si>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</si>
  <si>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</si>
  <si>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</si>
  <si>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</si>
  <si>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</si>
  <si>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</si>
  <si>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</si>
  <si>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</si>
  <si>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</si>
  <si>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</si>
  <si>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</si>
  <si>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</si>
  <si>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</si>
  <si>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</si>
  <si>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</si>
  <si>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</si>
  <si>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</si>
  <si>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</si>
  <si>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</si>
  <si>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</si>
  <si>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</si>
  <si>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</si>
  <si>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</si>
  <si>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</si>
  <si>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</si>
  <si>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</si>
  <si>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</si>
  <si>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</si>
  <si>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</si>
  <si>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</si>
  <si>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</si>
  <si>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</si>
  <si>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</si>
  <si>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</si>
  <si>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</si>
  <si>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</si>
  <si>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</si>
  <si>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</si>
  <si>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</si>
  <si>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</si>
  <si>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</si>
  <si>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</si>
  <si>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</si>
  <si>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</si>
  <si>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</si>
  <si>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</si>
  <si>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</si>
  <si>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</si>
  <si>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</si>
  <si>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</si>
  <si>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</si>
  <si>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</si>
  <si>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</si>
  <si>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</si>
  <si>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</si>
  <si>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</si>
  <si>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</si>
  <si>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</si>
  <si>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</si>
  <si>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</si>
  <si>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</si>
  <si>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</si>
  <si>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</si>
  <si>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</si>
  <si>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</si>
  <si>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</si>
  <si>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</si>
  <si>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</si>
  <si>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</si>
  <si>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</si>
  <si>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</si>
  <si>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</si>
  <si>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</si>
  <si>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</si>
  <si>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</si>
  <si>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</si>
  <si>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</si>
  <si>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</si>
  <si>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</si>
  <si>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</si>
  <si>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</si>
  <si>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</si>
  <si>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</si>
  <si>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</si>
  <si>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</si>
  <si>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</si>
  <si>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</si>
  <si>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</si>
  <si>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</si>
  <si>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</si>
  <si>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</si>
  <si>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</si>
  <si>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</si>
  <si>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</si>
  <si>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</si>
  <si>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</si>
  <si>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</si>
  <si>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</si>
  <si>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</si>
  <si>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</si>
  <si>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</si>
  <si>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</si>
  <si>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</si>
  <si>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</si>
  <si>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</si>
  <si>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</si>
  <si>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</si>
  <si>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</si>
  <si>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</si>
  <si>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</si>
  <si>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</si>
  <si>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</si>
  <si>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</si>
  <si>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</si>
  <si>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</si>
  <si>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</si>
  <si>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</si>
  <si>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</si>
  <si>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</si>
  <si>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</si>
  <si>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</si>
  <si>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</si>
  <si>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</si>
  <si>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</si>
  <si>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</si>
  <si>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</si>
  <si>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</si>
  <si>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</si>
  <si>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</si>
  <si>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</si>
  <si>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</si>
  <si>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</si>
  <si>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</si>
  <si>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</si>
  <si>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</si>
  <si>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</si>
  <si>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</si>
  <si>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</si>
  <si>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</si>
  <si>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</si>
  <si>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</si>
  <si>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</si>
  <si>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</si>
  <si>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</si>
  <si>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</si>
  <si>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</si>
  <si>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</si>
  <si>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</si>
  <si>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</si>
  <si>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</si>
  <si>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</si>
  <si>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</si>
  <si>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</si>
  <si>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</si>
  <si>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</si>
  <si>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</si>
  <si>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</si>
  <si>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</si>
  <si>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</si>
  <si>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</si>
  <si>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</si>
  <si>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</si>
  <si>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</si>
  <si>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</si>
  <si>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</si>
  <si>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</si>
  <si>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</si>
  <si>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</si>
  <si>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</si>
  <si>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</si>
  <si>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</si>
  <si>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</si>
  <si>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</si>
  <si>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</si>
  <si>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</si>
  <si>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</si>
  <si>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</si>
  <si>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</si>
  <si>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</si>
  <si>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</si>
  <si>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</si>
  <si>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</si>
  <si>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</si>
  <si>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</si>
  <si>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</si>
  <si>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</si>
  <si>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</si>
  <si>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</si>
  <si>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</si>
  <si>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</si>
  <si>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</si>
  <si>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</si>
  <si>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</si>
  <si>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</si>
  <si>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</si>
  <si>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</si>
  <si>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</si>
  <si>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</si>
  <si>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</si>
  <si>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</si>
  <si>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</si>
  <si>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</si>
  <si>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</si>
  <si>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</si>
  <si>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</si>
  <si>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</si>
  <si>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</si>
  <si>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</si>
  <si>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</si>
  <si>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</si>
  <si>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</si>
  <si>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</si>
  <si>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</si>
  <si>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</si>
  <si>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</si>
  <si>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</si>
  <si>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</si>
  <si>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</si>
  <si>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</si>
  <si>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</si>
  <si>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</si>
  <si>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</si>
  <si>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</si>
  <si>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</si>
  <si>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</si>
  <si>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</si>
  <si>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</si>
  <si>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</si>
  <si>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</si>
  <si>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</si>
  <si>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</si>
  <si>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</si>
  <si>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</si>
  <si>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</si>
  <si>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</si>
  <si>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</si>
  <si>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</si>
  <si>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</si>
  <si>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</si>
  <si>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</si>
  <si>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</si>
  <si>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</si>
  <si>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</si>
  <si>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</si>
  <si>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</si>
  <si>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</si>
  <si>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</si>
  <si>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</si>
  <si>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</si>
  <si>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</si>
  <si>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</si>
  <si>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</si>
  <si>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</si>
  <si>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</si>
  <si>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</si>
  <si>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</si>
  <si>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</si>
  <si>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</si>
  <si>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</si>
  <si>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</si>
  <si>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</si>
  <si>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</si>
  <si>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</si>
  <si>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</si>
  <si>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</si>
  <si>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</si>
  <si>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</si>
  <si>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</si>
  <si>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</si>
  <si>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</si>
  <si>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</si>
  <si>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</si>
  <si>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</si>
  <si>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</si>
  <si>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</si>
  <si>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</si>
  <si>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</si>
  <si>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</si>
  <si>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</si>
  <si>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</si>
  <si>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</si>
  <si>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</si>
  <si>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</si>
  <si>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</si>
  <si>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</si>
  <si>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</si>
  <si>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</si>
  <si>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</si>
  <si>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</si>
  <si>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</si>
  <si>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</si>
  <si>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</si>
  <si>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</si>
  <si>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</si>
  <si>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</si>
  <si>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</si>
  <si>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</si>
  <si>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</si>
  <si>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</si>
  <si>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</si>
  <si>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</si>
  <si>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</si>
  <si>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</si>
  <si>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</si>
  <si>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</si>
  <si>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</si>
  <si>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</si>
  <si>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</si>
  <si>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</si>
  <si>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</si>
  <si>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</si>
  <si>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</si>
  <si>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</si>
  <si>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</si>
  <si>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</si>
  <si>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</si>
  <si>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</si>
  <si>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</si>
  <si>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</si>
  <si>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</si>
  <si>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</si>
  <si>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</si>
  <si>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</si>
  <si>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</si>
  <si>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</si>
  <si>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</si>
  <si>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</si>
  <si>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</si>
  <si>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</si>
  <si>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</si>
  <si>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</si>
  <si>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</si>
  <si>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</si>
  <si>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</si>
  <si>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</si>
  <si>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</si>
  <si>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</si>
  <si>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</si>
  <si>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</si>
  <si>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</si>
  <si>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</si>
  <si>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</si>
  <si>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</si>
  <si>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</si>
  <si>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</si>
  <si>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</si>
  <si>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</si>
  <si>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</si>
  <si>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</si>
  <si>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</si>
  <si>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</si>
  <si>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</si>
  <si>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</si>
  <si>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</si>
  <si>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</si>
  <si>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</si>
  <si>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</si>
  <si>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</si>
  <si>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</si>
  <si>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</si>
  <si>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</si>
  <si>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</si>
  <si>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</si>
  <si>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</si>
  <si>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</si>
  <si>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</si>
  <si>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</si>
  <si>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</si>
  <si>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</si>
  <si>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</si>
  <si>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</si>
  <si>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</si>
  <si>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</si>
  <si>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</si>
  <si>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</si>
  <si>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</si>
  <si>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</si>
  <si>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</si>
  <si>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</si>
  <si>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</si>
  <si>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</si>
  <si>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</si>
  <si>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</si>
  <si>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</si>
  <si>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</si>
  <si>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</si>
  <si>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</si>
  <si>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</si>
  <si>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</si>
  <si>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</si>
  <si>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</si>
  <si>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</si>
  <si>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</si>
  <si>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</si>
  <si>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</si>
  <si>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</si>
  <si>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</si>
  <si>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</si>
  <si>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</si>
  <si>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</si>
  <si>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</si>
  <si>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</si>
  <si>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</si>
  <si>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</si>
  <si>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</si>
  <si>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</si>
  <si>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</si>
  <si>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</si>
  <si>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</si>
  <si>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</si>
  <si>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</si>
  <si>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</si>
  <si>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</si>
  <si>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</si>
  <si>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</si>
  <si>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</si>
  <si>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</si>
  <si>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</si>
  <si>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</si>
  <si>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</si>
  <si>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</si>
  <si>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</si>
  <si>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</si>
  <si>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</si>
  <si>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</si>
  <si>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</si>
  <si>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</si>
  <si>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</si>
  <si>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</si>
  <si>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</si>
  <si>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</si>
  <si>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</si>
  <si>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</si>
  <si>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</si>
  <si>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</si>
  <si>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</si>
  <si>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</si>
  <si>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</si>
  <si>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</si>
  <si>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</si>
  <si>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</si>
  <si>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</si>
  <si>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</si>
  <si>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</si>
  <si>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</si>
  <si>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</si>
  <si>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</si>
  <si>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</si>
  <si>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</si>
  <si>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</si>
  <si>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</si>
  <si>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</si>
  <si>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</si>
  <si>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</si>
  <si>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</si>
  <si>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</si>
  <si>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</si>
  <si>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</si>
  <si>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</si>
  <si>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</si>
  <si>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</si>
  <si>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</si>
  <si>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</si>
  <si>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</si>
  <si>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</si>
  <si>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</si>
  <si>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</si>
  <si>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</si>
  <si>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</si>
  <si>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</si>
  <si>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</si>
  <si>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</si>
  <si>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</si>
  <si>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</si>
  <si>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</si>
  <si>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</si>
  <si>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</si>
  <si>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</si>
  <si>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</si>
  <si>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</si>
  <si>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</si>
  <si>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</si>
  <si>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</si>
  <si>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</si>
  <si>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</si>
  <si>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</si>
  <si>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</si>
  <si>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</si>
  <si>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</si>
  <si>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</si>
  <si>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</si>
  <si>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</si>
  <si>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</si>
  <si>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</si>
  <si>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</si>
  <si>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</si>
  <si>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</si>
  <si>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</si>
  <si>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</si>
  <si>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</si>
  <si>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</si>
  <si>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</si>
  <si>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</si>
  <si>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</si>
  <si>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</si>
  <si>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</si>
  <si>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</si>
  <si>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</si>
  <si>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</si>
  <si>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</si>
  <si>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</si>
  <si>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</si>
  <si>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</si>
  <si>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</si>
  <si>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</si>
  <si>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</si>
  <si>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</si>
  <si>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</si>
  <si>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</si>
  <si>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</si>
  <si>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</si>
  <si>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</si>
  <si>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</si>
  <si>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</si>
  <si>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</si>
  <si>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</si>
  <si>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</si>
  <si>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</si>
  <si>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</si>
  <si>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</si>
  <si>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</si>
  <si>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</si>
  <si>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</si>
  <si>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</si>
  <si>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</si>
  <si>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</si>
  <si>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</si>
  <si>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</si>
  <si>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</si>
  <si>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</si>
  <si>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</si>
  <si>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</si>
  <si>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</si>
  <si>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</si>
  <si>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</si>
  <si>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</si>
  <si>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</si>
  <si>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</si>
  <si>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</si>
  <si>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</si>
  <si>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</si>
  <si>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</si>
  <si>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</si>
  <si>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</si>
  <si>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</si>
  <si>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</si>
  <si>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</si>
  <si>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</si>
  <si>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</si>
  <si>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</si>
  <si>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</si>
  <si>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</si>
  <si>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</si>
  <si>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</si>
  <si>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</si>
  <si>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</si>
  <si>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</si>
  <si>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</si>
  <si>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</si>
  <si>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</si>
  <si>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</si>
  <si>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</si>
  <si>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</si>
  <si>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</si>
  <si>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</si>
  <si>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</si>
  <si>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</si>
  <si>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</si>
  <si>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</si>
  <si>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</si>
  <si>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</si>
  <si>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</si>
  <si>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</si>
  <si>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</si>
  <si>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</si>
  <si>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</si>
  <si>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</si>
  <si>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</si>
  <si>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</si>
  <si>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</si>
  <si>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</si>
  <si>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</si>
  <si>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</si>
  <si>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</si>
  <si>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</si>
  <si>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</si>
  <si>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</si>
  <si>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</si>
  <si>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</si>
  <si>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</si>
  <si>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</si>
  <si>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</si>
  <si>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</si>
  <si>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</si>
  <si>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</si>
  <si>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</si>
  <si>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</si>
  <si>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</si>
  <si>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</si>
  <si>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</si>
  <si>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</si>
  <si>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</si>
  <si>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</si>
  <si>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</si>
  <si>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</si>
  <si>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</si>
  <si>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</si>
  <si>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</si>
  <si>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</si>
  <si>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</si>
  <si>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</si>
  <si>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</si>
  <si>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</si>
  <si>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</si>
  <si>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</si>
  <si>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</si>
  <si>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</si>
  <si>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</si>
  <si>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</si>
  <si>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</si>
  <si>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</si>
  <si>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</si>
  <si>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</si>
  <si>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</si>
  <si>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</si>
  <si>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</si>
  <si>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</si>
  <si>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</si>
  <si>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</si>
  <si>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</si>
  <si>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</si>
  <si>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</si>
  <si>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</si>
  <si>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</si>
  <si>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</si>
  <si>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</si>
  <si>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</si>
  <si>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</si>
  <si>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</si>
  <si>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</si>
  <si>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</si>
  <si>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</si>
  <si>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</si>
  <si>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</si>
  <si>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</si>
  <si>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</si>
  <si>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</si>
  <si>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</si>
  <si>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</si>
  <si>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</si>
  <si>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</si>
  <si>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</si>
  <si>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</si>
  <si>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</si>
  <si>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</si>
  <si>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</si>
  <si>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</si>
  <si>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</si>
  <si>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</si>
  <si>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</si>
  <si>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</si>
  <si>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</si>
  <si>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</si>
  <si>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</si>
  <si>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</si>
  <si>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</si>
  <si>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</si>
  <si>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</si>
  <si>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</si>
  <si>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</si>
  <si>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</si>
  <si>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</si>
  <si>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</si>
  <si>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</si>
  <si>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</si>
  <si>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</si>
  <si>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</si>
  <si>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</si>
  <si>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</si>
  <si>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</si>
  <si>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</si>
  <si>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</si>
  <si>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</si>
  <si>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</si>
  <si>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</si>
  <si>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</si>
  <si>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</si>
  <si>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</si>
  <si>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</si>
  <si>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</si>
  <si>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</si>
  <si>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</si>
  <si>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</si>
  <si>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</si>
  <si>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</si>
  <si>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</si>
  <si>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</si>
  <si>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</si>
  <si>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</si>
  <si>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</si>
  <si>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</si>
  <si>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</si>
  <si>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</si>
  <si>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</si>
  <si>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</si>
  <si>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</si>
  <si>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</si>
  <si>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</si>
  <si>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</si>
  <si>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</si>
  <si>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</si>
  <si>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</si>
  <si>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</si>
  <si>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</si>
  <si>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</si>
  <si>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</si>
  <si>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</si>
  <si>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</si>
  <si>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</si>
  <si>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</si>
  <si>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</si>
  <si>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</si>
  <si>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</si>
  <si>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</si>
  <si>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</si>
  <si>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</si>
  <si>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</si>
  <si>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</si>
  <si>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</si>
  <si>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</si>
  <si>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</si>
  <si>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</si>
  <si>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</si>
  <si>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</si>
  <si>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</si>
  <si>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</si>
  <si>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</si>
  <si>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</si>
  <si>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</si>
  <si>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</si>
  <si>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</si>
  <si>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</si>
  <si>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</si>
  <si>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</si>
  <si>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</si>
  <si>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</si>
  <si>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</si>
  <si>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</si>
  <si>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</si>
  <si>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</si>
  <si>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</si>
  <si>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</si>
  <si>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</si>
  <si>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</si>
  <si>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</si>
  <si>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</si>
  <si>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</si>
  <si>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</si>
  <si>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</si>
  <si>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</si>
  <si>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</si>
  <si>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</si>
  <si>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</si>
  <si>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</si>
  <si>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</si>
  <si>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</si>
  <si>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</si>
  <si>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</si>
  <si>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</si>
  <si>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</si>
  <si>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</si>
  <si>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</si>
  <si>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</si>
  <si>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</si>
  <si>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</si>
  <si>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</si>
  <si>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</si>
  <si>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</si>
  <si>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</si>
  <si>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</si>
  <si>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</si>
  <si>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</si>
  <si>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</si>
  <si>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</si>
  <si>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</si>
  <si>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</si>
  <si>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</si>
  <si>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</si>
  <si>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</si>
  <si>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</si>
  <si>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</si>
  <si>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</si>
  <si>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</si>
  <si>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</si>
  <si>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</si>
  <si>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</si>
  <si>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</si>
  <si>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</si>
  <si>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</si>
  <si>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</si>
  <si>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</si>
  <si>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</si>
  <si>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</si>
  <si>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</si>
  <si>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</si>
  <si>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</si>
  <si>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</si>
  <si>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</si>
  <si>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</si>
  <si>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</si>
  <si>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</si>
  <si>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</si>
  <si>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</si>
  <si>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</si>
  <si>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</si>
  <si>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</si>
  <si>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</si>
  <si>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</si>
  <si>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</si>
  <si>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</si>
  <si>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</si>
  <si>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</si>
  <si>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</si>
  <si>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</si>
  <si>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</si>
  <si>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</si>
  <si>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</si>
  <si>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</si>
  <si>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</si>
  <si>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</si>
  <si>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</si>
  <si>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</si>
  <si>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</si>
  <si>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</si>
  <si>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</si>
  <si>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</si>
  <si>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</si>
  <si>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</si>
  <si>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</si>
  <si>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</si>
  <si>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</si>
  <si>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</si>
  <si>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</si>
  <si>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</si>
  <si>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</si>
  <si>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</si>
  <si>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</si>
  <si>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</si>
  <si>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</si>
  <si>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</si>
  <si>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</si>
  <si>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</si>
  <si>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</si>
  <si>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</si>
  <si>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</si>
  <si>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</si>
  <si>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</si>
  <si>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</si>
  <si>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</si>
  <si>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</si>
  <si>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</si>
  <si>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</si>
  <si>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</si>
  <si>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</si>
  <si>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</si>
  <si>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</si>
  <si>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</si>
  <si>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</si>
  <si>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</si>
  <si>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</si>
  <si>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</si>
  <si>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</si>
  <si>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</si>
  <si>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</si>
  <si>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</si>
  <si>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</si>
  <si>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</si>
  <si>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</si>
  <si>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</si>
  <si>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</si>
  <si>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</si>
  <si>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</si>
  <si>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</si>
  <si>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</si>
  <si>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</si>
  <si>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</si>
  <si>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</si>
  <si>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</si>
  <si>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</si>
  <si>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</si>
  <si>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</si>
  <si>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</si>
  <si>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</si>
  <si>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</si>
  <si>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</si>
  <si>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</si>
  <si>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</si>
  <si>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</si>
  <si>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</si>
  <si>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</si>
  <si>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</si>
  <si>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</si>
  <si>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</si>
  <si>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</si>
  <si>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</si>
  <si>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</si>
  <si>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</si>
  <si>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</si>
  <si>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</si>
  <si>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</si>
  <si>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</si>
  <si>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</si>
  <si>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</si>
  <si>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</si>
  <si>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</si>
  <si>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</si>
  <si>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</si>
  <si>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</si>
  <si>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</si>
  <si>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</si>
  <si>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</si>
  <si>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</si>
  <si>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</si>
  <si>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</si>
  <si>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</si>
  <si>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</si>
  <si>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</si>
  <si>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</si>
  <si>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</si>
  <si>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</si>
  <si>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</si>
  <si>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</si>
  <si>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</si>
  <si>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</si>
  <si>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</si>
  <si>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</si>
  <si>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</si>
  <si>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</si>
  <si>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</si>
  <si>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</si>
  <si>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</si>
  <si>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</si>
  <si>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</si>
  <si>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</si>
  <si>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</si>
  <si>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</si>
  <si>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</si>
  <si>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</si>
  <si>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</si>
  <si>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</si>
  <si>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</si>
  <si>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</si>
  <si>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</si>
  <si>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</si>
  <si>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</si>
  <si>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</si>
  <si>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</si>
  <si>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</si>
  <si>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</si>
  <si>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</si>
  <si>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</si>
  <si>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</si>
  <si>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</si>
  <si>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</si>
  <si>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</si>
  <si>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</si>
  <si>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</si>
  <si>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</si>
  <si>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</si>
  <si>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</si>
  <si>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</si>
  <si>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</si>
  <si>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</si>
  <si>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</si>
  <si>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</si>
  <si>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</si>
  <si>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</si>
  <si>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</si>
  <si>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</si>
  <si>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</si>
  <si>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</si>
  <si>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</si>
  <si>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</si>
  <si>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</si>
  <si>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</si>
  <si>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</si>
  <si>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</si>
  <si>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</si>
  <si>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</si>
  <si>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</si>
  <si>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</si>
  <si>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</si>
  <si>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</si>
  <si>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</si>
  <si>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</si>
  <si>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</si>
  <si>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</si>
  <si>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</si>
  <si>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</si>
  <si>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</si>
  <si>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</si>
  <si>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</si>
  <si>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</si>
  <si>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</si>
  <si>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</si>
  <si>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</si>
  <si>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</si>
  <si>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</si>
  <si>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</si>
  <si>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</si>
  <si>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</si>
  <si>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</si>
  <si>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</si>
  <si>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</si>
  <si>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</si>
  <si>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</si>
  <si>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</si>
  <si>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</si>
  <si>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</si>
  <si>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</si>
  <si>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</si>
  <si>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</si>
  <si>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</si>
  <si>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</si>
  <si>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</si>
  <si>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</si>
  <si>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</si>
  <si>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</si>
  <si>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</si>
  <si>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</si>
  <si>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</si>
  <si>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</si>
  <si>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</si>
  <si>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</si>
  <si>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</si>
  <si>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</si>
  <si>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</si>
  <si>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</si>
  <si>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</si>
  <si>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</si>
  <si>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</si>
  <si>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</si>
  <si>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</si>
  <si>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</si>
  <si>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</si>
  <si>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</si>
  <si>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</si>
  <si>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</si>
  <si>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</si>
  <si>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</si>
  <si>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</si>
  <si>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</si>
  <si>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</si>
  <si>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</si>
  <si>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</si>
  <si>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</si>
  <si>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</si>
  <si>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</si>
  <si>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</si>
  <si>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</si>
  <si>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</si>
  <si>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</si>
  <si>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</si>
  <si>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</si>
  <si>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</si>
  <si>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</si>
  <si>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</si>
  <si>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</si>
  <si>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</si>
  <si>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</si>
  <si>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</si>
  <si>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</si>
  <si>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</si>
  <si>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</si>
  <si>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</si>
  <si>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</si>
  <si>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</si>
  <si>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</si>
  <si>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</si>
  <si>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</si>
  <si>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</si>
  <si>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</si>
  <si>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</si>
  <si>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</si>
  <si>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</si>
  <si>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</si>
  <si>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</si>
  <si>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</si>
  <si>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</si>
  <si>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</si>
  <si>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</si>
  <si>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</si>
  <si>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</si>
  <si>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</si>
  <si>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</si>
  <si>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</si>
  <si>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</si>
  <si>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</si>
  <si>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</si>
  <si>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</si>
  <si>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</si>
  <si>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</si>
  <si>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</si>
  <si>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</si>
  <si>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</si>
  <si>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</si>
  <si>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</si>
  <si>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</si>
  <si>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</si>
  <si>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</si>
  <si>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</si>
  <si>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</si>
  <si>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</si>
  <si>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</si>
  <si>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</si>
  <si>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</si>
  <si>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</si>
  <si>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</si>
  <si>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</si>
  <si>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</si>
  <si>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</si>
  <si>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</si>
  <si>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</si>
  <si>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</si>
  <si>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</si>
  <si>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</si>
  <si>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</si>
  <si>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</si>
  <si>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</si>
  <si>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</si>
  <si>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</si>
  <si>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</si>
  <si>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</si>
  <si>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</si>
  <si>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</si>
  <si>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</si>
  <si>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</si>
  <si>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</si>
  <si>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</si>
  <si>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</si>
  <si>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</si>
  <si>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</si>
  <si>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</si>
  <si>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</si>
  <si>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</si>
  <si>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</si>
  <si>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</si>
  <si>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</si>
  <si>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</si>
  <si>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</si>
  <si>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</si>
  <si>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</si>
  <si>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</si>
  <si>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</si>
  <si>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</si>
  <si>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</si>
  <si>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</si>
  <si>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</si>
  <si>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</si>
  <si>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</si>
  <si>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</si>
  <si>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</si>
  <si>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</si>
  <si>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</si>
  <si>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</si>
  <si>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</si>
  <si>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</si>
  <si>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</si>
  <si>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</si>
  <si>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</si>
  <si>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</si>
  <si>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</si>
  <si>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</si>
  <si>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</si>
  <si>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</si>
  <si>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</si>
  <si>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</si>
  <si>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</si>
  <si>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</si>
  <si>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</si>
  <si>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</si>
  <si>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</si>
  <si>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</si>
  <si>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</si>
  <si>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</si>
  <si>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</si>
  <si>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</si>
  <si>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</si>
  <si>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</si>
  <si>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</si>
  <si>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</si>
  <si>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</si>
  <si>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</si>
  <si>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</si>
  <si>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</si>
  <si>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</si>
  <si>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</si>
  <si>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</si>
  <si>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</si>
  <si>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</si>
  <si>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</si>
  <si>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</si>
  <si>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</si>
  <si>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</si>
  <si>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</si>
  <si>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</si>
  <si>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</si>
  <si>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</si>
  <si>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</si>
  <si>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</si>
  <si>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</si>
  <si>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</si>
  <si>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</si>
  <si>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</si>
  <si>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</si>
  <si>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</si>
  <si>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</si>
  <si>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</si>
  <si>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</si>
  <si>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</si>
  <si>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</si>
  <si>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</si>
  <si>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</si>
  <si>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</si>
  <si>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</si>
  <si>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</si>
  <si>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</si>
  <si>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</si>
  <si>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</si>
  <si>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</si>
  <si>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</si>
  <si>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</si>
  <si>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</si>
  <si>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</si>
  <si>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</si>
  <si>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</si>
  <si>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</si>
  <si>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</si>
  <si>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</si>
  <si>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</si>
  <si>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</si>
  <si>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</si>
  <si>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</si>
  <si>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</si>
  <si>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</si>
  <si>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</si>
  <si>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</si>
  <si>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</si>
  <si>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</si>
  <si>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</si>
  <si>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</si>
  <si>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</si>
  <si>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</si>
  <si>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</si>
  <si>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</si>
  <si>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</si>
  <si>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</si>
  <si>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</si>
  <si>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</si>
  <si>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</si>
  <si>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</si>
  <si>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</si>
  <si>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</si>
  <si>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</si>
  <si>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</si>
  <si>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</si>
  <si>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</si>
  <si>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</si>
  <si>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</si>
  <si>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</si>
  <si>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</si>
  <si>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</si>
  <si>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</si>
  <si>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</si>
  <si>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</si>
  <si>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</si>
  <si>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</si>
  <si>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</si>
  <si>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</si>
  <si>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</si>
  <si>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</si>
  <si>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</si>
  <si>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</si>
  <si>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</si>
  <si>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</si>
  <si>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</si>
  <si>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</si>
  <si>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</si>
  <si>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</si>
  <si>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</si>
  <si>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</si>
  <si>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</si>
  <si>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</si>
  <si>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</si>
  <si>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</si>
  <si>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</si>
  <si>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</si>
  <si>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</si>
  <si>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</si>
  <si>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</si>
  <si>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</si>
  <si>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</si>
  <si>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</si>
  <si>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</si>
  <si>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</si>
  <si>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</si>
  <si>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</si>
  <si>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</si>
  <si>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</si>
  <si>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</si>
  <si>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</si>
  <si>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</si>
  <si>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</si>
  <si>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</si>
  <si>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</si>
  <si>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</si>
  <si>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</si>
  <si>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</si>
  <si>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</si>
  <si>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</si>
  <si>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</si>
  <si>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</si>
  <si>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</si>
  <si>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</si>
  <si>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</si>
  <si>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</si>
  <si>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</si>
  <si>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</si>
  <si>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</si>
  <si>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</si>
  <si>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</si>
  <si>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</si>
  <si>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</si>
  <si>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</si>
  <si>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</si>
  <si>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</si>
  <si>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</si>
  <si>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</si>
  <si>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</si>
  <si>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</si>
  <si>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</si>
  <si>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</si>
  <si>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</si>
  <si>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</si>
  <si>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</si>
  <si>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</si>
  <si>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</si>
  <si>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</si>
  <si>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</si>
  <si>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</si>
  <si>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</si>
  <si>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</si>
  <si>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</si>
  <si>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</si>
  <si>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</si>
  <si>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</si>
  <si>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</si>
  <si>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</si>
  <si>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</si>
  <si>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</si>
  <si>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</si>
  <si>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</si>
  <si>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</si>
  <si>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</si>
  <si>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</si>
  <si>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</si>
  <si>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</si>
  <si>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</si>
  <si>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</si>
  <si>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</si>
  <si>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</si>
  <si>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</si>
  <si>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</si>
  <si>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</si>
  <si>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</si>
  <si>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</si>
  <si>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</si>
  <si>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</si>
  <si>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</si>
  <si>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</si>
  <si>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</si>
  <si>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</si>
  <si>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</si>
  <si>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</si>
  <si>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</si>
  <si>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</si>
  <si>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</si>
  <si>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</si>
  <si>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</si>
  <si>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</si>
  <si>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</si>
  <si>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</si>
  <si>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</si>
  <si>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</si>
  <si>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</si>
  <si>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</si>
  <si>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</si>
  <si>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</si>
  <si>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</si>
  <si>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</si>
  <si>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</si>
  <si>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</si>
  <si>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</si>
  <si>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</si>
  <si>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</si>
  <si>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</si>
  <si>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</si>
  <si>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</si>
  <si>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</si>
  <si>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</si>
  <si>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</si>
  <si>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</si>
  <si>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</si>
  <si>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</si>
  <si>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</si>
  <si>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</si>
  <si>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</si>
  <si>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</si>
  <si>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</si>
  <si>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</si>
  <si>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</si>
  <si>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</si>
  <si>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</si>
  <si>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</si>
  <si>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</si>
  <si>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</si>
  <si>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</si>
  <si>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</si>
  <si>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</si>
  <si>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</si>
  <si>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</si>
  <si>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</si>
  <si>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</si>
  <si>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</si>
  <si>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</si>
  <si>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</si>
  <si>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</si>
  <si>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</si>
  <si>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</si>
  <si>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</si>
  <si>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</si>
  <si>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</si>
  <si>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</si>
  <si>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</si>
  <si>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</si>
  <si>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</si>
  <si>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</si>
  <si>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</si>
  <si>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</si>
  <si>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</si>
  <si>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</si>
  <si>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</si>
  <si>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</si>
  <si>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</si>
  <si>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</si>
  <si>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</si>
  <si>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</si>
  <si>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</si>
  <si>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</si>
  <si>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</si>
  <si>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</si>
  <si>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</si>
  <si>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</si>
  <si>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</si>
  <si>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</si>
  <si>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</si>
  <si>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</si>
  <si>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</si>
  <si>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</si>
  <si>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</si>
  <si>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</si>
  <si>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</si>
  <si>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</si>
  <si>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</si>
  <si>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</si>
  <si>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</si>
  <si>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</si>
  <si>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</si>
  <si>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</si>
  <si>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</si>
  <si>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</si>
  <si>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</si>
  <si>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</si>
  <si>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</si>
  <si>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</si>
  <si>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</si>
  <si>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</si>
  <si>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</si>
  <si>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</si>
  <si>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</si>
  <si>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</si>
  <si>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</si>
  <si>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</si>
  <si>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</si>
  <si>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</si>
  <si>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</si>
  <si>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</si>
  <si>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</si>
  <si>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</si>
  <si>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</si>
  <si>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</si>
  <si>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</si>
  <si>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</si>
  <si>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</si>
  <si>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</si>
  <si>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</si>
  <si>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</si>
  <si>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</si>
  <si>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</si>
  <si>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</si>
  <si>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</si>
  <si>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</si>
  <si>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</si>
  <si>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</si>
  <si>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</si>
  <si>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</si>
  <si>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</si>
  <si>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</si>
  <si>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</si>
  <si>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</si>
  <si>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</si>
  <si>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</si>
  <si>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</si>
  <si>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</si>
  <si>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</si>
  <si>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</si>
  <si>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</si>
  <si>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</si>
  <si>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</si>
  <si>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</si>
  <si>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</si>
  <si>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</si>
  <si>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</si>
  <si>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</si>
  <si>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</si>
  <si>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</si>
  <si>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</si>
  <si>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</si>
  <si>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</si>
  <si>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</si>
  <si>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</si>
  <si>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</si>
  <si>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</si>
  <si>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</si>
  <si>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</si>
  <si>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</si>
  <si>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</si>
  <si>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</si>
  <si>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</si>
  <si>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</si>
  <si>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</si>
  <si>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</si>
  <si>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</si>
  <si>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</si>
  <si>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</si>
  <si>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</si>
  <si>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</si>
  <si>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</si>
  <si>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</si>
  <si>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</si>
  <si>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</si>
  <si>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</si>
  <si>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</si>
  <si>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</si>
  <si>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</si>
  <si>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</si>
  <si>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</si>
  <si>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</si>
  <si>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</si>
  <si>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</si>
  <si>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</si>
  <si>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</si>
  <si>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</si>
  <si>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</si>
  <si>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</si>
  <si>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</si>
  <si>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</si>
  <si>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</si>
  <si>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</si>
  <si>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</si>
  <si>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</si>
  <si>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</si>
  <si>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</si>
  <si>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</si>
  <si>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</si>
  <si>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</si>
  <si>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</si>
  <si>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</si>
  <si>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</si>
  <si>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</si>
  <si>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</si>
  <si>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</si>
  <si>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</si>
  <si>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</si>
  <si>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</si>
  <si>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</si>
  <si>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</si>
  <si>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</si>
  <si>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</si>
  <si>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</si>
  <si>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</si>
  <si>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</si>
  <si>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</si>
  <si>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</si>
  <si>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</si>
  <si>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</si>
  <si>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</si>
  <si>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</si>
  <si>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</si>
  <si>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</si>
  <si>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</si>
  <si>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</si>
  <si>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</si>
  <si>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</si>
  <si>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</si>
  <si>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</si>
  <si>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</si>
  <si>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</si>
  <si>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</si>
  <si>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</si>
  <si>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</si>
  <si>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</si>
  <si>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</si>
  <si>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</si>
  <si>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</si>
  <si>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</si>
  <si>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</si>
  <si>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</si>
  <si>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</si>
  <si>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</si>
  <si>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</si>
  <si>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</si>
  <si>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</si>
  <si>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</si>
  <si>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</si>
  <si>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</si>
  <si>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</si>
  <si>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</si>
  <si>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</si>
  <si>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</si>
  <si>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</si>
  <si>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</si>
  <si>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</si>
  <si>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</si>
  <si>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</si>
  <si>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</si>
  <si>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</si>
  <si>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</si>
  <si>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</si>
  <si>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</si>
  <si>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</si>
  <si>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</si>
  <si>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</si>
  <si>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</si>
  <si>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</si>
  <si>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</si>
  <si>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</si>
  <si>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</si>
  <si>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</si>
  <si>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</si>
  <si>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</si>
  <si>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</si>
  <si>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</si>
  <si>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</si>
  <si>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</si>
  <si>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</si>
  <si>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</si>
  <si>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</si>
  <si>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</si>
  <si>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</si>
  <si>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</si>
  <si>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</si>
  <si>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</si>
  <si>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</si>
  <si>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</si>
  <si>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</si>
  <si>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</si>
  <si>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</si>
  <si>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</si>
  <si>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</si>
  <si>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</si>
  <si>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</si>
  <si>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</si>
  <si>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</si>
  <si>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</si>
  <si>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</si>
  <si>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</si>
  <si>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</si>
  <si>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</si>
  <si>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</si>
  <si>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</si>
  <si>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</si>
  <si>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</si>
  <si>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</si>
  <si>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</si>
  <si>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</si>
  <si>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</si>
  <si>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</si>
  <si>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</si>
  <si>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</si>
  <si>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</si>
  <si>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</si>
  <si>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</si>
  <si>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</si>
  <si>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</si>
  <si>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</si>
  <si>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</si>
  <si>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</si>
  <si>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</si>
  <si>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</si>
  <si>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</si>
  <si>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</si>
  <si>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</si>
  <si>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</si>
  <si>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</si>
  <si>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</si>
  <si>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</si>
  <si>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</si>
  <si>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</si>
  <si>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</si>
  <si>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</si>
  <si>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</si>
  <si>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</si>
  <si>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</si>
  <si>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</si>
  <si>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</si>
  <si>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</si>
  <si>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</si>
  <si>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</si>
  <si>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</si>
  <si>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</si>
  <si>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</si>
  <si>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</si>
  <si>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</si>
  <si>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</si>
  <si>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</si>
  <si>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</si>
  <si>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</si>
  <si>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</si>
  <si>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</si>
  <si>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</si>
  <si>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</si>
  <si>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</si>
  <si>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</si>
  <si>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</si>
  <si>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</si>
  <si>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</si>
  <si>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</si>
  <si>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</si>
  <si>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</si>
  <si>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</si>
  <si>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</si>
  <si>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</si>
  <si>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</si>
  <si>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</si>
  <si>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</si>
  <si>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</si>
  <si>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</si>
  <si>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</si>
  <si>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</si>
  <si>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</si>
  <si>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</si>
  <si>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</si>
  <si>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</si>
  <si>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</si>
  <si>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</si>
  <si>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</si>
  <si>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</si>
  <si>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</si>
  <si>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</si>
  <si>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</si>
  <si>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</si>
  <si>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</si>
  <si>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</si>
  <si>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</si>
  <si>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</si>
  <si>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</si>
  <si>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</si>
  <si>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</si>
  <si>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</si>
  <si>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</si>
  <si>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</si>
  <si>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</si>
  <si>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</si>
  <si>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</si>
  <si>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</si>
  <si>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</si>
  <si>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</si>
  <si>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</si>
  <si>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</si>
  <si>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</si>
  <si>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</si>
  <si>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</si>
  <si>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</si>
  <si>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</si>
  <si>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</si>
  <si>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</si>
  <si>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</si>
  <si>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</si>
  <si>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</si>
  <si>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</si>
  <si>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</si>
  <si>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</si>
  <si>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</si>
  <si>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</si>
  <si>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</si>
  <si>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</si>
  <si>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</si>
  <si>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</si>
  <si>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</si>
  <si>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</si>
  <si>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</si>
  <si>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</si>
  <si>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</si>
  <si>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</si>
  <si>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</si>
  <si>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</si>
  <si>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</si>
  <si>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</si>
  <si>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</si>
  <si>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</si>
  <si>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</si>
  <si>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</si>
  <si>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</si>
  <si>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</si>
  <si>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</si>
  <si>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</si>
  <si>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</si>
  <si>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</si>
  <si>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</si>
  <si>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</si>
  <si>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</si>
  <si>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</si>
  <si>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</si>
  <si>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</si>
  <si>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</si>
  <si>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</si>
  <si>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</si>
  <si>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</si>
  <si>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</si>
  <si>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</si>
  <si>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</si>
  <si>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</si>
  <si>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</si>
  <si>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</si>
  <si>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</si>
  <si>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</si>
  <si>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</si>
  <si>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</si>
  <si>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</si>
  <si>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</si>
  <si>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</si>
  <si>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</si>
  <si>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</si>
  <si>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</si>
  <si>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</si>
  <si>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</si>
  <si>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</si>
  <si>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</si>
  <si>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</si>
  <si>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</si>
  <si>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</si>
  <si>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</si>
  <si>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</si>
  <si>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</si>
  <si>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</si>
  <si>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</si>
  <si>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</si>
  <si>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</si>
  <si>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</si>
  <si>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</si>
  <si>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</si>
  <si>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</si>
  <si>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</si>
  <si>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</si>
  <si>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</si>
  <si>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</si>
  <si>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</si>
  <si>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</si>
  <si>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</si>
  <si>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</si>
  <si>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</si>
  <si>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</si>
  <si>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</si>
  <si>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</si>
  <si>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</si>
  <si>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</si>
  <si>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</si>
  <si>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</si>
  <si>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</si>
  <si>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</si>
  <si>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</si>
  <si>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</si>
  <si>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</si>
  <si>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</si>
  <si>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</si>
  <si>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</si>
  <si>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</si>
  <si>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</si>
  <si>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</si>
  <si>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</si>
  <si>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</si>
  <si>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</si>
  <si>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</si>
  <si>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</si>
  <si>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</si>
  <si>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</si>
  <si>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</si>
  <si>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</si>
  <si>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</si>
  <si>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</si>
  <si>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</si>
  <si>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</si>
  <si>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</si>
  <si>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</si>
  <si>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</si>
  <si>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</si>
  <si>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</si>
  <si>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</si>
  <si>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</si>
  <si>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</si>
  <si>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</si>
  <si>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</si>
  <si>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</si>
  <si>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</si>
  <si>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</si>
  <si>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</si>
  <si>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</si>
  <si>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</si>
  <si>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</si>
  <si>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</si>
  <si>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</si>
  <si>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</si>
  <si>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</si>
  <si>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</si>
  <si>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</si>
  <si>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</si>
  <si>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</si>
  <si>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</si>
  <si>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</si>
  <si>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</si>
  <si>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</si>
  <si>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</si>
  <si>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</si>
  <si>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</si>
  <si>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</si>
  <si>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</si>
  <si>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</si>
  <si>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</si>
  <si>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</si>
  <si>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</si>
  <si>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</si>
  <si>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</si>
  <si>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</si>
  <si>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</si>
  <si>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</si>
  <si>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</si>
  <si>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</si>
  <si>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</si>
  <si>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</si>
  <si>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</si>
  <si>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</si>
  <si>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</si>
  <si>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</si>
  <si>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</si>
  <si>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</si>
  <si>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</si>
  <si>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</si>
  <si>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</si>
  <si>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</si>
  <si>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</si>
  <si>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</si>
  <si>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</si>
  <si>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</si>
  <si>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</si>
  <si>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</si>
  <si>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</si>
  <si>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</si>
  <si>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</si>
  <si>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</si>
  <si>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</si>
  <si>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</si>
  <si>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</si>
  <si>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</si>
  <si>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</si>
  <si>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</si>
  <si>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</si>
  <si>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</si>
  <si>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</si>
  <si>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</si>
  <si>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</si>
  <si>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</si>
  <si>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</si>
  <si>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</si>
  <si>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</si>
  <si>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</si>
  <si>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</si>
  <si>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</si>
  <si>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</si>
  <si>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</si>
  <si>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</si>
  <si>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</si>
  <si>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</si>
  <si>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</si>
  <si>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</si>
  <si>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</si>
  <si>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</si>
  <si>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</si>
  <si>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</si>
  <si>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</si>
  <si>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</si>
  <si>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</si>
  <si>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</si>
  <si>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</si>
  <si>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</si>
  <si>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</si>
  <si>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</si>
  <si>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</si>
  <si>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</si>
  <si>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</si>
  <si>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</si>
  <si>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</si>
  <si>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</si>
  <si>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</si>
  <si>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</si>
  <si>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</si>
  <si>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</si>
  <si>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</si>
  <si>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</si>
  <si>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</si>
  <si>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</si>
  <si>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</si>
  <si>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</si>
  <si>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</si>
  <si>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</si>
  <si>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</si>
  <si>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</si>
  <si>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</si>
  <si>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</si>
  <si>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</si>
  <si>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</si>
  <si>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</si>
  <si>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</si>
  <si>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</si>
  <si>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</si>
  <si>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</si>
  <si>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</si>
  <si>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</si>
  <si>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</si>
  <si>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</si>
  <si>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</si>
  <si>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</si>
  <si>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</si>
  <si>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</si>
  <si>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</si>
  <si>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</si>
  <si>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</si>
  <si>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</si>
  <si>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</si>
  <si>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</si>
  <si>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</si>
  <si>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</si>
  <si>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</si>
  <si>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</si>
  <si>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</si>
  <si>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</si>
  <si>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</si>
  <si>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</si>
  <si>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</si>
  <si>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</si>
  <si>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</si>
  <si>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</si>
  <si>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</si>
  <si>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</si>
  <si>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</si>
  <si>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</si>
  <si>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</si>
  <si>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</si>
  <si>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</si>
  <si>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</si>
  <si>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</si>
  <si>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</si>
  <si>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</si>
  <si>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</si>
  <si>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</si>
  <si>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</si>
  <si>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</si>
  <si>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</si>
  <si>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</si>
  <si>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</si>
  <si>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</si>
  <si>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</si>
  <si>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</si>
  <si>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</si>
  <si>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</si>
  <si>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</si>
  <si>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</si>
  <si>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</si>
  <si>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</si>
  <si>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</si>
  <si>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</si>
  <si>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</si>
  <si>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</si>
  <si>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</si>
  <si>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</si>
  <si>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</si>
  <si>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</si>
  <si>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</si>
  <si>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</si>
  <si>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</si>
  <si>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</si>
  <si>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</si>
  <si>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</si>
  <si>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</si>
  <si>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</si>
  <si>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</si>
  <si>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</si>
  <si>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</si>
  <si>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</si>
  <si>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</si>
  <si>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</si>
  <si>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</si>
  <si>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</si>
  <si>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</si>
  <si>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</si>
  <si>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</si>
  <si>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</si>
  <si>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</si>
  <si>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</si>
  <si>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</si>
  <si>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</si>
  <si>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</si>
  <si>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</si>
  <si>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</si>
  <si>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</si>
  <si>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</si>
  <si>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</si>
  <si>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</si>
  <si>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</si>
  <si>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</si>
  <si>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</si>
  <si>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</si>
  <si>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</si>
  <si>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</si>
  <si>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</si>
  <si>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</si>
  <si>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</si>
  <si>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</si>
  <si>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</si>
  <si>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</si>
  <si>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</si>
  <si>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</si>
  <si>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</si>
  <si>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</si>
  <si>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</si>
  <si>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</si>
  <si>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</si>
  <si>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</si>
  <si>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</si>
  <si>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</si>
  <si>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</si>
  <si>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</si>
  <si>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</si>
  <si>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</si>
  <si>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</si>
  <si>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</si>
  <si>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</si>
  <si>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</si>
  <si>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</si>
  <si>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</si>
  <si>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</si>
  <si>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</si>
  <si>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</si>
  <si>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</si>
  <si>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</si>
  <si>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</si>
  <si>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</si>
  <si>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</si>
  <si>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</si>
  <si>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</si>
  <si>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</si>
  <si>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</si>
  <si>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</si>
  <si>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</si>
  <si>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</si>
  <si>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</si>
  <si>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</si>
  <si>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</si>
  <si>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</si>
  <si>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</si>
  <si>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</si>
  <si>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</si>
  <si>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</si>
  <si>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</si>
  <si>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</si>
  <si>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</si>
  <si>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</si>
  <si>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</si>
  <si>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</si>
  <si>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</si>
  <si>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</si>
  <si>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</si>
  <si>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</si>
  <si>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</si>
  <si>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</si>
  <si>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</si>
  <si>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</si>
  <si>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</si>
  <si>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</si>
  <si>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</si>
  <si>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</si>
  <si>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</si>
  <si>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</si>
  <si>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</si>
  <si>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</si>
  <si>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</si>
  <si>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</si>
  <si>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</si>
  <si>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</si>
  <si>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</si>
  <si>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</si>
  <si>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</si>
  <si>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</si>
  <si>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</si>
  <si>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</si>
  <si>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</si>
  <si>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</si>
  <si>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</si>
  <si>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</si>
  <si>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</si>
  <si>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</si>
  <si>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</si>
  <si>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</si>
  <si>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</si>
  <si>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</si>
  <si>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</si>
  <si>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</si>
  <si>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</si>
  <si>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</si>
  <si>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</si>
  <si>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</si>
  <si>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</si>
  <si>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</si>
  <si>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</si>
  <si>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</si>
  <si>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</si>
  <si>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</si>
  <si>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</si>
  <si>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</si>
  <si>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</si>
  <si>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</si>
  <si>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</si>
  <si>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</si>
  <si>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</si>
  <si>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</si>
  <si>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</si>
  <si>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</si>
  <si>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</si>
  <si>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</si>
  <si>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</si>
  <si>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</si>
  <si>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</si>
  <si>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</si>
  <si>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</si>
  <si>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</si>
  <si>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</si>
  <si>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</si>
  <si>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</si>
  <si>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</si>
  <si>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</si>
  <si>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</si>
  <si>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</si>
  <si>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</si>
  <si>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</si>
  <si>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</si>
  <si>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</si>
  <si>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</si>
  <si>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</si>
  <si>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</si>
  <si>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</si>
  <si>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</si>
  <si>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</si>
  <si>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</si>
  <si>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</si>
  <si>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</si>
  <si>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</si>
  <si>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</si>
  <si>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</si>
  <si>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</si>
  <si>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</si>
  <si>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</si>
  <si>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</si>
  <si>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</si>
  <si>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</si>
  <si>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</si>
  <si>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</si>
  <si>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</si>
  <si>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</si>
  <si>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</si>
  <si>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</si>
  <si>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</si>
  <si>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</si>
  <si>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</si>
  <si>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</si>
  <si>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</si>
  <si>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</si>
  <si>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</si>
  <si>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</si>
  <si>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</si>
  <si>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</si>
  <si>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</si>
  <si>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</si>
  <si>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</si>
  <si>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</si>
  <si>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</si>
  <si>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</si>
  <si>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</si>
  <si>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</si>
  <si>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</si>
  <si>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</si>
  <si>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</si>
  <si>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</si>
  <si>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</si>
  <si>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</si>
  <si>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</si>
  <si>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</si>
  <si>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</si>
  <si>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</si>
  <si>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</si>
  <si>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</si>
  <si>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</si>
  <si>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</si>
  <si>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</si>
  <si>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</si>
  <si>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</si>
  <si>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</si>
  <si>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</si>
  <si>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</si>
  <si>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</si>
  <si>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</si>
  <si>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</si>
  <si>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</si>
  <si>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</si>
  <si>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</si>
  <si>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</si>
  <si>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</si>
  <si>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</si>
  <si>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</si>
  <si>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</si>
  <si>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</si>
  <si>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</si>
  <si>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</si>
  <si>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</si>
  <si>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</si>
  <si>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</si>
  <si>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</si>
  <si>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</si>
  <si>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</si>
  <si>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</si>
  <si>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</si>
  <si>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</si>
  <si>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</si>
  <si>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</si>
  <si>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</si>
  <si>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</si>
  <si>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</si>
  <si>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</si>
  <si>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</si>
  <si>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</si>
  <si>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</si>
  <si>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</si>
  <si>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</si>
  <si>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</si>
  <si>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</si>
  <si>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</si>
  <si>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</si>
  <si>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</si>
  <si>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</si>
  <si>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</si>
  <si>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</si>
  <si>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</si>
  <si>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</si>
  <si>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</si>
  <si>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</si>
  <si>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</si>
  <si>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</si>
  <si>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</si>
  <si>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</si>
  <si>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</si>
  <si>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</si>
  <si>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</si>
  <si>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</si>
  <si>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</si>
  <si>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</si>
  <si>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</si>
  <si>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</si>
  <si>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</si>
  <si>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</si>
  <si>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</si>
  <si>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</si>
  <si>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</si>
  <si>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</si>
  <si>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</si>
  <si>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</si>
  <si>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</si>
  <si>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</si>
  <si>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</si>
  <si>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</si>
  <si>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</si>
  <si>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</si>
  <si>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</si>
  <si>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</si>
  <si>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</si>
  <si>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</si>
  <si>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</si>
  <si>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</si>
  <si>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</si>
  <si>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</si>
  <si>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</si>
  <si>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</si>
  <si>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</si>
  <si>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</si>
  <si>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</si>
  <si>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</si>
  <si>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</si>
  <si>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</si>
  <si>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</si>
  <si>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</si>
  <si>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</si>
  <si>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</si>
  <si>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</si>
  <si>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</si>
  <si>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</si>
  <si>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</si>
  <si>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</si>
  <si>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</si>
  <si>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</si>
  <si>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</si>
  <si>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</si>
  <si>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</si>
  <si>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</si>
  <si>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</si>
  <si>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</si>
  <si>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</si>
  <si>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</si>
  <si>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</si>
  <si>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</si>
  <si>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</si>
  <si>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</si>
  <si>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</si>
  <si>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</si>
  <si>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</si>
  <si>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</si>
  <si>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</si>
  <si>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</si>
  <si>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</si>
  <si>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</si>
  <si>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</si>
  <si>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</si>
  <si>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</si>
  <si>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</si>
  <si>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</si>
  <si>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</si>
  <si>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</si>
  <si>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</si>
  <si>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</si>
  <si>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</si>
  <si>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</si>
  <si>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</si>
  <si>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</si>
  <si>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</si>
  <si>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</si>
  <si>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</si>
  <si>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</si>
  <si>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</si>
  <si>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</si>
  <si>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</si>
  <si>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</si>
  <si>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</si>
  <si>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</si>
  <si>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</si>
  <si>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</si>
  <si>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</si>
  <si>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</si>
  <si>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</si>
  <si>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</si>
  <si>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</si>
  <si>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</si>
  <si>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</si>
  <si>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</si>
  <si>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</si>
  <si>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</si>
  <si>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</si>
  <si>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</si>
  <si>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</si>
  <si>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</si>
  <si>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</si>
  <si>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</si>
  <si>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</si>
  <si>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</si>
  <si>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</si>
  <si>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</si>
  <si>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</si>
  <si>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</si>
  <si>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</si>
  <si>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</si>
  <si>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</si>
  <si>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</si>
  <si>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</si>
  <si>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</si>
  <si>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</si>
  <si>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</si>
  <si>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</si>
  <si>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</si>
  <si>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</si>
  <si>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</si>
  <si>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</si>
  <si>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</si>
  <si>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</si>
  <si>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</si>
  <si>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</si>
  <si>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</si>
  <si>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</si>
  <si>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</si>
  <si>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</si>
  <si>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</si>
  <si>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</si>
  <si>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</si>
  <si>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</si>
  <si>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</si>
  <si>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</si>
  <si>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</si>
  <si>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</si>
  <si>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</si>
  <si>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</si>
  <si>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</si>
  <si>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</si>
  <si>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</si>
  <si>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</si>
  <si>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</si>
  <si>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</si>
  <si>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</si>
  <si>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</si>
  <si>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</si>
  <si>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</si>
  <si>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</si>
  <si>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</si>
  <si>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</si>
  <si>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</si>
  <si>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</si>
  <si>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</si>
  <si>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</si>
  <si>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</si>
  <si>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</si>
  <si>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</si>
  <si>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</si>
  <si>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</si>
  <si>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</si>
  <si>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</si>
  <si>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</si>
  <si>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</si>
  <si>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</si>
  <si>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</si>
  <si>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</si>
  <si>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</si>
  <si>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</si>
  <si>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</si>
  <si>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</si>
  <si>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</si>
  <si>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</si>
  <si>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</si>
  <si>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</si>
  <si>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</si>
  <si>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</si>
  <si>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</si>
  <si>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</si>
  <si>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</si>
  <si>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</si>
  <si>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</si>
  <si>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</si>
  <si>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</si>
  <si>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</si>
  <si>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</si>
  <si>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</si>
  <si>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</si>
  <si>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</si>
  <si>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</si>
  <si>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</si>
  <si>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</si>
  <si>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</si>
  <si>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</si>
  <si>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</si>
  <si>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</si>
  <si>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</si>
  <si>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</si>
  <si>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</si>
  <si>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</si>
  <si>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</si>
  <si>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</si>
  <si>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</si>
  <si>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</si>
  <si>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</si>
  <si>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</si>
  <si>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</si>
  <si>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</si>
  <si>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</si>
  <si>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</si>
  <si>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</si>
  <si>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</si>
  <si>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</si>
  <si>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</si>
  <si>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</si>
  <si>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</si>
  <si>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</si>
  <si>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</si>
  <si>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</si>
  <si>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</si>
  <si>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</si>
  <si>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</si>
  <si>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</si>
  <si>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</si>
  <si>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</si>
  <si>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</si>
  <si>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</si>
  <si>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</si>
  <si>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</si>
  <si>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</si>
  <si>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</si>
  <si>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</si>
  <si>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</si>
  <si>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</si>
  <si>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</si>
  <si>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</si>
  <si>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</si>
  <si>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</si>
  <si>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</si>
  <si>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</si>
  <si>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</si>
  <si>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</si>
  <si>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</si>
  <si>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</si>
  <si>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</si>
  <si>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</si>
  <si>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</si>
  <si>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</si>
  <si>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</si>
  <si>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</si>
  <si>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</si>
  <si>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</si>
  <si>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</si>
  <si>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</si>
  <si>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</si>
  <si>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</si>
  <si>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</si>
  <si>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</si>
  <si>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</si>
  <si>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</si>
  <si>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</si>
  <si>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</si>
  <si>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</si>
  <si>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</si>
  <si>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</si>
  <si>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</si>
  <si>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</si>
  <si>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</si>
  <si>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</si>
  <si>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</si>
  <si>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</si>
  <si>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</si>
  <si>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</si>
  <si>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</si>
  <si>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</si>
  <si>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</si>
  <si>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</si>
  <si>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</si>
  <si>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</si>
  <si>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</si>
  <si>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</si>
  <si>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</si>
  <si>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</si>
  <si>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</si>
  <si>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</si>
  <si>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</si>
  <si>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</si>
  <si>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</si>
  <si>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</si>
  <si>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</si>
  <si>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</si>
  <si>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</si>
  <si>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</si>
  <si>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</si>
  <si>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</si>
  <si>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</si>
  <si>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</si>
  <si>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</si>
  <si>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</si>
  <si>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</si>
  <si>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</si>
  <si>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</si>
  <si>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</si>
  <si>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</si>
  <si>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</si>
  <si>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</si>
  <si>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</si>
  <si>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</si>
  <si>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</si>
  <si>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</si>
  <si>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</si>
  <si>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</si>
  <si>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</si>
  <si>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</si>
  <si>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</si>
  <si>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</si>
  <si>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</si>
  <si>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</si>
  <si>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</si>
  <si>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</si>
  <si>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</si>
  <si>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</si>
  <si>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</si>
  <si>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</si>
  <si>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</si>
  <si>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</si>
  <si>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</si>
  <si>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</si>
  <si>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</si>
  <si>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</si>
  <si>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</si>
  <si>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</si>
  <si>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</si>
  <si>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</si>
  <si>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</si>
  <si>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</si>
  <si>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</si>
  <si>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</si>
  <si>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</si>
  <si>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</si>
  <si>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</si>
  <si>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</si>
  <si>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</si>
  <si>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</si>
  <si>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</si>
  <si>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</si>
  <si>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</si>
  <si>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</si>
  <si>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</si>
  <si>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</si>
  <si>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</si>
  <si>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</si>
  <si>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</si>
  <si>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</si>
  <si>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</si>
  <si>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</si>
  <si>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</si>
  <si>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</si>
  <si>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</si>
  <si>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</si>
  <si>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</si>
  <si>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</si>
  <si>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</si>
  <si>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</si>
  <si>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</si>
  <si>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</si>
  <si>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</si>
  <si>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</si>
  <si>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</si>
  <si>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</si>
  <si>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</si>
  <si>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</si>
  <si>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</si>
  <si>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</si>
  <si>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</si>
  <si>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</si>
  <si>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</si>
  <si>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</si>
  <si>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</si>
  <si>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</si>
  <si>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</si>
  <si>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</si>
  <si>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</si>
  <si>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</si>
  <si>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</si>
  <si>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</si>
  <si>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</si>
  <si>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</si>
  <si>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</si>
  <si>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</si>
  <si>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</si>
  <si>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</si>
  <si>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</si>
  <si>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</si>
  <si>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</si>
  <si>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</si>
  <si>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</si>
  <si>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</si>
  <si>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</si>
  <si>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</si>
  <si>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</si>
  <si>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</si>
  <si>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</si>
  <si>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</si>
  <si>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</si>
  <si>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</si>
  <si>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</si>
  <si>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</si>
  <si>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</si>
  <si>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</si>
  <si>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</si>
  <si>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</si>
  <si>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</si>
  <si>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</si>
  <si>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</si>
  <si>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</si>
  <si>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</si>
  <si>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</si>
  <si>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</si>
  <si>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</si>
  <si>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</si>
  <si>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</si>
  <si>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</si>
  <si>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</si>
  <si>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</si>
  <si>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</si>
  <si>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</si>
  <si>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</si>
  <si>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</si>
  <si>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</si>
  <si>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</si>
  <si>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</si>
  <si>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</si>
  <si>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</si>
  <si>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</si>
  <si>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</si>
  <si>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</si>
  <si>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</si>
  <si>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</si>
  <si>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</si>
  <si>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</si>
  <si>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</si>
  <si>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</si>
  <si>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</si>
  <si>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</si>
  <si>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</si>
  <si>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</si>
  <si>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</si>
  <si>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</si>
  <si>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</si>
  <si>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</si>
  <si>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</si>
  <si>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</si>
  <si>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</si>
  <si>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</si>
  <si>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</si>
  <si>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</si>
  <si>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</si>
  <si>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</si>
  <si>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</si>
  <si>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</si>
  <si>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</si>
  <si>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</si>
  <si>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</si>
  <si>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</si>
  <si>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</si>
  <si>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</si>
  <si>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</si>
  <si>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</si>
  <si>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</si>
  <si>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</si>
  <si>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</si>
  <si>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</si>
  <si>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</si>
  <si>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</si>
  <si>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</si>
  <si>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</si>
  <si>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</si>
  <si>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</si>
  <si>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</si>
  <si>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</si>
  <si>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</si>
  <si>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</si>
  <si>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</si>
  <si>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</si>
  <si>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</si>
  <si>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</si>
  <si>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</si>
  <si>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</si>
  <si>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</si>
  <si>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</si>
  <si>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</si>
  <si>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</si>
  <si>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</si>
  <si>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</si>
  <si>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</si>
  <si>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</si>
  <si>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</si>
  <si>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</si>
  <si>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</si>
  <si>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</si>
  <si>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</si>
  <si>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</si>
  <si>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</si>
  <si>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</si>
  <si>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</si>
  <si>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</si>
  <si>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</si>
  <si>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</si>
  <si>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</si>
  <si>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</si>
  <si>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</si>
  <si>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</si>
  <si>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</si>
  <si>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</si>
  <si>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</si>
  <si>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</si>
  <si>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</si>
  <si>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</si>
  <si>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</si>
  <si>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</si>
  <si>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</si>
  <si>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</si>
  <si>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</si>
  <si>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</si>
  <si>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</si>
  <si>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</si>
  <si>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</si>
  <si>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</si>
  <si>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</si>
  <si>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</si>
  <si>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</si>
  <si>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</si>
  <si>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</si>
  <si>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</si>
  <si>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</si>
  <si>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</si>
  <si>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</si>
  <si>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</si>
  <si>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</si>
  <si>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</si>
  <si>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</si>
  <si>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</si>
  <si>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</si>
  <si>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</si>
  <si>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</si>
  <si>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</si>
  <si>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</si>
  <si>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</si>
  <si>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</si>
  <si>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</si>
  <si>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</si>
  <si>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</si>
  <si>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</si>
  <si>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</si>
  <si>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</si>
  <si>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</si>
  <si>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</si>
  <si>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</si>
  <si>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</si>
  <si>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</si>
  <si>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</si>
  <si>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</si>
  <si>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</si>
  <si>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</si>
  <si>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</si>
  <si>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</si>
  <si>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</si>
  <si>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</si>
  <si>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</si>
  <si>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</si>
  <si>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</si>
  <si>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</si>
  <si>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</si>
  <si>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</si>
  <si>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</si>
  <si>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</si>
  <si>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</si>
  <si>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</si>
  <si>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</si>
  <si>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</si>
  <si>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</si>
  <si>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</si>
  <si>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</si>
  <si>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</si>
  <si>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</si>
  <si>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</si>
  <si>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</si>
  <si>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</si>
  <si>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</si>
  <si>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</si>
  <si>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</si>
  <si>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</si>
  <si>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</si>
  <si>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</si>
  <si>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</si>
  <si>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</si>
  <si>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</si>
  <si>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</si>
  <si>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</si>
  <si>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</si>
  <si>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</si>
  <si>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</si>
  <si>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</si>
  <si>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</si>
  <si>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</si>
  <si>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</si>
  <si>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</si>
  <si>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</si>
  <si>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</si>
  <si>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</si>
  <si>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</si>
  <si>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</si>
  <si>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</si>
  <si>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</si>
  <si>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</si>
  <si>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</si>
  <si>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</si>
  <si>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</si>
  <si>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</si>
  <si>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</si>
  <si>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</si>
  <si>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</si>
  <si>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</si>
  <si>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</si>
  <si>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</si>
  <si>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</si>
  <si>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</si>
  <si>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</si>
  <si>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</si>
  <si>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</si>
  <si>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</si>
  <si>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</si>
  <si>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</si>
  <si>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</si>
  <si>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</si>
  <si>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</si>
  <si>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</si>
  <si>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</si>
  <si>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</si>
  <si>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</si>
  <si>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</si>
  <si>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</si>
  <si>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</si>
  <si>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</si>
  <si>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</si>
  <si>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</si>
  <si>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</si>
  <si>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</si>
  <si>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</si>
  <si>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</si>
  <si>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</si>
  <si>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</si>
  <si>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</si>
  <si>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</si>
  <si>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</si>
  <si>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</si>
  <si>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</si>
  <si>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</si>
  <si>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</si>
  <si>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</si>
  <si>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</si>
  <si>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</si>
  <si>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</si>
  <si>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</si>
  <si>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</si>
  <si>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</si>
  <si>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</si>
  <si>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</si>
  <si>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</si>
  <si>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</si>
  <si>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</si>
  <si>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</si>
  <si>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</si>
  <si>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</si>
  <si>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</si>
  <si>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</si>
  <si>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</si>
  <si>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</si>
  <si>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</si>
  <si>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</si>
  <si>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</si>
  <si>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</si>
  <si>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</si>
  <si>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</si>
  <si>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</si>
  <si>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</si>
  <si>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</si>
  <si>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</si>
  <si>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</si>
  <si>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</si>
  <si>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</si>
  <si>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</si>
  <si>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</si>
  <si>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</si>
  <si>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</si>
  <si>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</si>
  <si>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</si>
  <si>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</si>
  <si>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</si>
  <si>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</si>
  <si>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</si>
  <si>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</si>
  <si>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</si>
  <si>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</si>
  <si>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</si>
  <si>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</si>
  <si>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</si>
  <si>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</si>
  <si>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</si>
  <si>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</si>
  <si>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</si>
  <si>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</si>
  <si>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</si>
  <si>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</si>
  <si>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</si>
  <si>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</si>
  <si>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</si>
  <si>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</si>
  <si>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</si>
  <si>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</si>
  <si>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</si>
  <si>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</si>
  <si>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</si>
  <si>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</si>
  <si>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</si>
  <si>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</si>
  <si>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</si>
  <si>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</si>
  <si>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</si>
  <si>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</si>
  <si>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</si>
  <si>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</si>
  <si>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</si>
  <si>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</si>
  <si>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</si>
  <si>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</si>
  <si>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</si>
  <si>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</si>
  <si>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</si>
  <si>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</si>
  <si>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</si>
  <si>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</si>
  <si>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</si>
  <si>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</si>
  <si>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</si>
  <si>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</si>
  <si>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</si>
  <si>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</si>
  <si>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</si>
  <si>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</si>
  <si>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</si>
  <si>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</si>
  <si>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</si>
  <si>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</si>
  <si>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</si>
  <si>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</si>
  <si>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</si>
  <si>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</si>
  <si>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</si>
  <si>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</si>
  <si>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</si>
  <si>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</si>
  <si>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</si>
  <si>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</si>
  <si>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</si>
  <si>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</si>
  <si>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</si>
  <si>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</si>
  <si>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</si>
  <si>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</si>
  <si>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</si>
  <si>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</si>
  <si>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</si>
  <si>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</si>
  <si>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</si>
  <si>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</si>
  <si>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</si>
  <si>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</si>
  <si>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</si>
  <si>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</si>
  <si>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</si>
  <si>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</si>
  <si>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</si>
  <si>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</si>
  <si>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</si>
  <si>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</si>
  <si>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</si>
  <si>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</si>
  <si>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</si>
  <si>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</si>
  <si>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</si>
  <si>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</si>
  <si>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</si>
  <si>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</si>
  <si>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</si>
  <si>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</si>
  <si>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</si>
  <si>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</si>
  <si>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</si>
  <si>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</si>
  <si>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</si>
  <si>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</si>
  <si>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</si>
  <si>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</si>
  <si>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</si>
  <si>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</si>
  <si>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</si>
  <si>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</si>
  <si>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</si>
  <si>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</si>
  <si>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</si>
  <si>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</si>
  <si>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</si>
  <si>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</si>
  <si>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</si>
  <si>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</si>
  <si>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</si>
  <si>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</si>
  <si>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</si>
  <si>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</si>
  <si>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</si>
  <si>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</si>
  <si>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</si>
  <si>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</si>
  <si>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</si>
  <si>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</si>
  <si>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</si>
  <si>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</si>
  <si>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</si>
  <si>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</si>
  <si>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</si>
  <si>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</si>
  <si>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</si>
  <si>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</si>
  <si>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</si>
  <si>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</si>
  <si>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</si>
  <si>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</si>
  <si>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</si>
  <si>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</si>
  <si>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</si>
  <si>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</si>
  <si>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</si>
  <si>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</si>
  <si>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</si>
  <si>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</si>
  <si>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</si>
  <si>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</si>
  <si>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</si>
  <si>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</si>
  <si>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</si>
  <si>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</si>
  <si>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</si>
  <si>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</si>
  <si>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</si>
  <si>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</si>
  <si>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</si>
  <si>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</si>
  <si>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</si>
  <si>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</si>
  <si>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</si>
  <si>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</si>
  <si>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</si>
  <si>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</si>
  <si>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</si>
  <si>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</si>
  <si>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</si>
  <si>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</si>
  <si>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</si>
  <si>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</si>
  <si>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</si>
  <si>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</si>
  <si>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</si>
  <si>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</si>
  <si>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</si>
  <si>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</si>
  <si>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</si>
  <si>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</si>
  <si>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</si>
  <si>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</si>
  <si>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</si>
  <si>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</si>
  <si>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</si>
  <si>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</si>
  <si>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</si>
  <si>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</si>
  <si>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</si>
  <si>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</si>
  <si>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</si>
  <si>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</si>
  <si>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</si>
  <si>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</si>
  <si>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</si>
  <si>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</si>
  <si>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</si>
  <si>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</si>
  <si>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</si>
  <si>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</si>
  <si>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</si>
  <si>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</si>
  <si>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</si>
  <si>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</si>
  <si>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</si>
  <si>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</si>
  <si>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</si>
  <si>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</si>
  <si>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</si>
  <si>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</si>
  <si>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</si>
  <si>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</si>
  <si>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</si>
  <si>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</si>
  <si>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</si>
  <si>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</si>
  <si>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</si>
  <si>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</si>
  <si>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</si>
  <si>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</si>
  <si>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</si>
  <si>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</si>
  <si>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</si>
  <si>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</si>
  <si>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</si>
  <si>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</si>
  <si>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</si>
  <si>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</si>
  <si>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</si>
  <si>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</si>
  <si>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</si>
  <si>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</si>
  <si>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</si>
  <si>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</si>
  <si>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</si>
  <si>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</si>
  <si>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</si>
  <si>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</si>
  <si>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</si>
  <si>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</si>
  <si>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</si>
  <si>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</si>
  <si>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</si>
  <si>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</si>
  <si>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</si>
  <si>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</si>
  <si>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</si>
  <si>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</si>
  <si>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</si>
  <si>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</si>
  <si>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</si>
  <si>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</si>
  <si>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</si>
  <si>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</si>
  <si>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</si>
  <si>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</si>
  <si>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</si>
  <si>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</si>
  <si>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</si>
  <si>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</si>
  <si>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</si>
  <si>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</si>
  <si>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</si>
  <si>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</si>
  <si>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</si>
  <si>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</si>
  <si>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</si>
  <si>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</si>
  <si>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</si>
  <si>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</si>
  <si>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</si>
  <si>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</si>
  <si>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</si>
  <si>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</si>
  <si>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</si>
  <si>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</si>
  <si>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</si>
  <si>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</si>
  <si>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</si>
  <si>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</si>
  <si>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</si>
  <si>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</si>
  <si>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</si>
  <si>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</si>
  <si>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</si>
  <si>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</si>
  <si>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</si>
  <si>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</si>
  <si>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</si>
  <si>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</si>
  <si>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</si>
  <si>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</si>
  <si>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</si>
  <si>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</si>
  <si>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</si>
  <si>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</si>
  <si>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</si>
  <si>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</si>
  <si>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</si>
  <si>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</si>
  <si>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</si>
  <si>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</si>
  <si>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</si>
  <si>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</si>
  <si>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</si>
  <si>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</si>
  <si>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</si>
  <si>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</si>
  <si>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</si>
  <si>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</si>
  <si>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</si>
  <si>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</si>
  <si>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</si>
  <si>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</si>
  <si>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</si>
  <si>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</si>
  <si>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</si>
  <si>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</si>
  <si>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</si>
  <si>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</si>
  <si>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</si>
  <si>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</si>
  <si>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</si>
  <si>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</si>
  <si>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</si>
  <si>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</si>
  <si>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</si>
  <si>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</si>
  <si>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</si>
  <si>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</si>
  <si>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</si>
  <si>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</si>
  <si>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</si>
  <si>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</si>
  <si>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</si>
  <si>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</si>
  <si>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</si>
  <si>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</si>
  <si>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</si>
  <si>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</si>
  <si>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</si>
  <si>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</si>
  <si>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</si>
  <si>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</si>
  <si>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</si>
  <si>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</si>
  <si>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</si>
  <si>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</si>
  <si>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</si>
  <si>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</si>
  <si>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</si>
  <si>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</si>
  <si>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</si>
  <si>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</si>
  <si>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</si>
  <si>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</si>
  <si>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</si>
  <si>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</si>
  <si>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</si>
  <si>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</si>
  <si>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</si>
  <si>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</si>
  <si>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</si>
  <si>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</si>
  <si>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</si>
  <si>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</si>
  <si>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</si>
  <si>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</si>
  <si>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</si>
  <si>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</si>
  <si>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</si>
  <si>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</si>
  <si>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</si>
  <si>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</si>
  <si>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</si>
  <si>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</si>
  <si>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</si>
  <si>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</si>
  <si>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</si>
  <si>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</si>
  <si>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</si>
  <si>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</si>
  <si>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</si>
  <si>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</si>
  <si>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</si>
  <si>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</si>
  <si>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</si>
  <si>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</si>
  <si>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</si>
  <si>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</si>
  <si>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</si>
  <si>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</si>
  <si>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</si>
  <si>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</si>
  <si>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</si>
  <si>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</si>
  <si>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</si>
  <si>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</si>
  <si>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</si>
  <si>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</si>
  <si>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</si>
  <si>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</si>
  <si>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</si>
  <si>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</si>
  <si>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</si>
  <si>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</si>
  <si>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</si>
  <si>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</si>
  <si>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</si>
  <si>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</si>
  <si>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</si>
  <si>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</si>
  <si>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</si>
  <si>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</si>
  <si>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</si>
  <si>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</si>
  <si>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</si>
  <si>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</si>
  <si>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</si>
  <si>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</si>
  <si>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</si>
  <si>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</si>
  <si>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</si>
  <si>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</si>
  <si>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</si>
  <si>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</si>
  <si>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</si>
  <si>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</si>
  <si>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</si>
  <si>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</si>
  <si>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</si>
  <si>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</si>
  <si>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</si>
  <si>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</si>
  <si>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</si>
  <si>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</si>
  <si>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</si>
  <si>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</si>
  <si>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</si>
  <si>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</si>
  <si>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</si>
  <si>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</si>
  <si>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</si>
  <si>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</si>
  <si>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</si>
  <si>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</si>
  <si>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</si>
  <si>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</si>
  <si>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</si>
  <si>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</si>
  <si>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</si>
  <si>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</si>
  <si>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</si>
  <si>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</si>
  <si>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</si>
  <si>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</si>
  <si>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</si>
  <si>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</si>
  <si>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</si>
  <si>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</si>
  <si>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</si>
  <si>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</si>
  <si>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</si>
  <si>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</si>
  <si>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</si>
  <si>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</si>
  <si>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</si>
  <si>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</si>
  <si>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</si>
  <si>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</si>
  <si>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</si>
  <si>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</si>
  <si>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</si>
  <si>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</si>
  <si>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</si>
  <si>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</si>
  <si>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</si>
  <si>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</si>
  <si>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</si>
  <si>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</si>
  <si>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</si>
  <si>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</si>
  <si>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</si>
  <si>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</si>
  <si>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</si>
  <si>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</si>
  <si>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</si>
  <si>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</si>
  <si>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</si>
  <si>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</si>
  <si>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</si>
  <si>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</si>
  <si>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</si>
  <si>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</si>
  <si>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</si>
  <si>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</si>
  <si>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</si>
  <si>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</si>
  <si>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</si>
  <si>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</si>
  <si>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</si>
  <si>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</si>
  <si>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</si>
  <si>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</si>
  <si>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</si>
  <si>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</si>
  <si>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</si>
  <si>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</si>
  <si>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</si>
  <si>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</si>
  <si>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</si>
  <si>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</si>
  <si>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</si>
  <si>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</si>
  <si>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</si>
  <si>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</si>
  <si>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</si>
  <si>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</si>
  <si>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</si>
  <si>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</si>
  <si>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</si>
  <si>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</si>
  <si>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</si>
  <si>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</si>
  <si>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</si>
  <si>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</si>
  <si>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</si>
  <si>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</si>
  <si>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</si>
  <si>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</si>
  <si>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</si>
  <si>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</si>
  <si>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</si>
  <si>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</si>
  <si>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</si>
  <si>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</si>
  <si>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</si>
  <si>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</si>
  <si>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</si>
  <si>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</si>
  <si>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</si>
  <si>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</si>
  <si>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</si>
  <si>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</si>
  <si>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</si>
  <si>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</si>
  <si>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</si>
  <si>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</si>
  <si>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</si>
  <si>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</si>
  <si>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</si>
  <si>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</si>
  <si>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</si>
  <si>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</si>
  <si>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</si>
  <si>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</si>
  <si>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</si>
  <si>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</si>
  <si>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</si>
  <si>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</si>
  <si>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</si>
  <si>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</si>
  <si>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</si>
  <si>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</si>
  <si>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</si>
  <si>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</si>
  <si>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</si>
  <si>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</si>
  <si>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</si>
  <si>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</si>
  <si>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</si>
  <si>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</si>
  <si>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</si>
  <si>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</si>
  <si>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</si>
  <si>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</si>
  <si>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</si>
  <si>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</si>
  <si>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</si>
  <si>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</si>
  <si>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</si>
  <si>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</si>
  <si>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</si>
  <si>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</si>
  <si>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</si>
  <si>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</si>
  <si>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</si>
  <si>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</si>
  <si>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</si>
  <si>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</si>
  <si>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</si>
  <si>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</si>
  <si>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</si>
  <si>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</si>
  <si>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</si>
  <si>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</si>
  <si>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</si>
  <si>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</si>
  <si>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</si>
  <si>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</si>
  <si>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</si>
  <si>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</si>
  <si>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</si>
  <si>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</si>
  <si>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</si>
  <si>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</si>
  <si>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</si>
  <si>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</si>
  <si>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</si>
  <si>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</si>
  <si>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</si>
  <si>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</si>
  <si>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</si>
  <si>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</si>
  <si>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</si>
  <si>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</si>
  <si>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</si>
  <si>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</si>
  <si>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</si>
  <si>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</si>
  <si>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</si>
  <si>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</si>
  <si>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</si>
  <si>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</si>
  <si>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</si>
  <si>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</si>
  <si>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</si>
  <si>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</si>
  <si>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</si>
  <si>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</si>
  <si>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</si>
  <si>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</si>
  <si>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</si>
  <si>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</si>
  <si>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</si>
  <si>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</si>
  <si>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</si>
  <si>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</si>
  <si>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</si>
  <si>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</si>
  <si>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</si>
  <si>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</si>
  <si>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</si>
  <si>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</si>
  <si>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</si>
  <si>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</si>
  <si>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</si>
  <si>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</si>
  <si>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</si>
  <si>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</si>
  <si>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</si>
  <si>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</si>
  <si>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</si>
  <si>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</si>
  <si>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</si>
  <si>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</si>
  <si>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</si>
  <si>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</si>
  <si>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</si>
  <si>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</si>
  <si>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</si>
  <si>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</si>
  <si>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</si>
  <si>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</si>
  <si>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</si>
  <si>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</si>
  <si>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</si>
  <si>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</si>
  <si>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</si>
  <si>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</si>
  <si>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</si>
  <si>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</si>
  <si>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</si>
  <si>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</si>
  <si>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</si>
  <si>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</si>
  <si>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</si>
  <si>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</si>
  <si>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</si>
  <si>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</si>
  <si>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</si>
  <si>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</si>
  <si>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</si>
  <si>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</si>
  <si>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</si>
  <si>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</si>
  <si>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</si>
  <si>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</si>
  <si>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</si>
  <si>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</si>
  <si>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</si>
  <si>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</si>
  <si>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</si>
  <si>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</si>
  <si>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</si>
  <si>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</si>
  <si>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</si>
  <si>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</si>
  <si>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</si>
  <si>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</si>
  <si>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</si>
  <si>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</si>
  <si>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</si>
  <si>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</si>
  <si>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</si>
  <si>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</si>
  <si>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</si>
  <si>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</si>
  <si>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</si>
  <si>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</si>
  <si>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</si>
  <si>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</si>
  <si>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</si>
  <si>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</si>
  <si>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</si>
  <si>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</si>
  <si>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</si>
  <si>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</si>
  <si>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</si>
  <si>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</si>
  <si>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</si>
  <si>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</si>
  <si>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</si>
  <si>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</si>
  <si>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</si>
  <si>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</si>
  <si>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</si>
  <si>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</si>
  <si>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</si>
  <si>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</si>
  <si>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</si>
  <si>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</si>
  <si>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</si>
  <si>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</si>
  <si>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</si>
  <si>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</si>
  <si>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</si>
  <si>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</si>
  <si>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</si>
  <si>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</si>
  <si>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</si>
  <si>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</si>
  <si>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</si>
  <si>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</si>
  <si>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</si>
  <si>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</si>
  <si>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</si>
  <si>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</si>
  <si>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</si>
  <si>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</si>
  <si>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</si>
  <si>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</si>
  <si>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</si>
  <si>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</si>
  <si>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</si>
  <si>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</si>
  <si>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</si>
  <si>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</si>
  <si>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</si>
  <si>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</si>
  <si>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</si>
  <si>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</si>
  <si>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</si>
  <si>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</si>
  <si>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</si>
  <si>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</si>
  <si>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</si>
  <si>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</si>
  <si>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</si>
  <si>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</si>
  <si>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</si>
  <si>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</si>
  <si>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</si>
  <si>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</si>
  <si>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</si>
  <si>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</si>
  <si>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</si>
  <si>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</si>
  <si>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</si>
  <si>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</si>
  <si>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</si>
  <si>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</si>
  <si>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</si>
  <si>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</si>
  <si>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</si>
  <si>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</si>
  <si>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</si>
  <si>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</si>
  <si>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</si>
  <si>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</si>
  <si>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</si>
  <si>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</si>
  <si>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</si>
  <si>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</si>
  <si>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</si>
  <si>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</si>
  <si>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</si>
  <si>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</si>
  <si>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</si>
  <si>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</si>
  <si>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</si>
  <si>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</si>
  <si>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</si>
  <si>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</si>
  <si>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</si>
  <si>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</si>
  <si>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</si>
  <si>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</si>
  <si>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</si>
  <si>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</si>
  <si>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</si>
  <si>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</si>
  <si>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</si>
  <si>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</si>
  <si>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</si>
  <si>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</si>
  <si>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</si>
  <si>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</si>
  <si>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</si>
  <si>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</si>
  <si>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</si>
  <si>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</si>
  <si>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</si>
  <si>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</si>
  <si>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</si>
  <si>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</si>
  <si>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</si>
  <si>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</si>
  <si>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</si>
  <si>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</si>
  <si>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</si>
  <si>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</si>
  <si>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</si>
  <si>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</si>
  <si>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</si>
  <si>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</si>
  <si>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</si>
  <si>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</si>
  <si>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</si>
  <si>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</si>
  <si>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</si>
  <si>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</si>
  <si>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</si>
  <si>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</si>
  <si>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</si>
  <si>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</si>
  <si>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</si>
  <si>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</si>
  <si>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</si>
  <si>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</si>
  <si>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</si>
  <si>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</si>
  <si>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</si>
  <si>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</si>
  <si>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</si>
  <si>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</si>
  <si>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</si>
  <si>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</si>
  <si>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</si>
  <si>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</si>
  <si>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</si>
  <si>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</si>
  <si>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</si>
  <si>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</si>
  <si>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</si>
  <si>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</si>
  <si>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</si>
  <si>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</si>
  <si>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</si>
  <si>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</si>
  <si>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</si>
  <si>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</si>
  <si>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</si>
  <si>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</si>
  <si>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</si>
  <si>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</si>
  <si>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</si>
  <si>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</si>
  <si>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</si>
  <si>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</si>
  <si>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</si>
  <si>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</si>
  <si>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</si>
  <si>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</si>
  <si>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</si>
  <si>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</si>
  <si>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</si>
  <si>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</si>
  <si>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</si>
  <si>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</si>
  <si>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</si>
  <si>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</si>
  <si>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</si>
  <si>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</si>
  <si>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</si>
  <si>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</si>
  <si>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</si>
  <si>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</si>
  <si>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</si>
  <si>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</si>
  <si>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</si>
  <si>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</si>
  <si>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</si>
  <si>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</si>
  <si>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</si>
  <si>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</si>
  <si>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</si>
  <si>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</si>
  <si>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</si>
  <si>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</si>
  <si>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</si>
  <si>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</si>
  <si>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</si>
  <si>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</si>
  <si>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</si>
  <si>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</si>
  <si>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</si>
  <si>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</si>
  <si>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</si>
  <si>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</si>
  <si>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</si>
  <si>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</si>
  <si>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</si>
  <si>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</si>
  <si>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</si>
  <si>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</si>
  <si>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</si>
  <si>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</si>
  <si>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</si>
  <si>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</si>
  <si>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</si>
  <si>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</si>
  <si>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</si>
  <si>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</si>
  <si>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</si>
  <si>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</si>
  <si>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</si>
  <si>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</si>
  <si>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</si>
  <si>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</si>
  <si>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</si>
  <si>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</si>
  <si>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</si>
  <si>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</si>
  <si>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</si>
  <si>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</si>
  <si>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</si>
  <si>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</si>
  <si>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</si>
  <si>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</si>
  <si>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</si>
  <si>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</si>
  <si>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</si>
  <si>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</si>
  <si>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</si>
  <si>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</si>
  <si>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</si>
  <si>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</si>
  <si>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</si>
  <si>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</si>
  <si>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</si>
  <si>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</si>
  <si>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</si>
  <si>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</si>
  <si>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</si>
  <si>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</si>
  <si>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</si>
  <si>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</si>
  <si>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</si>
  <si>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</si>
  <si>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</si>
  <si>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</si>
  <si>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</si>
  <si>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</si>
  <si>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</si>
  <si>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</si>
  <si>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</si>
  <si>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</si>
  <si>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</si>
  <si>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</si>
  <si>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</si>
  <si>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</si>
  <si>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</si>
  <si>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</si>
  <si>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</si>
  <si>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</si>
  <si>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</si>
  <si>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</si>
  <si>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</si>
  <si>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</si>
  <si>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</si>
  <si>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</si>
  <si>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</si>
  <si>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</si>
  <si>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</si>
  <si>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</si>
  <si>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</si>
  <si>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</si>
  <si>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</si>
  <si>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</si>
  <si>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</si>
  <si>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</si>
  <si>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</si>
  <si>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</si>
  <si>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</si>
  <si>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</si>
  <si>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</si>
  <si>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</si>
  <si>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</si>
  <si>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</si>
  <si>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</si>
  <si>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</si>
  <si>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</si>
  <si>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</si>
  <si>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</si>
  <si>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</si>
  <si>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</si>
  <si>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</si>
  <si>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</si>
  <si>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</si>
  <si>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</si>
  <si>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</si>
  <si>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</si>
  <si>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</si>
  <si>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</si>
  <si>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</si>
  <si>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</si>
  <si>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</si>
  <si>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</si>
  <si>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</si>
  <si>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</si>
  <si>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</si>
  <si>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</si>
  <si>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</si>
  <si>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</si>
  <si>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</si>
  <si>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</si>
  <si>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</si>
  <si>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</si>
  <si>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</si>
  <si>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</si>
  <si>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</si>
  <si>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</si>
  <si>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</si>
  <si>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</si>
  <si>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</si>
  <si>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</si>
  <si>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</si>
  <si>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</si>
  <si>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</si>
  <si>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</si>
  <si>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</si>
  <si>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</si>
  <si>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</si>
  <si>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</si>
  <si>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</si>
  <si>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</si>
  <si>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</si>
  <si>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</si>
  <si>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</si>
  <si>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</si>
  <si>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</si>
  <si>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</si>
  <si>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</si>
  <si>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</si>
  <si>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</si>
  <si>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</si>
  <si>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</si>
  <si>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</si>
  <si>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</si>
  <si>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</si>
  <si>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</si>
  <si>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</si>
  <si>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</si>
  <si>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</si>
  <si>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</si>
  <si>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</si>
  <si>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</si>
  <si>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</si>
  <si>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</si>
  <si>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</si>
  <si>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</si>
  <si>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</si>
  <si>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</si>
  <si>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26/06/2023</t>
  </si>
  <si>
    <t>15041RESIN765542021</t>
  </si>
  <si>
    <t>21BC000X</t>
  </si>
  <si>
    <t>19/06/2023</t>
  </si>
  <si>
    <t>13/06/2023</t>
  </si>
  <si>
    <t>12/06/2023</t>
  </si>
  <si>
    <t>07/06/2023</t>
  </si>
  <si>
    <t>05/06/2023</t>
  </si>
  <si>
    <t>24/04/2023</t>
  </si>
  <si>
    <t>17/04/2023</t>
  </si>
  <si>
    <t>10/04/2023</t>
  </si>
  <si>
    <t>31/03/2023</t>
  </si>
  <si>
    <t>11</t>
  </si>
  <si>
    <t>30/03/2023</t>
  </si>
  <si>
    <t>29/03/2023</t>
  </si>
  <si>
    <t>28/03/2023</t>
  </si>
  <si>
    <t>27/03/2023</t>
  </si>
  <si>
    <t>20/03/2023</t>
  </si>
  <si>
    <t>13/03/2023</t>
  </si>
  <si>
    <t>06/03/2023</t>
  </si>
  <si>
    <t>27/02/2023</t>
  </si>
  <si>
    <t>20/02/2023</t>
  </si>
  <si>
    <t>13/02/2023</t>
  </si>
  <si>
    <t>10/02/2023</t>
  </si>
  <si>
    <t>09/02/2023</t>
  </si>
  <si>
    <t>08/02/2023</t>
  </si>
  <si>
    <t>07/02/2023</t>
  </si>
  <si>
    <t>06/02/2023</t>
  </si>
  <si>
    <t>03/02/2023</t>
  </si>
  <si>
    <t>02/02/2023</t>
  </si>
  <si>
    <t>01/02/2023</t>
  </si>
  <si>
    <t>30/01/2023</t>
  </si>
  <si>
    <t>23/01/2023</t>
  </si>
  <si>
    <t>16/01/2023</t>
  </si>
  <si>
    <t>09/01/2023</t>
  </si>
  <si>
    <t>02/01/2023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</si>
  <si>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</si>
  <si>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</si>
  <si>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</si>
  <si>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</si>
  <si>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</si>
  <si>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</si>
  <si>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</si>
  <si>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</si>
  <si>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</si>
  <si>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</si>
  <si>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</si>
  <si>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</si>
  <si>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</si>
  <si>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</si>
  <si>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</si>
  <si>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</si>
  <si>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</si>
  <si>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</si>
  <si>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</si>
  <si>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</si>
  <si>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</si>
  <si>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</si>
  <si>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</si>
  <si>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</si>
  <si>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</si>
  <si>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</si>
  <si>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</si>
  <si>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</si>
  <si>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</si>
  <si>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</si>
  <si>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</si>
  <si>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</si>
  <si>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</si>
  <si>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</si>
  <si>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</si>
  <si>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</si>
  <si>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</si>
  <si>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</si>
  <si>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</si>
  <si>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</si>
  <si>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</si>
  <si>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</si>
  <si>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</si>
  <si>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</si>
  <si>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</si>
  <si>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</si>
  <si>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</si>
  <si>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</si>
  <si>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</si>
  <si>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</si>
  <si>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</si>
  <si>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</si>
  <si>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</si>
  <si>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</si>
  <si>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</si>
  <si>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</si>
  <si>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</si>
  <si>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</si>
  <si>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</si>
  <si>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</si>
  <si>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</si>
  <si>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</si>
  <si>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</si>
  <si>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</si>
  <si>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</si>
  <si>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</si>
  <si>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</si>
  <si>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</si>
  <si>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</si>
  <si>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</si>
  <si>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</si>
  <si>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</si>
  <si>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</si>
  <si>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</si>
  <si>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</si>
  <si>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</si>
  <si>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</si>
  <si>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</si>
  <si>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</si>
  <si>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</si>
  <si>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</si>
  <si>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</si>
  <si>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</si>
  <si>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</si>
  <si>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</si>
  <si>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</si>
  <si>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</si>
  <si>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</si>
  <si>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</si>
  <si>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</si>
  <si>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</si>
  <si>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</si>
  <si>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</si>
  <si>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</si>
  <si>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</si>
  <si>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</si>
  <si>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</si>
  <si>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</si>
  <si>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</si>
  <si>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</si>
  <si>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</si>
  <si>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</si>
  <si>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</si>
  <si>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</si>
  <si>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</si>
  <si>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</si>
  <si>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</si>
  <si>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</si>
  <si>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</si>
  <si>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</si>
  <si>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</si>
  <si>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</si>
  <si>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</si>
  <si>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</si>
  <si>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</si>
  <si>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</si>
  <si>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</si>
  <si>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</si>
  <si>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</si>
  <si>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</si>
  <si>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</si>
  <si>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</si>
  <si>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</si>
  <si>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</si>
  <si>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</si>
  <si>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</si>
  <si>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</si>
  <si>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</si>
  <si>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</si>
  <si>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</si>
  <si>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</si>
  <si>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</si>
  <si>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</si>
  <si>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</si>
  <si>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</si>
  <si>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</si>
  <si>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</si>
  <si>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</si>
  <si>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</si>
  <si>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</si>
  <si>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</si>
  <si>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</si>
  <si>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</si>
  <si>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</si>
  <si>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</si>
  <si>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</si>
  <si>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</si>
  <si>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</si>
  <si>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</si>
  <si>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</si>
  <si>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</si>
  <si>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</si>
  <si>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</si>
  <si>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</si>
  <si>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</si>
  <si>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</si>
  <si>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</si>
  <si>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</si>
  <si>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</si>
  <si>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</si>
  <si>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</si>
  <si>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</si>
  <si>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</si>
  <si>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</si>
  <si>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</si>
  <si>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</si>
  <si>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</si>
  <si>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</si>
  <si>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</si>
  <si>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</si>
  <si>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</si>
  <si>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</si>
  <si>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</si>
  <si>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</si>
  <si>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</si>
  <si>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</si>
  <si>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</si>
  <si>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</si>
  <si>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</si>
  <si>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</si>
  <si>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</si>
  <si>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</si>
  <si>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</si>
  <si>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</si>
  <si>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</si>
  <si>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</si>
  <si>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</si>
  <si>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</si>
  <si>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</si>
  <si>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</si>
  <si>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</si>
  <si>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</si>
  <si>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</si>
  <si>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</si>
  <si>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</si>
  <si>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</si>
  <si>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</si>
  <si>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</si>
  <si>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</si>
  <si>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</si>
  <si>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</si>
  <si>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</si>
  <si>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</si>
  <si>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</si>
  <si>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</si>
  <si>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</si>
  <si>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</si>
  <si>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</si>
  <si>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</si>
  <si>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</si>
  <si>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</si>
  <si>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</si>
  <si>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</si>
  <si>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</si>
  <si>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</si>
  <si>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</si>
  <si>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</si>
  <si>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</si>
  <si>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</si>
  <si>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</si>
  <si>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</si>
  <si>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</si>
  <si>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</si>
  <si>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</si>
  <si>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</si>
  <si>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</si>
  <si>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</si>
  <si>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</si>
  <si>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</si>
  <si>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</si>
  <si>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</si>
  <si>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</si>
  <si>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</si>
  <si>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</si>
  <si>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</si>
  <si>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</si>
  <si>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</si>
  <si>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</si>
  <si>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</si>
  <si>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</si>
  <si>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</si>
  <si>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</si>
  <si>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</si>
  <si>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</si>
  <si>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</si>
  <si>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</si>
  <si>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</si>
  <si>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</si>
  <si>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</si>
  <si>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</si>
  <si>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</si>
  <si>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</si>
  <si>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</si>
  <si>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</si>
  <si>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</si>
  <si>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</si>
  <si>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</si>
  <si>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</si>
  <si>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</si>
  <si>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</si>
  <si>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</si>
  <si>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</si>
  <si>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</si>
  <si>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</si>
  <si>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</si>
  <si>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</si>
  <si>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</si>
  <si>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</si>
  <si>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EX SER</t>
  </si>
  <si>
    <t>02/05/2023</t>
  </si>
  <si>
    <t>08/05/2023</t>
  </si>
  <si>
    <t>15/05/2023</t>
  </si>
  <si>
    <t>22/05/2023</t>
  </si>
  <si>
    <t>29/05/2023</t>
  </si>
  <si>
    <t>03/07/2023</t>
  </si>
  <si>
    <t>10/07/2023</t>
  </si>
  <si>
    <t>17/07/2023</t>
  </si>
  <si>
    <t>24/07/2023</t>
  </si>
  <si>
    <t>04/12/2023</t>
  </si>
  <si>
    <t>27/11/2023</t>
  </si>
  <si>
    <t>13/11/2023</t>
  </si>
  <si>
    <t>06/11/2023</t>
  </si>
  <si>
    <t>30/10/2023</t>
  </si>
  <si>
    <t>24/10/2023</t>
  </si>
  <si>
    <t>23/10/2023</t>
  </si>
  <si>
    <t>16/10/2023</t>
  </si>
  <si>
    <t>09/10/2023</t>
  </si>
  <si>
    <t>03/10/2023</t>
  </si>
  <si>
    <t>02/10/2023</t>
  </si>
  <si>
    <t>27/09/2023</t>
  </si>
  <si>
    <t>18/09/2023</t>
  </si>
  <si>
    <t>08/09/2023</t>
  </si>
  <si>
    <t>05/09/2023</t>
  </si>
  <si>
    <t>14/08/2023</t>
  </si>
  <si>
    <t>10/08/2023</t>
  </si>
  <si>
    <t>01/08/2023</t>
  </si>
  <si>
    <t>31/07/2023</t>
  </si>
  <si>
    <t>10770</t>
  </si>
  <si>
    <t>30450-6</t>
  </si>
  <si>
    <t>21DS000E</t>
  </si>
  <si>
    <t>2318</t>
  </si>
  <si>
    <t>82012-1</t>
  </si>
  <si>
    <t>20SA000E</t>
  </si>
  <si>
    <t>262</t>
  </si>
  <si>
    <t>137599-0</t>
  </si>
  <si>
    <t>21XE000E</t>
  </si>
  <si>
    <t>236</t>
  </si>
  <si>
    <t>157946-4</t>
  </si>
  <si>
    <t>20SD000E</t>
  </si>
  <si>
    <t>2063</t>
  </si>
  <si>
    <t>6473-4</t>
  </si>
  <si>
    <t>759</t>
  </si>
  <si>
    <t>219992-4</t>
  </si>
  <si>
    <t>1432</t>
  </si>
  <si>
    <t>9415-3</t>
  </si>
  <si>
    <t>577</t>
  </si>
  <si>
    <t>169975-7</t>
  </si>
  <si>
    <t>21MS000E</t>
  </si>
  <si>
    <t>1854</t>
  </si>
  <si>
    <t>250</t>
  </si>
  <si>
    <t>16SD000E</t>
  </si>
  <si>
    <t>11/12/2024</t>
  </si>
  <si>
    <t>18/12/2023</t>
  </si>
  <si>
    <t>11/12/2023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</si>
</sst>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$&quot;* #,##0.0_-;\-&quot;$&quot;* #,##0.0_-;_-&quot;$&quot;* &quot;-&quot;??_-;_-@_-"/>
    <numFmt numFmtId="167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399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165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165" fontId="0" fillId="0" borderId="0" xfId="1" applyFont="1"/>
    <xf numFmtId="165" fontId="3" fillId="0" borderId="1" xfId="1" applyFont="1" applyBorder="1"/>
    <xf numFmtId="165" fontId="0" fillId="0" borderId="1" xfId="1" applyFont="1" applyBorder="1"/>
    <xf numFmtId="165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165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165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165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165" fontId="0" fillId="0" borderId="0" xfId="1" applyFont="1" applyBorder="1"/>
    <xf numFmtId="165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6" fontId="0" fillId="0" borderId="0" xfId="0" applyNumberFormat="1" applyAlignment="1">
      <alignment horizontal="left" indent="4"/>
    </xf>
    <xf numFmtId="165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165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7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165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165" fontId="14" fillId="11" borderId="17" xfId="1" applyFont="1" applyFill="1" applyBorder="1"/>
    <xf numFmtId="165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165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5" fontId="11" fillId="0" borderId="6" xfId="1" applyFont="1" applyFill="1" applyBorder="1" applyAlignment="1">
      <alignment horizontal="right"/>
    </xf>
    <xf numFmtId="165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165" fontId="15" fillId="0" borderId="0" xfId="1" applyFont="1" applyAlignment="1">
      <alignment horizontal="left" indent="4"/>
    </xf>
    <xf numFmtId="0" fontId="19" fillId="0" borderId="0" xfId="0" applyFont="1"/>
    <xf numFmtId="165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165" fontId="3" fillId="0" borderId="10" xfId="1" applyFont="1" applyBorder="1" applyAlignment="1">
      <alignment horizontal="center" vertical="center" wrapText="1"/>
    </xf>
    <xf numFmtId="165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165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165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165" fontId="27" fillId="0" borderId="23" xfId="1" applyFont="1" applyFill="1" applyBorder="1"/>
    <xf numFmtId="165" fontId="27" fillId="0" borderId="0" xfId="0" applyNumberFormat="1" applyFont="1"/>
    <xf numFmtId="165" fontId="18" fillId="0" borderId="0" xfId="0" applyNumberFormat="1" applyFont="1"/>
    <xf numFmtId="165" fontId="14" fillId="0" borderId="0" xfId="0" applyNumberFormat="1" applyFont="1"/>
    <xf numFmtId="165" fontId="22" fillId="0" borderId="0" xfId="0" applyNumberFormat="1" applyFont="1"/>
    <xf numFmtId="165" fontId="27" fillId="0" borderId="0" xfId="1" applyFont="1" applyFill="1" applyBorder="1"/>
    <xf numFmtId="165" fontId="27" fillId="0" borderId="0" xfId="1" applyFont="1" applyBorder="1"/>
    <xf numFmtId="0" fontId="23" fillId="0" borderId="24" xfId="0" applyFont="1" applyBorder="1"/>
    <xf numFmtId="165" fontId="27" fillId="0" borderId="25" xfId="1" applyFont="1" applyFill="1" applyBorder="1"/>
    <xf numFmtId="165" fontId="18" fillId="0" borderId="23" xfId="1" applyFont="1" applyFill="1" applyBorder="1"/>
    <xf numFmtId="165" fontId="28" fillId="0" borderId="25" xfId="1" applyFont="1" applyFill="1" applyBorder="1"/>
    <xf numFmtId="165" fontId="29" fillId="0" borderId="6" xfId="1" applyFont="1" applyBorder="1" applyAlignment="1"/>
    <xf numFmtId="165" fontId="29" fillId="0" borderId="6" xfId="1" applyFont="1" applyBorder="1" applyAlignment="1">
      <alignment horizontal="right"/>
    </xf>
    <xf numFmtId="165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165" fontId="24" fillId="12" borderId="12" xfId="1" applyFont="1" applyFill="1" applyBorder="1" applyAlignment="1">
      <alignment horizontal="right"/>
    </xf>
    <xf numFmtId="165" fontId="19" fillId="0" borderId="0" xfId="0" applyNumberFormat="1" applyFont="1"/>
    <xf numFmtId="165" fontId="7" fillId="12" borderId="6" xfId="1" applyFont="1" applyFill="1" applyBorder="1" applyAlignment="1">
      <alignment horizontal="right"/>
    </xf>
    <xf numFmtId="165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165" fontId="0" fillId="0" borderId="0" xfId="1" applyFont="1" applyFill="1"/>
    <xf numFmtId="164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165" fontId="27" fillId="15" borderId="23" xfId="1" applyFont="1" applyFill="1" applyBorder="1"/>
    <xf numFmtId="165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65" fontId="18" fillId="16" borderId="0" xfId="0" applyNumberFormat="1" applyFont="1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65" fontId="32" fillId="14" borderId="26" xfId="1" applyFont="1" applyFill="1" applyBorder="1" applyAlignment="1">
      <alignment horizontal="center" vertical="center"/>
    </xf>
    <xf numFmtId="165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14" fontId="0" fillId="0" borderId="0" xfId="0" quotePrefix="1" applyNumberFormat="1"/>
  </cellXfs>
  <cellStyles count="2">
    <cellStyle name="Moneda" xfId="1" builtinId="4"/>
    <cellStyle name="Normal" xfId="0" builtinId="0"/>
  </cellStyles>
  <dxfs count="95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165" formatCode="_(&quot;$&quot;* #,##0.00_);_(&quot;$&quot;* \(#,##0.00\);_(&quot;$&quot;* &quot;-&quot;??_);_(@_)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6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6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68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165" formatCode="_(&quot;$&quot;* #,##0.00_);_(&quot;$&quot;* \(#,##0.00\);_(&quot;$&quot;* &quot;-&quot;??_);_(@_)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_(&quot;$&quot;* #,##0.00_);_(&quot;$&quot;* \(#,##0.00\);_(&quot;$&quot;* &quot;-&quot;??_);_(@_)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65" formatCode="_(&quot;$&quot;* #,##0.00_);_(&quot;$&quot;* \(#,##0.00\);_(&quot;$&quot;* &quot;-&quot;??_);_(@_)"/>
    </dxf>
    <dxf>
      <numFmt numFmtId="30" formatCode="@"/>
    </dxf>
    <dxf>
      <numFmt numFmtId="169" formatCode="m/d/yyyy"/>
    </dxf>
    <dxf>
      <numFmt numFmtId="168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_(&quot;$&quot;* #,##0.00_);_(&quot;$&quot;* \(#,##0.00\);_(&quot;$&quot;* &quot;-&quot;??_);_(@_)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&quot;$&quot;* #,##0.00_);_(&quot;$&quot;* \(#,##0.00\);_(&quot;$&quot;* &quot;-&quot;??_);_(@_)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>
    <xdr:from>
      <xdr:col>14</xdr:col>
      <xdr:colOff>588819</xdr:colOff>
      <xdr:row>0</xdr:row>
      <xdr:rowOff>155865</xdr:rowOff>
    </xdr:from>
    <xdr:to>
      <xdr:col>16</xdr:col>
      <xdr:colOff>467591</xdr:colOff>
      <xdr:row>0</xdr:row>
      <xdr:rowOff>493569</xdr:rowOff>
    </xdr:to>
    <xdr:sp macro="[1]!BACK_UP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4E28207-547C-742F-F9FC-D0E4A87A6A8D}"/>
            </a:ext>
          </a:extLst>
        </xdr:cNvPr>
        <xdr:cNvSpPr/>
      </xdr:nvSpPr>
      <xdr:spPr>
        <a:xfrm>
          <a:off x="11196205" y="155865"/>
          <a:ext cx="1402772" cy="337704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200" b="1"/>
            <a:t>CREAR</a:t>
          </a:r>
          <a:r>
            <a:rPr lang="es-SV" sz="1200" b="1" baseline="0"/>
            <a:t> COPIA</a:t>
          </a:r>
          <a:endParaRPr lang="es-SV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BACK_UP"/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165">
      <sharedItems containsString="0" containsBlank="1" containsNumber="1" containsInteger="1" minValue="0" maxValue="0"/>
    </cacheField>
    <cacheField name="VENTAS NO" numFmtId="165">
      <sharedItems containsString="0" containsBlank="1" containsNumber="1" containsInteger="1" minValue="0" maxValue="0"/>
    </cacheField>
    <cacheField name="V NO SUJETAS" numFmtId="165">
      <sharedItems containsString="0" containsBlank="1" containsNumber="1" containsInteger="1" minValue="0" maxValue="0"/>
    </cacheField>
    <cacheField name="V GRAVADAS" numFmtId="165">
      <sharedItems containsString="0" containsBlank="1" containsNumber="1" minValue="0" maxValue="6930"/>
    </cacheField>
    <cacheField name="EX IN CA" numFmtId="165">
      <sharedItems containsString="0" containsBlank="1" containsNumber="1" containsInteger="1" minValue="0" maxValue="0"/>
    </cacheField>
    <cacheField name="EX OUT CA" numFmtId="165">
      <sharedItems containsString="0" containsBlank="1" containsNumber="1" containsInteger="1" minValue="0" maxValue="0"/>
    </cacheField>
    <cacheField name="EX SERVICE" numFmtId="165">
      <sharedItems containsString="0" containsBlank="1" containsNumber="1" containsInteger="1" minValue="0" maxValue="0"/>
    </cacheField>
    <cacheField name="V ZONA FRAN" numFmtId="165">
      <sharedItems containsString="0" containsBlank="1" containsNumber="1" containsInteger="1" minValue="0" maxValue="0"/>
    </cacheField>
    <cacheField name="V CTA A 3ERO" numFmtId="165">
      <sharedItems containsString="0" containsBlank="1" containsNumber="1" containsInteger="1" minValue="0" maxValue="0"/>
    </cacheField>
    <cacheField name="TOTAL VENTA" numFmtId="165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3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3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3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7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6" dataCellStyle="Moneda"/>
    <tableColumn id="18" xr3:uid="{00000000-0010-0000-0100-000012000000}" name="ANEXO"/>
    <tableColumn id="1" xr3:uid="{00000000-0010-0000-0100-000001000000}" name="SUCURSAL" dataDxfId="85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839" totalsRowShown="0">
  <autoFilter ref="A2:V839" xr:uid="{00000000-000C-0000-FFFF-FFFF02000000}">
    <filterColumn colId="17">
      <filters>
        <filter val="$105.00"/>
        <filter val="$110.00"/>
        <filter val="$25.00"/>
        <filter val="$30.00"/>
        <filter val="$32.00"/>
        <filter val="$40.00"/>
        <filter val="$45.00"/>
        <filter val="$50.00"/>
        <filter val="$55.00"/>
        <filter val="$58.00"/>
        <filter val="$60.00"/>
        <filter val="$65.00"/>
        <filter val="$75.00"/>
        <filter val="$80.00"/>
        <filter val="$85.00"/>
        <filter val="$888.00"/>
      </filters>
    </filterColumn>
  </autoFilter>
  <sortState xmlns:xlrd2="http://schemas.microsoft.com/office/spreadsheetml/2017/richdata2" ref="A3:V588">
    <sortCondition ref="A111:A588" customList="DICIEMBRE,NOVIEMBRE,OCTUBRE,SEPTIEMBRE,AGOSTO,JULIO,JUNIO,MAYO,ABRIL,MARZO,FEBRERO,ENERO"/>
    <sortCondition descending="1" ref="B111:B588"/>
    <sortCondition descending="1" ref="G111:G588"/>
  </sortState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7" totalsRowCount="1" headerRowDxfId="83" headerRowBorderDxfId="82" tableBorderDxfId="81">
  <autoFilter ref="A1:J46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77" totalsRowShown="0">
  <autoFilter ref="A1:B4577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DICIEMBRE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8492</v>
      </c>
      <c r="XFD3" t="s">
        <v>8492</v>
      </c>
    </row>
    <row r="4" spans="2:6 16384:16384" x14ac:dyDescent="0.25">
      <c r="B4" s="23" t="s">
        <v>2</v>
      </c>
      <c r="D4" s="46" t="s">
        <v>9014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XFD8" t="s">
        <v>8490</v>
      </c>
    </row>
    <row r="9" spans="2:6 16384:16384" x14ac:dyDescent="0.25">
      <c r="B9" s="23" t="s">
        <v>70</v>
      </c>
      <c r="D9" s="104" t="str">
        <f>IFERROR(IF(D19&lt;&gt;"",VLOOKUP(D19,Tabla4[#All],2,0),IF(#REF!&lt;&gt;0,VLOOKUP(#REF!,Tabla4[#All],2,0),0)),"")</f>
        <v>DROGUERIA PISA, S.A. DE C.V.</v>
      </c>
      <c r="XFD9" t="s">
        <v>9021</v>
      </c>
    </row>
    <row r="10" spans="2:6 16384:16384" x14ac:dyDescent="0.25">
      <c r="B10" s="23" t="s">
        <v>7</v>
      </c>
      <c r="D10" s="105">
        <v>0</v>
      </c>
      <c r="F10" s="2"/>
      <c r="XFD10" t="s">
        <v>9022</v>
      </c>
    </row>
    <row r="11" spans="2:6 16384:16384" x14ac:dyDescent="0.25">
      <c r="B11" s="23" t="s">
        <v>8</v>
      </c>
      <c r="D11" s="105">
        <v>0</v>
      </c>
      <c r="F11" s="2"/>
      <c r="XFD11" t="s">
        <v>9023</v>
      </c>
    </row>
    <row r="12" spans="2:6 16384:16384" x14ac:dyDescent="0.25">
      <c r="B12" s="23" t="s">
        <v>9</v>
      </c>
      <c r="D12" s="105">
        <v>0</v>
      </c>
      <c r="F12" s="2"/>
      <c r="XFD12" t="s">
        <v>9024</v>
      </c>
    </row>
    <row r="13" spans="2:6 16384:16384" x14ac:dyDescent="0.25">
      <c r="B13" s="23" t="s">
        <v>10</v>
      </c>
      <c r="D13" s="106"/>
      <c r="F13" s="15"/>
      <c r="XFD13" t="s">
        <v>9025</v>
      </c>
    </row>
    <row r="14" spans="2:6 16384:16384" x14ac:dyDescent="0.25">
      <c r="B14" s="23" t="s">
        <v>11</v>
      </c>
      <c r="D14" s="105">
        <v>0</v>
      </c>
      <c r="F14" s="2"/>
      <c r="XFD14" t="s">
        <v>9026</v>
      </c>
    </row>
    <row r="15" spans="2:6 16384:16384" x14ac:dyDescent="0.25">
      <c r="B15" s="23" t="s">
        <v>13</v>
      </c>
      <c r="D15" s="106">
        <v>0</v>
      </c>
      <c r="F15" s="2"/>
    </row>
    <row r="16" spans="2:6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44" t="s">
        <v>1045</v>
      </c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8954</v>
      </c>
      <c r="C1" s="55" t="s">
        <v>8953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8930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7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8890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7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8890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8951</v>
      </c>
      <c r="O4" t="str">
        <f t="shared" si="4"/>
        <v>06140802181017</v>
      </c>
      <c r="P4" t="s">
        <v>8952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7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8950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7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8854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7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8884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7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8857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7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8884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7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8923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7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8923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7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8923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7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8923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7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8944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7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8921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7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8949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7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8917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7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8884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7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8885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7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8885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7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8925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7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8886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7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8886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7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8886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7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8924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7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8924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7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8924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7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8924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7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8924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7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8920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8941</v>
      </c>
      <c r="O30" t="str">
        <f t="shared" si="4"/>
        <v>06141802881201</v>
      </c>
      <c r="P30" t="s">
        <v>8942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7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8920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7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8888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7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7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8888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7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8923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7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8923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7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8889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7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8890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8946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7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8890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7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8890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7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8890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7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8890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7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8890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7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8890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7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8945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7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8944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7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8944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7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8922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8943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7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8922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7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8922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7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8921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7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8921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7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8921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7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8857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7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8857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7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8857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7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8857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7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8857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7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8834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8941</v>
      </c>
      <c r="O59" t="str">
        <f t="shared" si="4"/>
        <v>06141802881201</v>
      </c>
      <c r="P59" t="s">
        <v>8942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7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8835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7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8835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7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8940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7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8854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7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8836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7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8853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7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8842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7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8842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7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7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7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7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7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7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7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8929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7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8928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7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8927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7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8926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7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8919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7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8918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7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8917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7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8884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7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8885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7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8925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7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8925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7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8925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7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8925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7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8925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7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8925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7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8925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7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8886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7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8887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7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8887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7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8887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7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8924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7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8924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7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8920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7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8923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7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8889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7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8890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7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8890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7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8890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7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8922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7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8922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7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8921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7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8921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7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8857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7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8857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7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7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8836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7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8836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7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7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8840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8878</v>
      </c>
      <c r="O112" t="str">
        <f t="shared" si="9"/>
        <v>06141203201065</v>
      </c>
      <c r="P112" t="s">
        <v>8879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7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7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7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8847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7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8857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7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8857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7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8857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7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8857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7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8857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7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8842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7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8842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7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8857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7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8877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8872</v>
      </c>
      <c r="O124" t="str">
        <f t="shared" si="9"/>
        <v>12051405761016</v>
      </c>
      <c r="P124" t="s">
        <v>8873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7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8857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7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8834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7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8835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7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8835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7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8836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7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8836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8875</v>
      </c>
      <c r="AA130" s="117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8836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7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8837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7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8838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7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8838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7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8839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7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8840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7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8840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7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8840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7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8840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7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8841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7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8841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7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8842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7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8842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7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8842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7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8842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7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8843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7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8843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7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8874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7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8845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7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8845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7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8845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7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8845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7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8845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7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8845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7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8846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7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8846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7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8846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7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8846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8872</v>
      </c>
      <c r="O158" t="str">
        <f t="shared" si="14"/>
        <v>12051405761016</v>
      </c>
      <c r="P158" t="s">
        <v>8873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7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8851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7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8851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7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8847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7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8848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8870</v>
      </c>
      <c r="O162" t="str">
        <f t="shared" si="14"/>
        <v>06141808121063</v>
      </c>
      <c r="P162" t="s">
        <v>8871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7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8869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7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8850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7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7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7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7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7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7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7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8868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7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7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7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7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8857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7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8835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8855</v>
      </c>
      <c r="O176" t="str">
        <f t="shared" si="14"/>
        <v>03021608841022</v>
      </c>
      <c r="P176" t="s">
        <v>8856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7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8835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7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8835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7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8854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7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8836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7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8836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7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8837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7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8837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7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8837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7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8837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7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8837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7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8837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7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8838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7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8838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7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8853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7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8853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7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8853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7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8839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7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8839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7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8842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7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8842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7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8842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7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8842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7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8842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7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8842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7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8842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7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8842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7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8843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7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8844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7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8844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7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8845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7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8852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7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8852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7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8852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7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8852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7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8851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7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8851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7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8851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7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8851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7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8847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7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8850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7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8850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7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7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7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7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7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7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8849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7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8849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7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7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7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7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7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7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7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7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7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7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7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7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7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7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7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7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7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7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7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7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7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7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7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7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7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7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7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7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7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7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7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7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7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7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7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7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7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7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7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7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7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7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7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7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7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7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7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7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7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7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7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7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7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7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7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7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7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7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7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7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7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7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7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7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7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7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7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7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7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7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7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7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7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7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7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7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7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7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7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7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7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7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7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7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7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7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7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7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7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7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7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7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7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7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7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7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7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7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7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7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7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7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7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7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7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7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7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7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7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7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7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7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7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7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7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7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7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7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7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7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7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7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7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7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7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7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7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7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7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7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7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7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7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7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7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7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7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7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7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7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7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7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7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7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7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7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7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7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7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7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7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7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7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7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7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7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7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7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7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7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7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7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7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7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7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7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7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7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7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7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7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7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7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7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7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7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7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7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7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7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7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7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7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7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7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7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7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7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7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7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7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7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7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7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7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7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7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7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7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7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7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7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7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7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7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7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7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7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7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7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7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7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7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7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7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7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7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7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7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7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7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7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7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7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7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7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7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7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7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7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7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7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7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7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7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7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7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7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7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7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7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7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7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7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7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7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7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7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7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7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7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7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7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7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7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7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7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7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7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7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7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7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7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7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7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7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7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7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7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7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7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7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7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7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7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7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7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7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7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7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7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7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7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7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7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7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7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7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7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7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7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7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7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7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7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7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7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7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7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7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7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7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7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7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7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7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7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7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7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7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7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7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7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7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7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7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7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7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7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7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7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7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7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7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7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7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7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7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7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7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7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7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7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7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7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7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7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7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7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7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7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7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7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7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7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7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7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7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7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7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7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7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7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7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7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7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7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7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7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7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7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7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7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7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7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7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7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7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7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7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7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7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7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7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7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7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7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7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7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7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7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7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7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7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7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7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7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7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7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7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7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7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7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7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7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7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7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7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7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7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7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7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7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7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7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7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7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7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7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7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7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7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7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7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7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7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7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7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7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7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7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7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7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7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7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7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7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7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7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7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7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7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7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7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7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7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7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7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7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7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7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7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7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7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7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7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4" priority="1"/>
    <cfRule type="duplicateValues" dxfId="9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18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8"/>
      <c r="D1" s="118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ht="15.75" thickBot="1" x14ac:dyDescent="0.3">
      <c r="T3" s="2"/>
      <c r="U3" s="2"/>
    </row>
    <row r="4" spans="1:21" ht="15.75" thickBot="1" x14ac:dyDescent="0.3">
      <c r="A4" s="127" t="s">
        <v>71</v>
      </c>
      <c r="B4" s="128"/>
      <c r="C4" s="128"/>
      <c r="D4" s="128"/>
      <c r="E4" s="128"/>
      <c r="F4" s="128"/>
      <c r="G4" s="129"/>
      <c r="H4" s="3">
        <f>+SUBTOTAL(9,Tabla1[C. EXENTAS])</f>
        <v>0</v>
      </c>
      <c r="I4" s="3">
        <f>+SUBTOTAL(9,Tabla1[I. EXENTAS])</f>
        <v>0</v>
      </c>
      <c r="J4" s="3">
        <f>+SUBTOTAL(9,Tabla1[IMPOR EX])</f>
        <v>0</v>
      </c>
      <c r="K4" s="3">
        <f>+SUBTOTAL(9,Tabla1[C. GRAVADA])</f>
        <v>0</v>
      </c>
      <c r="L4" s="3">
        <f>+SUBTOTAL(9,Tabla1[INTER GRAVA])</f>
        <v>0</v>
      </c>
      <c r="M4" s="3">
        <f>+SUBTOTAL(9,Tabla1[IMPOR BIENES])</f>
        <v>0</v>
      </c>
      <c r="N4" s="3">
        <f>+SUBTOTAL(9,Tabla1[IMPOR SERV])</f>
        <v>0</v>
      </c>
      <c r="O4" s="3">
        <f>+SUBTOTAL(9,Tabla1[IVA])</f>
        <v>0</v>
      </c>
      <c r="P4" s="3">
        <f>+SUBTOTAL(9,Tabla1[TOTAL C.])</f>
        <v>0</v>
      </c>
      <c r="Q4" s="3"/>
      <c r="R4" s="3">
        <f>+SUBTOTAL(9,Tabla1[ANEXO 3])</f>
        <v>0</v>
      </c>
      <c r="S4" s="3"/>
      <c r="T4" s="3">
        <f>+SUBTOTAL(9,Tabla1[PERCEPCIONES])</f>
        <v>0</v>
      </c>
      <c r="U4" s="2"/>
    </row>
    <row r="5" spans="1:21" x14ac:dyDescent="0.25">
      <c r="U5" s="2"/>
    </row>
    <row r="6" spans="1:21" x14ac:dyDescent="0.25">
      <c r="U6" s="2"/>
    </row>
    <row r="7" spans="1:21" x14ac:dyDescent="0.25">
      <c r="U7" s="2"/>
    </row>
    <row r="8" spans="1:21" x14ac:dyDescent="0.25">
      <c r="U8" s="2"/>
    </row>
    <row r="9" spans="1:21" x14ac:dyDescent="0.25">
      <c r="U9" s="2"/>
    </row>
    <row r="10" spans="1:21" x14ac:dyDescent="0.25">
      <c r="U10" s="2"/>
    </row>
    <row r="11" spans="1:21" x14ac:dyDescent="0.25"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115"/>
    </row>
    <row r="37" spans="21:21" x14ac:dyDescent="0.25">
      <c r="U37" s="115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1018" spans="1:20" s="42" customFormat="1" x14ac:dyDescent="0.25">
      <c r="A1018"/>
      <c r="B1018"/>
      <c r="C1018"/>
      <c r="D1018"/>
      <c r="E1018"/>
      <c r="F1018"/>
      <c r="G1018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/>
      <c r="S1018"/>
      <c r="T1018"/>
    </row>
  </sheetData>
  <dataConsolidate/>
  <mergeCells count="1">
    <mergeCell ref="A4:G4"/>
  </mergeCells>
  <phoneticPr fontId="8" type="noConversion"/>
  <conditionalFormatting sqref="E1:E1048576">
    <cfRule type="duplicateValues" dxfId="92" priority="21"/>
    <cfRule type="duplicateValues" dxfId="91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15" sqref="D15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8492</v>
      </c>
      <c r="F2" s="2"/>
      <c r="XFD2" t="s">
        <v>8492</v>
      </c>
    </row>
    <row r="3" spans="1:9 16384:16384" x14ac:dyDescent="0.25">
      <c r="B3" s="23" t="s">
        <v>2</v>
      </c>
      <c r="D3" s="48">
        <v>44957</v>
      </c>
      <c r="F3" s="40"/>
      <c r="XFD3" t="s">
        <v>8487</v>
      </c>
    </row>
    <row r="4" spans="1:9 16384:16384" hidden="1" x14ac:dyDescent="0.25">
      <c r="B4" s="23" t="s">
        <v>3</v>
      </c>
      <c r="D4" s="74" t="s">
        <v>1</v>
      </c>
      <c r="F4" s="2"/>
      <c r="XFD4" t="s">
        <v>8488</v>
      </c>
    </row>
    <row r="5" spans="1:9 16384:16384" hidden="1" x14ac:dyDescent="0.25">
      <c r="B5" s="23" t="s">
        <v>4</v>
      </c>
      <c r="D5" s="74" t="s">
        <v>0</v>
      </c>
      <c r="F5" s="2"/>
      <c r="XFD5" t="s">
        <v>8489</v>
      </c>
    </row>
    <row r="6" spans="1:9 16384:16384" hidden="1" x14ac:dyDescent="0.25">
      <c r="B6" s="24" t="s">
        <v>28</v>
      </c>
      <c r="D6" s="75" t="s">
        <v>9027</v>
      </c>
      <c r="F6" s="2"/>
      <c r="XFD6" t="s">
        <v>8491</v>
      </c>
    </row>
    <row r="7" spans="1:9 16384:16384" hidden="1" x14ac:dyDescent="0.25">
      <c r="B7" s="23" t="s">
        <v>27</v>
      </c>
      <c r="D7" s="75" t="s">
        <v>9028</v>
      </c>
      <c r="F7" s="2"/>
      <c r="XFD7" t="s">
        <v>8490</v>
      </c>
    </row>
    <row r="8" spans="1:9 16384:16384" ht="16.5" customHeight="1" x14ac:dyDescent="0.25">
      <c r="B8" s="23" t="s">
        <v>26</v>
      </c>
      <c r="D8" s="108"/>
      <c r="F8" s="33"/>
      <c r="XFD8" t="s">
        <v>9021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9022</v>
      </c>
    </row>
    <row r="10" spans="1:9 16384:16384" ht="16.5" customHeight="1" x14ac:dyDescent="0.25">
      <c r="B10" s="23" t="s">
        <v>24</v>
      </c>
      <c r="D10" s="119" t="s">
        <v>8195</v>
      </c>
      <c r="F10" s="39"/>
      <c r="XFD10" t="s">
        <v>9023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9024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9025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9026</v>
      </c>
    </row>
    <row r="14" spans="1:9 16384:16384" x14ac:dyDescent="0.25">
      <c r="B14" s="23" t="s">
        <v>23</v>
      </c>
      <c r="D14" s="112">
        <v>13.37</v>
      </c>
      <c r="F14" s="32"/>
    </row>
    <row r="15" spans="1:9 16384:16384" x14ac:dyDescent="0.25">
      <c r="B15" s="23" t="s">
        <v>22</v>
      </c>
      <c r="D15" s="113">
        <f>D14*0.13</f>
        <v>1.7381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15.108099999999999</v>
      </c>
      <c r="F18" s="32"/>
    </row>
    <row r="19" spans="2:8" x14ac:dyDescent="0.25">
      <c r="B19" s="23" t="s">
        <v>7943</v>
      </c>
      <c r="D19" s="114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6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ht="15.75" thickBot="1" x14ac:dyDescent="0.3">
      <c r="R3" s="15"/>
      <c r="S3" s="1"/>
    </row>
    <row r="4" spans="1:20" ht="15.75" thickBot="1" x14ac:dyDescent="0.3">
      <c r="A4" s="128"/>
      <c r="B4" s="128"/>
      <c r="C4" s="128"/>
      <c r="D4" s="128"/>
      <c r="E4" s="128"/>
      <c r="F4" s="128"/>
      <c r="G4" s="128"/>
      <c r="H4" s="128"/>
      <c r="I4" s="128"/>
      <c r="J4" s="129"/>
      <c r="K4" s="4">
        <f>+SUBTOTAL(9,Tabla2[VENTA EXENTA])</f>
        <v>0</v>
      </c>
      <c r="L4" s="4">
        <f>+SUBTOTAL(9,Tabla2[VENTA NO SUJETA])</f>
        <v>0</v>
      </c>
      <c r="M4" s="3">
        <f>+SUBTOTAL(9,Tabla2[V. GRAVADA])</f>
        <v>0</v>
      </c>
      <c r="N4" s="4">
        <f>+SUBTOTAL(9,Tabla2[D.FISCAL])</f>
        <v>0</v>
      </c>
      <c r="O4" s="4">
        <f>+SUBTOTAL(9,Tabla2[V CTA DE 3])</f>
        <v>0</v>
      </c>
      <c r="P4" s="4">
        <f>+SUBTOTAL(9,Tabla2[D. FISCAL A 3])</f>
        <v>0</v>
      </c>
      <c r="Q4" s="4">
        <f>+SUBTOTAL(9,Tabla2[VENTA TOTAL])</f>
        <v>0</v>
      </c>
      <c r="R4" s="31"/>
    </row>
    <row r="58" spans="20:20" x14ac:dyDescent="0.25">
      <c r="T58" s="2"/>
    </row>
    <row r="59" spans="20:20" x14ac:dyDescent="0.25">
      <c r="T59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4:J4"/>
  </mergeCells>
  <phoneticPr fontId="8" type="noConversion"/>
  <conditionalFormatting sqref="G1:G1048576">
    <cfRule type="duplicateValues" dxfId="88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8938</v>
      </c>
      <c r="B28" t="s">
        <v>8939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8858</v>
      </c>
      <c r="B31" t="s">
        <v>8859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8858</v>
      </c>
      <c r="B34" t="s">
        <v>8859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8936</v>
      </c>
      <c r="B77" t="s">
        <v>8937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8935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8933</v>
      </c>
      <c r="B86" t="s">
        <v>8934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8897</v>
      </c>
      <c r="B100" t="s">
        <v>8898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8858</v>
      </c>
      <c r="B106" t="s">
        <v>8859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8897</v>
      </c>
      <c r="B113" t="s">
        <v>8898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8891</v>
      </c>
      <c r="B115" t="s">
        <v>8892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8858</v>
      </c>
      <c r="B120" t="s">
        <v>8859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8858</v>
      </c>
      <c r="B122" t="s">
        <v>8859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8931</v>
      </c>
      <c r="B130" t="s">
        <v>8932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8893</v>
      </c>
      <c r="B150" t="s">
        <v>8894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8915</v>
      </c>
      <c r="B154" t="s">
        <v>8916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8913</v>
      </c>
      <c r="B183" t="s">
        <v>8914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8858</v>
      </c>
      <c r="B208" t="s">
        <v>8859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8828</v>
      </c>
      <c r="B225" t="s">
        <v>8829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8891</v>
      </c>
      <c r="B243" t="s">
        <v>8892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8911</v>
      </c>
      <c r="B245" t="s">
        <v>8912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8909</v>
      </c>
      <c r="B249" t="s">
        <v>8910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8907</v>
      </c>
      <c r="B262" t="s">
        <v>8908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8905</v>
      </c>
      <c r="B315" t="s">
        <v>8906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8903</v>
      </c>
      <c r="B325" t="s">
        <v>8904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8901</v>
      </c>
      <c r="B359" t="s">
        <v>8902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8899</v>
      </c>
      <c r="B396" t="s">
        <v>8900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8897</v>
      </c>
      <c r="B411" t="s">
        <v>8898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8895</v>
      </c>
      <c r="B418" t="s">
        <v>8896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8893</v>
      </c>
      <c r="B435" t="s">
        <v>8894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8891</v>
      </c>
      <c r="B505" t="s">
        <v>8892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8882</v>
      </c>
      <c r="B523" t="s">
        <v>8883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8880</v>
      </c>
      <c r="B537" t="s">
        <v>8881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8858</v>
      </c>
      <c r="B623" t="s">
        <v>8859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8866</v>
      </c>
      <c r="B626" t="s">
        <v>8867</v>
      </c>
    </row>
    <row r="627" spans="1:2" x14ac:dyDescent="0.25">
      <c r="A627" t="s">
        <v>8866</v>
      </c>
      <c r="B627" t="s">
        <v>8867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8864</v>
      </c>
      <c r="B631" t="s">
        <v>8865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8862</v>
      </c>
      <c r="B637" t="s">
        <v>8863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8860</v>
      </c>
      <c r="B643" t="s">
        <v>8861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8858</v>
      </c>
      <c r="B645" t="s">
        <v>8859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8860</v>
      </c>
      <c r="B647" t="s">
        <v>8861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8858</v>
      </c>
      <c r="B656" t="s">
        <v>8859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8832</v>
      </c>
      <c r="B701" t="s">
        <v>8833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8830</v>
      </c>
      <c r="B705" t="s">
        <v>8831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8828</v>
      </c>
      <c r="B841" t="s">
        <v>8829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8826</v>
      </c>
      <c r="B856" t="s">
        <v>8827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8824</v>
      </c>
      <c r="B880" t="s">
        <v>8825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8822</v>
      </c>
      <c r="B904" t="s">
        <v>8823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8820</v>
      </c>
      <c r="B1025" t="s">
        <v>8821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8818</v>
      </c>
      <c r="B1028" t="s">
        <v>8819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8816</v>
      </c>
      <c r="B1068" t="s">
        <v>8817</v>
      </c>
    </row>
    <row r="1069" spans="1:2" x14ac:dyDescent="0.25">
      <c r="A1069" t="s">
        <v>8814</v>
      </c>
      <c r="B1069" t="s">
        <v>8815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8812</v>
      </c>
      <c r="B1090" t="s">
        <v>8813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8810</v>
      </c>
      <c r="B1188" t="s">
        <v>8811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8809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8807</v>
      </c>
      <c r="B1298" t="s">
        <v>8808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8805</v>
      </c>
      <c r="B1326" t="s">
        <v>8806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8329</v>
      </c>
      <c r="XFD2" t="s">
        <v>7944</v>
      </c>
    </row>
    <row r="3" spans="2:4 16384:16384" x14ac:dyDescent="0.25">
      <c r="B3" s="68" t="s">
        <v>2</v>
      </c>
      <c r="D3" s="7" t="s">
        <v>9414</v>
      </c>
      <c r="XFD3" t="s">
        <v>7981</v>
      </c>
    </row>
    <row r="4" spans="2:4 16384:16384" hidden="1" x14ac:dyDescent="0.25">
      <c r="B4" s="68" t="s">
        <v>3</v>
      </c>
      <c r="D4" s="74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4" t="s">
        <v>9069</v>
      </c>
      <c r="XFD5" t="s">
        <v>8265</v>
      </c>
    </row>
    <row r="6" spans="2:4 16384:16384" ht="14.25" hidden="1" customHeight="1" x14ac:dyDescent="0.25">
      <c r="B6" s="70" t="s">
        <v>69</v>
      </c>
      <c r="D6" s="75" t="s">
        <v>9058</v>
      </c>
      <c r="XFD6" t="s">
        <v>8322</v>
      </c>
    </row>
    <row r="7" spans="2:4 16384:16384" ht="14.25" hidden="1" customHeight="1" x14ac:dyDescent="0.25">
      <c r="B7" s="70" t="s">
        <v>68</v>
      </c>
      <c r="D7" s="75" t="s">
        <v>9059</v>
      </c>
      <c r="XFD7" t="s">
        <v>8323</v>
      </c>
    </row>
    <row r="8" spans="2:4 16384:16384" ht="14.25" customHeight="1" x14ac:dyDescent="0.25">
      <c r="B8" s="70" t="s">
        <v>67</v>
      </c>
      <c r="D8" s="52"/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hidden="1" customHeight="1" x14ac:dyDescent="0.25">
      <c r="B16" s="68" t="s">
        <v>61</v>
      </c>
      <c r="D16" s="71">
        <v>0</v>
      </c>
      <c r="XFD16" t="s">
        <v>8153</v>
      </c>
    </row>
    <row r="17" spans="2:4" hidden="1" x14ac:dyDescent="0.25">
      <c r="B17" s="68" t="s">
        <v>60</v>
      </c>
      <c r="D17" s="72">
        <v>0</v>
      </c>
    </row>
    <row r="18" spans="2:4" hidden="1" x14ac:dyDescent="0.25">
      <c r="B18" s="68" t="s">
        <v>59</v>
      </c>
      <c r="D18" s="72">
        <v>0</v>
      </c>
    </row>
    <row r="19" spans="2:4" x14ac:dyDescent="0.25">
      <c r="B19" s="68" t="s">
        <v>58</v>
      </c>
      <c r="D19" s="112">
        <v>0</v>
      </c>
    </row>
    <row r="20" spans="2:4" x14ac:dyDescent="0.25">
      <c r="B20" s="68" t="s">
        <v>57</v>
      </c>
      <c r="D20" s="72">
        <v>0</v>
      </c>
    </row>
    <row r="21" spans="2:4" x14ac:dyDescent="0.25">
      <c r="B21" s="68" t="s">
        <v>56</v>
      </c>
      <c r="D21" s="72">
        <v>0</v>
      </c>
    </row>
    <row r="22" spans="2:4" x14ac:dyDescent="0.25">
      <c r="B22" s="68" t="s">
        <v>19</v>
      </c>
      <c r="D22" s="72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842"/>
  <sheetViews>
    <sheetView tabSelected="1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9415</v>
      </c>
      <c r="C3" t="s">
        <v>1</v>
      </c>
      <c r="D3" t="s">
        <v>9069</v>
      </c>
      <c r="E3" t="s">
        <v>9058</v>
      </c>
      <c r="F3" t="s">
        <v>9059</v>
      </c>
      <c r="G3">
        <v>923</v>
      </c>
      <c r="H3">
        <v>923</v>
      </c>
      <c r="I3">
        <v>923</v>
      </c>
      <c r="J3">
        <v>923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32</v>
      </c>
      <c r="S3" s="2">
        <v>0</v>
      </c>
      <c r="T3" s="2">
        <v>0</v>
      </c>
      <c r="U3" s="2">
        <v>32</v>
      </c>
      <c r="V3" t="s">
        <v>55</v>
      </c>
    </row>
    <row r="4" spans="1:22" x14ac:dyDescent="0.25">
      <c r="A4" t="s">
        <v>8329</v>
      </c>
      <c r="B4" t="s">
        <v>9415</v>
      </c>
      <c r="C4" t="s">
        <v>1</v>
      </c>
      <c r="D4" t="s">
        <v>9069</v>
      </c>
      <c r="E4" t="s">
        <v>9058</v>
      </c>
      <c r="F4" t="s">
        <v>9059</v>
      </c>
      <c r="G4">
        <v>922</v>
      </c>
      <c r="H4">
        <v>922</v>
      </c>
      <c r="I4">
        <v>922</v>
      </c>
      <c r="J4">
        <v>922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45</v>
      </c>
      <c r="S4" s="2">
        <v>0</v>
      </c>
      <c r="T4" s="2">
        <v>0</v>
      </c>
      <c r="U4" s="2">
        <v>45</v>
      </c>
      <c r="V4" t="s">
        <v>55</v>
      </c>
    </row>
    <row r="5" spans="1:22" x14ac:dyDescent="0.25">
      <c r="A5" t="s">
        <v>8329</v>
      </c>
      <c r="B5" t="s">
        <v>9415</v>
      </c>
      <c r="C5" t="s">
        <v>1</v>
      </c>
      <c r="D5" t="s">
        <v>9069</v>
      </c>
      <c r="E5" t="s">
        <v>9058</v>
      </c>
      <c r="F5" t="s">
        <v>9059</v>
      </c>
      <c r="G5">
        <v>921</v>
      </c>
      <c r="H5">
        <v>921</v>
      </c>
      <c r="I5">
        <v>921</v>
      </c>
      <c r="J5">
        <v>921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45</v>
      </c>
      <c r="S5" s="2">
        <v>0</v>
      </c>
      <c r="T5" s="2">
        <v>0</v>
      </c>
      <c r="U5" s="2">
        <v>45</v>
      </c>
      <c r="V5" t="s">
        <v>55</v>
      </c>
    </row>
    <row r="6" spans="1:22" x14ac:dyDescent="0.25">
      <c r="A6" t="s">
        <v>8329</v>
      </c>
      <c r="B6" t="s">
        <v>9415</v>
      </c>
      <c r="C6" t="s">
        <v>1</v>
      </c>
      <c r="D6" t="s">
        <v>9069</v>
      </c>
      <c r="E6" t="s">
        <v>9058</v>
      </c>
      <c r="F6" t="s">
        <v>9059</v>
      </c>
      <c r="G6">
        <v>920</v>
      </c>
      <c r="H6">
        <v>920</v>
      </c>
      <c r="I6">
        <v>920</v>
      </c>
      <c r="J6">
        <v>920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45</v>
      </c>
      <c r="S6" s="2">
        <v>0</v>
      </c>
      <c r="T6" s="2">
        <v>0</v>
      </c>
      <c r="U6" s="2">
        <v>45</v>
      </c>
      <c r="V6" t="s">
        <v>55</v>
      </c>
    </row>
    <row r="7" spans="1:22" x14ac:dyDescent="0.25">
      <c r="A7" t="s">
        <v>8329</v>
      </c>
      <c r="B7" t="s">
        <v>9415</v>
      </c>
      <c r="C7" t="s">
        <v>1</v>
      </c>
      <c r="D7" t="s">
        <v>9069</v>
      </c>
      <c r="E7" t="s">
        <v>9058</v>
      </c>
      <c r="F7" t="s">
        <v>9059</v>
      </c>
      <c r="G7">
        <v>919</v>
      </c>
      <c r="H7">
        <v>919</v>
      </c>
      <c r="I7">
        <v>919</v>
      </c>
      <c r="J7">
        <v>919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50</v>
      </c>
      <c r="S7" s="2">
        <v>0</v>
      </c>
      <c r="T7" s="2">
        <v>0</v>
      </c>
      <c r="U7" s="2">
        <v>50</v>
      </c>
      <c r="V7" t="s">
        <v>55</v>
      </c>
    </row>
    <row r="8" spans="1:22" x14ac:dyDescent="0.25">
      <c r="A8" t="s">
        <v>8329</v>
      </c>
      <c r="B8" t="s">
        <v>9415</v>
      </c>
      <c r="C8" t="s">
        <v>1</v>
      </c>
      <c r="D8" t="s">
        <v>9069</v>
      </c>
      <c r="E8" t="s">
        <v>9058</v>
      </c>
      <c r="F8" t="s">
        <v>9059</v>
      </c>
      <c r="G8">
        <v>918</v>
      </c>
      <c r="H8">
        <v>918</v>
      </c>
      <c r="I8">
        <v>918</v>
      </c>
      <c r="J8">
        <v>918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55</v>
      </c>
      <c r="S8" s="2">
        <v>0</v>
      </c>
      <c r="T8" s="2">
        <v>0</v>
      </c>
      <c r="U8" s="2">
        <v>55</v>
      </c>
      <c r="V8" t="s">
        <v>55</v>
      </c>
    </row>
    <row r="9" spans="1:22" x14ac:dyDescent="0.25">
      <c r="A9" t="s">
        <v>8329</v>
      </c>
      <c r="B9" t="s">
        <v>9415</v>
      </c>
      <c r="C9" t="s">
        <v>1</v>
      </c>
      <c r="D9" t="s">
        <v>9069</v>
      </c>
      <c r="E9" t="s">
        <v>9058</v>
      </c>
      <c r="F9" t="s">
        <v>9059</v>
      </c>
      <c r="G9">
        <v>917</v>
      </c>
      <c r="H9">
        <v>917</v>
      </c>
      <c r="I9">
        <v>917</v>
      </c>
      <c r="J9">
        <v>917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40</v>
      </c>
      <c r="S9" s="2">
        <v>0</v>
      </c>
      <c r="T9" s="2">
        <v>0</v>
      </c>
      <c r="U9" s="2">
        <v>40</v>
      </c>
      <c r="V9" t="s">
        <v>55</v>
      </c>
    </row>
    <row r="10" spans="1:22" x14ac:dyDescent="0.25">
      <c r="A10" t="s">
        <v>8329</v>
      </c>
      <c r="B10" t="s">
        <v>9415</v>
      </c>
      <c r="C10" t="s">
        <v>1</v>
      </c>
      <c r="D10" t="s">
        <v>9069</v>
      </c>
      <c r="E10" t="s">
        <v>9058</v>
      </c>
      <c r="F10" t="s">
        <v>9059</v>
      </c>
      <c r="G10">
        <v>916</v>
      </c>
      <c r="H10">
        <v>916</v>
      </c>
      <c r="I10">
        <v>916</v>
      </c>
      <c r="J10">
        <v>916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55</v>
      </c>
      <c r="S10" s="2">
        <v>0</v>
      </c>
      <c r="T10" s="2">
        <v>0</v>
      </c>
      <c r="U10" s="2">
        <v>55</v>
      </c>
      <c r="V10" t="s">
        <v>55</v>
      </c>
    </row>
    <row r="11" spans="1:22" x14ac:dyDescent="0.25">
      <c r="A11" t="s">
        <v>8329</v>
      </c>
      <c r="B11" t="s">
        <v>9415</v>
      </c>
      <c r="C11" t="s">
        <v>1</v>
      </c>
      <c r="D11" t="s">
        <v>9069</v>
      </c>
      <c r="E11" t="s">
        <v>9058</v>
      </c>
      <c r="F11" t="s">
        <v>9059</v>
      </c>
      <c r="G11">
        <v>915</v>
      </c>
      <c r="H11">
        <v>915</v>
      </c>
      <c r="I11">
        <v>915</v>
      </c>
      <c r="J11">
        <v>915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25</v>
      </c>
      <c r="S11" s="2">
        <v>0</v>
      </c>
      <c r="T11" s="2">
        <v>0</v>
      </c>
      <c r="U11" s="2">
        <v>25</v>
      </c>
      <c r="V11" t="s">
        <v>55</v>
      </c>
    </row>
    <row r="12" spans="1:22" x14ac:dyDescent="0.25">
      <c r="A12" t="s">
        <v>8329</v>
      </c>
      <c r="B12" t="s">
        <v>9415</v>
      </c>
      <c r="C12" t="s">
        <v>1</v>
      </c>
      <c r="D12" t="s">
        <v>9069</v>
      </c>
      <c r="E12" t="s">
        <v>9058</v>
      </c>
      <c r="F12" t="s">
        <v>9059</v>
      </c>
      <c r="G12">
        <v>914</v>
      </c>
      <c r="H12">
        <v>914</v>
      </c>
      <c r="I12">
        <v>914</v>
      </c>
      <c r="J12">
        <v>914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55</v>
      </c>
      <c r="S12" s="2">
        <v>0</v>
      </c>
      <c r="T12" s="2">
        <v>0</v>
      </c>
      <c r="U12" s="2">
        <v>55</v>
      </c>
      <c r="V12" t="s">
        <v>55</v>
      </c>
    </row>
    <row r="13" spans="1:22" x14ac:dyDescent="0.25">
      <c r="A13" t="s">
        <v>8329</v>
      </c>
      <c r="B13" t="s">
        <v>9415</v>
      </c>
      <c r="C13" t="s">
        <v>1</v>
      </c>
      <c r="D13" t="s">
        <v>9069</v>
      </c>
      <c r="E13" t="s">
        <v>9058</v>
      </c>
      <c r="F13" t="s">
        <v>9059</v>
      </c>
      <c r="G13">
        <v>913</v>
      </c>
      <c r="H13">
        <v>913</v>
      </c>
      <c r="I13">
        <v>913</v>
      </c>
      <c r="J13">
        <v>913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25</v>
      </c>
      <c r="S13" s="2">
        <v>0</v>
      </c>
      <c r="T13" s="2">
        <v>0</v>
      </c>
      <c r="U13" s="2">
        <v>25</v>
      </c>
      <c r="V13" t="s">
        <v>55</v>
      </c>
    </row>
    <row r="14" spans="1:22" hidden="1" x14ac:dyDescent="0.25">
      <c r="A14" t="s">
        <v>8329</v>
      </c>
      <c r="B14" t="s">
        <v>9414</v>
      </c>
      <c r="C14" t="s">
        <v>1</v>
      </c>
      <c r="D14" t="s">
        <v>9069</v>
      </c>
      <c r="E14" t="s">
        <v>9058</v>
      </c>
      <c r="F14" t="s">
        <v>9059</v>
      </c>
      <c r="G14">
        <v>912</v>
      </c>
      <c r="H14">
        <v>912</v>
      </c>
      <c r="I14">
        <v>912</v>
      </c>
      <c r="J14">
        <v>912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t="s">
        <v>55</v>
      </c>
    </row>
    <row r="15" spans="1:22" hidden="1" x14ac:dyDescent="0.25">
      <c r="A15" t="s">
        <v>8329</v>
      </c>
      <c r="B15" t="s">
        <v>9414</v>
      </c>
      <c r="C15" t="s">
        <v>1</v>
      </c>
      <c r="D15" t="s">
        <v>9069</v>
      </c>
      <c r="E15" t="s">
        <v>9058</v>
      </c>
      <c r="F15" t="s">
        <v>9059</v>
      </c>
      <c r="G15">
        <v>911</v>
      </c>
      <c r="H15">
        <v>911</v>
      </c>
      <c r="I15">
        <v>911</v>
      </c>
      <c r="J15">
        <v>911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t="s">
        <v>55</v>
      </c>
    </row>
    <row r="16" spans="1:22" x14ac:dyDescent="0.25">
      <c r="A16" t="s">
        <v>8329</v>
      </c>
      <c r="B16" s="134" t="s">
        <v>9416</v>
      </c>
      <c r="C16" t="s">
        <v>1</v>
      </c>
      <c r="D16" t="s">
        <v>9069</v>
      </c>
      <c r="E16" t="s">
        <v>9058</v>
      </c>
      <c r="F16" t="s">
        <v>9059</v>
      </c>
      <c r="G16">
        <v>910</v>
      </c>
      <c r="H16">
        <v>910</v>
      </c>
      <c r="I16">
        <v>910</v>
      </c>
      <c r="J16">
        <v>910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55</v>
      </c>
      <c r="S16" s="2">
        <v>0</v>
      </c>
      <c r="T16" s="2">
        <v>0</v>
      </c>
      <c r="U16" s="2">
        <v>55</v>
      </c>
      <c r="V16" t="s">
        <v>55</v>
      </c>
    </row>
    <row r="17" spans="1:22" x14ac:dyDescent="0.25">
      <c r="A17" t="s">
        <v>8329</v>
      </c>
      <c r="B17" s="134" t="s">
        <v>9416</v>
      </c>
      <c r="C17" t="s">
        <v>1</v>
      </c>
      <c r="D17" t="s">
        <v>9069</v>
      </c>
      <c r="E17" t="s">
        <v>9058</v>
      </c>
      <c r="F17" t="s">
        <v>9059</v>
      </c>
      <c r="G17">
        <v>909</v>
      </c>
      <c r="H17">
        <v>909</v>
      </c>
      <c r="I17">
        <v>909</v>
      </c>
      <c r="J17">
        <v>909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45</v>
      </c>
      <c r="S17" s="2">
        <v>0</v>
      </c>
      <c r="T17" s="2">
        <v>0</v>
      </c>
      <c r="U17" s="2">
        <v>45</v>
      </c>
      <c r="V17" t="s">
        <v>55</v>
      </c>
    </row>
    <row r="18" spans="1:22" x14ac:dyDescent="0.25">
      <c r="A18" t="s">
        <v>8329</v>
      </c>
      <c r="B18" s="134" t="s">
        <v>9416</v>
      </c>
      <c r="C18" t="s">
        <v>1</v>
      </c>
      <c r="D18" t="s">
        <v>9069</v>
      </c>
      <c r="E18" t="s">
        <v>9058</v>
      </c>
      <c r="F18" t="s">
        <v>9059</v>
      </c>
      <c r="G18">
        <v>908</v>
      </c>
      <c r="H18">
        <v>908</v>
      </c>
      <c r="I18">
        <v>908</v>
      </c>
      <c r="J18">
        <v>908</v>
      </c>
      <c r="K18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55</v>
      </c>
      <c r="S18" s="2">
        <v>0</v>
      </c>
      <c r="T18" s="2">
        <v>0</v>
      </c>
      <c r="U18" s="2">
        <v>55</v>
      </c>
      <c r="V18" t="s">
        <v>55</v>
      </c>
    </row>
    <row r="19" spans="1:22" x14ac:dyDescent="0.25">
      <c r="A19" t="s">
        <v>8329</v>
      </c>
      <c r="B19" s="134" t="s">
        <v>9416</v>
      </c>
      <c r="C19" t="s">
        <v>1</v>
      </c>
      <c r="D19" t="s">
        <v>9069</v>
      </c>
      <c r="E19" t="s">
        <v>9058</v>
      </c>
      <c r="F19" t="s">
        <v>9059</v>
      </c>
      <c r="G19">
        <v>907</v>
      </c>
      <c r="H19">
        <v>907</v>
      </c>
      <c r="I19">
        <v>907</v>
      </c>
      <c r="J19">
        <v>907</v>
      </c>
      <c r="K19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50</v>
      </c>
      <c r="S19" s="2">
        <v>0</v>
      </c>
      <c r="T19" s="2">
        <v>0</v>
      </c>
      <c r="U19" s="2">
        <v>50</v>
      </c>
      <c r="V19" t="s">
        <v>55</v>
      </c>
    </row>
    <row r="20" spans="1:22" hidden="1" x14ac:dyDescent="0.25">
      <c r="A20" t="s">
        <v>8329</v>
      </c>
      <c r="B20" t="s">
        <v>9414</v>
      </c>
      <c r="C20" t="s">
        <v>1</v>
      </c>
      <c r="D20" t="s">
        <v>9069</v>
      </c>
      <c r="E20" t="s">
        <v>9058</v>
      </c>
      <c r="F20" t="s">
        <v>9059</v>
      </c>
      <c r="G20">
        <v>906</v>
      </c>
      <c r="H20">
        <v>906</v>
      </c>
      <c r="I20">
        <v>906</v>
      </c>
      <c r="J20">
        <v>906</v>
      </c>
      <c r="K20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t="s">
        <v>55</v>
      </c>
    </row>
    <row r="21" spans="1:22" x14ac:dyDescent="0.25">
      <c r="A21" t="s">
        <v>8329</v>
      </c>
      <c r="B21" s="134" t="s">
        <v>9416</v>
      </c>
      <c r="C21" t="s">
        <v>1</v>
      </c>
      <c r="D21" t="s">
        <v>9069</v>
      </c>
      <c r="E21" t="s">
        <v>9058</v>
      </c>
      <c r="F21" t="s">
        <v>9059</v>
      </c>
      <c r="G21">
        <v>905</v>
      </c>
      <c r="H21">
        <v>905</v>
      </c>
      <c r="I21">
        <v>905</v>
      </c>
      <c r="J21">
        <v>905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25</v>
      </c>
      <c r="S21" s="2">
        <v>0</v>
      </c>
      <c r="T21" s="2">
        <v>0</v>
      </c>
      <c r="U21" s="2">
        <v>25</v>
      </c>
      <c r="V21" t="s">
        <v>55</v>
      </c>
    </row>
    <row r="22" spans="1:22" x14ac:dyDescent="0.25">
      <c r="A22" t="s">
        <v>8329</v>
      </c>
      <c r="B22" s="134" t="s">
        <v>9416</v>
      </c>
      <c r="C22" t="s">
        <v>1</v>
      </c>
      <c r="D22" t="s">
        <v>9069</v>
      </c>
      <c r="E22" t="s">
        <v>9058</v>
      </c>
      <c r="F22" t="s">
        <v>9059</v>
      </c>
      <c r="G22">
        <v>904</v>
      </c>
      <c r="H22">
        <v>904</v>
      </c>
      <c r="I22">
        <v>904</v>
      </c>
      <c r="J22">
        <v>904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32</v>
      </c>
      <c r="S22" s="2">
        <v>0</v>
      </c>
      <c r="T22" s="2">
        <v>0</v>
      </c>
      <c r="U22" s="2">
        <v>32</v>
      </c>
      <c r="V22" t="s">
        <v>55</v>
      </c>
    </row>
    <row r="23" spans="1:22" x14ac:dyDescent="0.25">
      <c r="A23" t="s">
        <v>8329</v>
      </c>
      <c r="B23" s="134" t="s">
        <v>9416</v>
      </c>
      <c r="C23" t="s">
        <v>1</v>
      </c>
      <c r="D23" t="s">
        <v>9069</v>
      </c>
      <c r="E23" t="s">
        <v>9058</v>
      </c>
      <c r="F23" t="s">
        <v>9059</v>
      </c>
      <c r="G23">
        <v>903</v>
      </c>
      <c r="H23">
        <v>903</v>
      </c>
      <c r="I23">
        <v>903</v>
      </c>
      <c r="J23">
        <v>903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25</v>
      </c>
      <c r="S23" s="2">
        <v>0</v>
      </c>
      <c r="T23" s="2">
        <v>0</v>
      </c>
      <c r="U23" s="2">
        <v>25</v>
      </c>
      <c r="V23" t="s">
        <v>55</v>
      </c>
    </row>
    <row r="24" spans="1:22" x14ac:dyDescent="0.25">
      <c r="A24" t="s">
        <v>8329</v>
      </c>
      <c r="B24" s="134" t="s">
        <v>9416</v>
      </c>
      <c r="C24" t="s">
        <v>1</v>
      </c>
      <c r="D24" t="s">
        <v>9069</v>
      </c>
      <c r="E24" t="s">
        <v>9058</v>
      </c>
      <c r="F24" t="s">
        <v>9059</v>
      </c>
      <c r="G24">
        <v>902</v>
      </c>
      <c r="H24">
        <v>902</v>
      </c>
      <c r="I24">
        <v>902</v>
      </c>
      <c r="J24">
        <v>902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55</v>
      </c>
      <c r="S24" s="2">
        <v>0</v>
      </c>
      <c r="T24" s="2">
        <v>0</v>
      </c>
      <c r="U24" s="2">
        <v>55</v>
      </c>
      <c r="V24" t="s">
        <v>55</v>
      </c>
    </row>
    <row r="25" spans="1:22" x14ac:dyDescent="0.25">
      <c r="A25" t="s">
        <v>8329</v>
      </c>
      <c r="B25" s="134" t="s">
        <v>9416</v>
      </c>
      <c r="C25" t="s">
        <v>1</v>
      </c>
      <c r="D25" t="s">
        <v>9069</v>
      </c>
      <c r="E25" t="s">
        <v>9058</v>
      </c>
      <c r="F25" t="s">
        <v>9059</v>
      </c>
      <c r="G25">
        <v>901</v>
      </c>
      <c r="H25">
        <v>901</v>
      </c>
      <c r="I25">
        <v>901</v>
      </c>
      <c r="J25">
        <v>901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32</v>
      </c>
      <c r="S25" s="2">
        <v>0</v>
      </c>
      <c r="T25" s="2">
        <v>0</v>
      </c>
      <c r="U25" s="2">
        <v>32</v>
      </c>
      <c r="V25" t="s">
        <v>55</v>
      </c>
    </row>
    <row r="26" spans="1:22" x14ac:dyDescent="0.25">
      <c r="A26" t="s">
        <v>8329</v>
      </c>
      <c r="B26" s="134" t="s">
        <v>9416</v>
      </c>
      <c r="C26" t="s">
        <v>1</v>
      </c>
      <c r="D26" t="s">
        <v>9069</v>
      </c>
      <c r="E26" t="s">
        <v>9058</v>
      </c>
      <c r="F26" t="s">
        <v>9059</v>
      </c>
      <c r="G26">
        <v>900</v>
      </c>
      <c r="H26">
        <v>900</v>
      </c>
      <c r="I26">
        <v>900</v>
      </c>
      <c r="J26">
        <v>900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25</v>
      </c>
      <c r="S26" s="2">
        <v>0</v>
      </c>
      <c r="T26" s="2">
        <v>0</v>
      </c>
      <c r="U26" s="2">
        <v>25</v>
      </c>
      <c r="V26" t="s">
        <v>55</v>
      </c>
    </row>
    <row r="27" spans="1:22" x14ac:dyDescent="0.25">
      <c r="A27" t="s">
        <v>8329</v>
      </c>
      <c r="B27" s="134" t="s">
        <v>9416</v>
      </c>
      <c r="C27" t="s">
        <v>1</v>
      </c>
      <c r="D27" t="s">
        <v>9069</v>
      </c>
      <c r="E27" t="s">
        <v>9058</v>
      </c>
      <c r="F27" t="s">
        <v>9059</v>
      </c>
      <c r="G27">
        <v>899</v>
      </c>
      <c r="H27">
        <v>899</v>
      </c>
      <c r="I27">
        <v>899</v>
      </c>
      <c r="J27">
        <v>899</v>
      </c>
      <c r="K27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25</v>
      </c>
      <c r="S27" s="2">
        <v>0</v>
      </c>
      <c r="T27" s="2">
        <v>0</v>
      </c>
      <c r="U27" s="2">
        <v>25</v>
      </c>
      <c r="V27" t="s">
        <v>55</v>
      </c>
    </row>
    <row r="28" spans="1:22" x14ac:dyDescent="0.25">
      <c r="A28" t="s">
        <v>8329</v>
      </c>
      <c r="B28" s="134" t="s">
        <v>9416</v>
      </c>
      <c r="C28" t="s">
        <v>1</v>
      </c>
      <c r="D28" t="s">
        <v>9069</v>
      </c>
      <c r="E28" t="s">
        <v>9058</v>
      </c>
      <c r="F28" t="s">
        <v>9059</v>
      </c>
      <c r="G28">
        <v>898</v>
      </c>
      <c r="H28">
        <v>898</v>
      </c>
      <c r="I28">
        <v>898</v>
      </c>
      <c r="J28">
        <v>898</v>
      </c>
      <c r="K28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25</v>
      </c>
      <c r="S28" s="2">
        <v>0</v>
      </c>
      <c r="T28" s="2">
        <v>0</v>
      </c>
      <c r="U28" s="2">
        <v>25</v>
      </c>
      <c r="V28" t="s">
        <v>55</v>
      </c>
    </row>
    <row r="29" spans="1:22" x14ac:dyDescent="0.25">
      <c r="A29" t="s">
        <v>8329</v>
      </c>
      <c r="B29" s="134" t="s">
        <v>9416</v>
      </c>
      <c r="C29" t="s">
        <v>1</v>
      </c>
      <c r="D29" t="s">
        <v>9069</v>
      </c>
      <c r="E29" t="s">
        <v>9058</v>
      </c>
      <c r="F29" t="s">
        <v>9059</v>
      </c>
      <c r="G29">
        <v>897</v>
      </c>
      <c r="H29">
        <v>897</v>
      </c>
      <c r="I29">
        <v>897</v>
      </c>
      <c r="J29">
        <v>897</v>
      </c>
      <c r="K29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58</v>
      </c>
      <c r="S29" s="2">
        <v>0</v>
      </c>
      <c r="T29" s="2">
        <v>0</v>
      </c>
      <c r="U29" s="2">
        <v>58</v>
      </c>
      <c r="V29" t="s">
        <v>55</v>
      </c>
    </row>
    <row r="30" spans="1:22" x14ac:dyDescent="0.25">
      <c r="A30" t="s">
        <v>8329</v>
      </c>
      <c r="B30" s="134" t="s">
        <v>9416</v>
      </c>
      <c r="C30" t="s">
        <v>1</v>
      </c>
      <c r="D30" t="s">
        <v>9069</v>
      </c>
      <c r="E30" t="s">
        <v>9058</v>
      </c>
      <c r="F30" t="s">
        <v>9059</v>
      </c>
      <c r="G30">
        <v>896</v>
      </c>
      <c r="H30">
        <v>896</v>
      </c>
      <c r="I30">
        <v>896</v>
      </c>
      <c r="J30">
        <v>896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55</v>
      </c>
      <c r="S30" s="2">
        <v>0</v>
      </c>
      <c r="T30" s="2">
        <v>0</v>
      </c>
      <c r="U30" s="2">
        <v>55</v>
      </c>
      <c r="V30" t="s">
        <v>55</v>
      </c>
    </row>
    <row r="31" spans="1:22" x14ac:dyDescent="0.25">
      <c r="A31" t="s">
        <v>8329</v>
      </c>
      <c r="B31" s="134" t="s">
        <v>9416</v>
      </c>
      <c r="C31" t="s">
        <v>1</v>
      </c>
      <c r="D31" t="s">
        <v>9069</v>
      </c>
      <c r="E31" t="s">
        <v>9058</v>
      </c>
      <c r="F31" t="s">
        <v>9059</v>
      </c>
      <c r="G31">
        <v>895</v>
      </c>
      <c r="H31">
        <v>895</v>
      </c>
      <c r="I31">
        <v>895</v>
      </c>
      <c r="J31">
        <v>895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25</v>
      </c>
      <c r="S31" s="2">
        <v>0</v>
      </c>
      <c r="T31" s="2">
        <v>0</v>
      </c>
      <c r="U31" s="2">
        <v>25</v>
      </c>
      <c r="V31" t="s">
        <v>55</v>
      </c>
    </row>
    <row r="32" spans="1:22" x14ac:dyDescent="0.25">
      <c r="A32" t="s">
        <v>8329</v>
      </c>
      <c r="B32" s="134" t="s">
        <v>9416</v>
      </c>
      <c r="C32" t="s">
        <v>1</v>
      </c>
      <c r="D32" t="s">
        <v>9069</v>
      </c>
      <c r="E32" t="s">
        <v>9058</v>
      </c>
      <c r="F32" t="s">
        <v>9059</v>
      </c>
      <c r="G32">
        <v>894</v>
      </c>
      <c r="H32">
        <v>894</v>
      </c>
      <c r="I32">
        <v>894</v>
      </c>
      <c r="J32">
        <v>894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45</v>
      </c>
      <c r="S32" s="2">
        <v>0</v>
      </c>
      <c r="T32" s="2">
        <v>0</v>
      </c>
      <c r="U32" s="2">
        <v>45</v>
      </c>
      <c r="V32" t="s">
        <v>55</v>
      </c>
    </row>
    <row r="33" spans="1:22" hidden="1" x14ac:dyDescent="0.25">
      <c r="A33" t="s">
        <v>8329</v>
      </c>
      <c r="B33" t="s">
        <v>9414</v>
      </c>
      <c r="C33" t="s">
        <v>1</v>
      </c>
      <c r="D33" t="s">
        <v>9069</v>
      </c>
      <c r="E33" t="s">
        <v>9058</v>
      </c>
      <c r="F33" t="s">
        <v>9059</v>
      </c>
      <c r="G33">
        <v>893</v>
      </c>
      <c r="H33">
        <v>893</v>
      </c>
      <c r="I33">
        <v>893</v>
      </c>
      <c r="J33">
        <v>893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t="s">
        <v>55</v>
      </c>
    </row>
    <row r="34" spans="1:22" x14ac:dyDescent="0.25">
      <c r="A34" t="s">
        <v>8329</v>
      </c>
      <c r="B34" s="134" t="s">
        <v>9416</v>
      </c>
      <c r="C34" t="s">
        <v>1</v>
      </c>
      <c r="D34" t="s">
        <v>9069</v>
      </c>
      <c r="E34" t="s">
        <v>9058</v>
      </c>
      <c r="F34" t="s">
        <v>9059</v>
      </c>
      <c r="G34">
        <v>892</v>
      </c>
      <c r="H34">
        <v>892</v>
      </c>
      <c r="I34">
        <v>892</v>
      </c>
      <c r="J34">
        <v>892</v>
      </c>
      <c r="K34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25</v>
      </c>
      <c r="S34" s="2">
        <v>0</v>
      </c>
      <c r="T34" s="2">
        <v>0</v>
      </c>
      <c r="U34" s="2">
        <v>25</v>
      </c>
      <c r="V34" t="s">
        <v>55</v>
      </c>
    </row>
    <row r="35" spans="1:22" x14ac:dyDescent="0.25">
      <c r="A35" t="s">
        <v>8329</v>
      </c>
      <c r="B35" s="134" t="s">
        <v>9416</v>
      </c>
      <c r="C35" t="s">
        <v>1</v>
      </c>
      <c r="D35" t="s">
        <v>9069</v>
      </c>
      <c r="E35" t="s">
        <v>9058</v>
      </c>
      <c r="F35" t="s">
        <v>9059</v>
      </c>
      <c r="G35">
        <v>891</v>
      </c>
      <c r="H35">
        <v>891</v>
      </c>
      <c r="I35">
        <v>891</v>
      </c>
      <c r="J35">
        <v>891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55</v>
      </c>
      <c r="S35" s="2">
        <v>0</v>
      </c>
      <c r="T35" s="2">
        <v>0</v>
      </c>
      <c r="U35" s="2">
        <v>55</v>
      </c>
      <c r="V35" t="s">
        <v>55</v>
      </c>
    </row>
    <row r="36" spans="1:22" x14ac:dyDescent="0.25">
      <c r="A36" t="s">
        <v>8329</v>
      </c>
      <c r="B36" s="134" t="s">
        <v>9416</v>
      </c>
      <c r="C36" t="s">
        <v>1</v>
      </c>
      <c r="D36" t="s">
        <v>9069</v>
      </c>
      <c r="E36" t="s">
        <v>9058</v>
      </c>
      <c r="F36" t="s">
        <v>9059</v>
      </c>
      <c r="G36">
        <v>890</v>
      </c>
      <c r="H36">
        <v>890</v>
      </c>
      <c r="I36">
        <v>890</v>
      </c>
      <c r="J36">
        <v>890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55</v>
      </c>
      <c r="S36" s="2">
        <v>0</v>
      </c>
      <c r="T36" s="2">
        <v>0</v>
      </c>
      <c r="U36" s="2">
        <v>55</v>
      </c>
      <c r="V36" t="s">
        <v>55</v>
      </c>
    </row>
    <row r="37" spans="1:22" x14ac:dyDescent="0.25">
      <c r="A37" t="s">
        <v>8329</v>
      </c>
      <c r="B37" s="134" t="s">
        <v>9416</v>
      </c>
      <c r="C37" t="s">
        <v>1</v>
      </c>
      <c r="D37" t="s">
        <v>9069</v>
      </c>
      <c r="E37" t="s">
        <v>9058</v>
      </c>
      <c r="F37" t="s">
        <v>9059</v>
      </c>
      <c r="G37">
        <v>890</v>
      </c>
      <c r="H37">
        <v>890</v>
      </c>
      <c r="I37">
        <v>890</v>
      </c>
      <c r="J37">
        <v>890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55</v>
      </c>
      <c r="S37" s="2">
        <v>0</v>
      </c>
      <c r="T37" s="2">
        <v>0</v>
      </c>
      <c r="U37" s="2">
        <v>55</v>
      </c>
      <c r="V37" t="s">
        <v>55</v>
      </c>
    </row>
    <row r="38" spans="1:22" x14ac:dyDescent="0.25">
      <c r="A38" t="s">
        <v>8329</v>
      </c>
      <c r="B38" t="s">
        <v>9371</v>
      </c>
      <c r="C38" t="s">
        <v>1</v>
      </c>
      <c r="D38" t="s">
        <v>9069</v>
      </c>
      <c r="E38" t="s">
        <v>9058</v>
      </c>
      <c r="F38" t="s">
        <v>9059</v>
      </c>
      <c r="G38">
        <v>889</v>
      </c>
      <c r="H38">
        <v>889</v>
      </c>
      <c r="I38">
        <v>889</v>
      </c>
      <c r="J38">
        <v>889</v>
      </c>
      <c r="K38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60</v>
      </c>
      <c r="S38" s="2">
        <v>0</v>
      </c>
      <c r="T38" s="2">
        <v>0</v>
      </c>
      <c r="U38" s="2">
        <v>60</v>
      </c>
      <c r="V38" t="s">
        <v>55</v>
      </c>
    </row>
    <row r="39" spans="1:22" x14ac:dyDescent="0.25">
      <c r="A39" t="s">
        <v>8329</v>
      </c>
      <c r="B39" t="s">
        <v>9371</v>
      </c>
      <c r="C39" t="s">
        <v>1</v>
      </c>
      <c r="D39" t="s">
        <v>9069</v>
      </c>
      <c r="E39" t="s">
        <v>9058</v>
      </c>
      <c r="F39" t="s">
        <v>9059</v>
      </c>
      <c r="G39">
        <v>888</v>
      </c>
      <c r="H39">
        <v>888</v>
      </c>
      <c r="I39">
        <v>888</v>
      </c>
      <c r="J39">
        <v>888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888</v>
      </c>
      <c r="S39" s="2">
        <v>0</v>
      </c>
      <c r="T39" s="2">
        <v>0</v>
      </c>
      <c r="U39" s="2">
        <v>888</v>
      </c>
      <c r="V39" t="s">
        <v>55</v>
      </c>
    </row>
    <row r="40" spans="1:22" x14ac:dyDescent="0.25">
      <c r="A40" t="s">
        <v>8329</v>
      </c>
      <c r="B40" t="s">
        <v>9371</v>
      </c>
      <c r="C40" t="s">
        <v>1</v>
      </c>
      <c r="D40" t="s">
        <v>9069</v>
      </c>
      <c r="E40" t="s">
        <v>9058</v>
      </c>
      <c r="F40" t="s">
        <v>9059</v>
      </c>
      <c r="G40">
        <v>887</v>
      </c>
      <c r="H40">
        <v>887</v>
      </c>
      <c r="I40">
        <v>887</v>
      </c>
      <c r="J40">
        <v>887</v>
      </c>
      <c r="K40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50</v>
      </c>
      <c r="S40" s="2">
        <v>0</v>
      </c>
      <c r="T40" s="2">
        <v>0</v>
      </c>
      <c r="U40" s="2">
        <v>50</v>
      </c>
      <c r="V40" t="s">
        <v>55</v>
      </c>
    </row>
    <row r="41" spans="1:22" x14ac:dyDescent="0.25">
      <c r="A41" t="s">
        <v>8329</v>
      </c>
      <c r="B41" t="s">
        <v>9371</v>
      </c>
      <c r="C41" t="s">
        <v>1</v>
      </c>
      <c r="D41" t="s">
        <v>9069</v>
      </c>
      <c r="E41" t="s">
        <v>9058</v>
      </c>
      <c r="F41" t="s">
        <v>9059</v>
      </c>
      <c r="G41">
        <v>886</v>
      </c>
      <c r="H41">
        <v>886</v>
      </c>
      <c r="I41">
        <v>886</v>
      </c>
      <c r="J41">
        <v>886</v>
      </c>
      <c r="K41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30</v>
      </c>
      <c r="S41" s="2">
        <v>0</v>
      </c>
      <c r="T41" s="2">
        <v>0</v>
      </c>
      <c r="U41" s="2">
        <v>30</v>
      </c>
      <c r="V41" t="s">
        <v>55</v>
      </c>
    </row>
    <row r="42" spans="1:22" x14ac:dyDescent="0.25">
      <c r="A42" t="s">
        <v>8329</v>
      </c>
      <c r="B42" t="s">
        <v>9371</v>
      </c>
      <c r="C42" t="s">
        <v>1</v>
      </c>
      <c r="D42" t="s">
        <v>9069</v>
      </c>
      <c r="E42" t="s">
        <v>9058</v>
      </c>
      <c r="F42" t="s">
        <v>9059</v>
      </c>
      <c r="G42">
        <v>885</v>
      </c>
      <c r="H42">
        <v>885</v>
      </c>
      <c r="I42">
        <v>885</v>
      </c>
      <c r="J42">
        <v>885</v>
      </c>
      <c r="K4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85</v>
      </c>
      <c r="S42" s="2">
        <v>0</v>
      </c>
      <c r="T42" s="2">
        <v>0</v>
      </c>
      <c r="U42" s="2">
        <v>85</v>
      </c>
      <c r="V42" t="s">
        <v>55</v>
      </c>
    </row>
    <row r="43" spans="1:22" x14ac:dyDescent="0.25">
      <c r="A43" t="s">
        <v>8329</v>
      </c>
      <c r="B43" t="s">
        <v>9371</v>
      </c>
      <c r="C43" t="s">
        <v>1</v>
      </c>
      <c r="D43" t="s">
        <v>9069</v>
      </c>
      <c r="E43" t="s">
        <v>9058</v>
      </c>
      <c r="F43" t="s">
        <v>9059</v>
      </c>
      <c r="G43">
        <v>884</v>
      </c>
      <c r="H43">
        <v>884</v>
      </c>
      <c r="I43">
        <v>884</v>
      </c>
      <c r="J43">
        <v>884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85</v>
      </c>
      <c r="S43" s="2">
        <v>0</v>
      </c>
      <c r="T43" s="2">
        <v>0</v>
      </c>
      <c r="U43" s="2">
        <v>85</v>
      </c>
      <c r="V43" t="s">
        <v>55</v>
      </c>
    </row>
    <row r="44" spans="1:22" x14ac:dyDescent="0.25">
      <c r="A44" t="s">
        <v>8329</v>
      </c>
      <c r="B44" t="s">
        <v>9371</v>
      </c>
      <c r="C44" t="s">
        <v>1</v>
      </c>
      <c r="D44" t="s">
        <v>9069</v>
      </c>
      <c r="E44" t="s">
        <v>9058</v>
      </c>
      <c r="F44" t="s">
        <v>9059</v>
      </c>
      <c r="G44">
        <v>883</v>
      </c>
      <c r="H44">
        <v>883</v>
      </c>
      <c r="I44">
        <v>883</v>
      </c>
      <c r="J44">
        <v>883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40</v>
      </c>
      <c r="S44" s="2">
        <v>0</v>
      </c>
      <c r="T44" s="2">
        <v>0</v>
      </c>
      <c r="U44" s="2">
        <v>40</v>
      </c>
      <c r="V44" t="s">
        <v>55</v>
      </c>
    </row>
    <row r="45" spans="1:22" x14ac:dyDescent="0.25">
      <c r="A45" t="s">
        <v>8329</v>
      </c>
      <c r="B45" t="s">
        <v>9371</v>
      </c>
      <c r="C45" t="s">
        <v>1</v>
      </c>
      <c r="D45" t="s">
        <v>9069</v>
      </c>
      <c r="E45" t="s">
        <v>9058</v>
      </c>
      <c r="F45" t="s">
        <v>9059</v>
      </c>
      <c r="G45">
        <v>882</v>
      </c>
      <c r="H45">
        <v>882</v>
      </c>
      <c r="I45">
        <v>882</v>
      </c>
      <c r="J45">
        <v>882</v>
      </c>
      <c r="K45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80</v>
      </c>
      <c r="S45" s="2">
        <v>0</v>
      </c>
      <c r="T45" s="2">
        <v>0</v>
      </c>
      <c r="U45" s="2">
        <v>80</v>
      </c>
      <c r="V45" t="s">
        <v>55</v>
      </c>
    </row>
    <row r="46" spans="1:22" x14ac:dyDescent="0.25">
      <c r="A46" t="s">
        <v>8329</v>
      </c>
      <c r="B46" t="s">
        <v>9371</v>
      </c>
      <c r="C46" t="s">
        <v>1</v>
      </c>
      <c r="D46" t="s">
        <v>9069</v>
      </c>
      <c r="E46" t="s">
        <v>9058</v>
      </c>
      <c r="F46" t="s">
        <v>9059</v>
      </c>
      <c r="G46">
        <v>881</v>
      </c>
      <c r="H46">
        <v>881</v>
      </c>
      <c r="I46">
        <v>881</v>
      </c>
      <c r="J46">
        <v>881</v>
      </c>
      <c r="K46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50</v>
      </c>
      <c r="S46" s="2">
        <v>0</v>
      </c>
      <c r="T46" s="2">
        <v>0</v>
      </c>
      <c r="U46" s="2">
        <v>50</v>
      </c>
      <c r="V46" t="s">
        <v>55</v>
      </c>
    </row>
    <row r="47" spans="1:22" x14ac:dyDescent="0.25">
      <c r="A47" t="s">
        <v>8329</v>
      </c>
      <c r="B47" t="s">
        <v>9371</v>
      </c>
      <c r="C47" t="s">
        <v>1</v>
      </c>
      <c r="D47" t="s">
        <v>9069</v>
      </c>
      <c r="E47" t="s">
        <v>9058</v>
      </c>
      <c r="F47" t="s">
        <v>9059</v>
      </c>
      <c r="G47">
        <v>880</v>
      </c>
      <c r="H47">
        <v>880</v>
      </c>
      <c r="I47">
        <v>880</v>
      </c>
      <c r="J47">
        <v>880</v>
      </c>
      <c r="K47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55</v>
      </c>
      <c r="S47" s="2">
        <v>0</v>
      </c>
      <c r="T47" s="2">
        <v>0</v>
      </c>
      <c r="U47" s="2">
        <v>55</v>
      </c>
      <c r="V47" t="s">
        <v>55</v>
      </c>
    </row>
    <row r="48" spans="1:22" x14ac:dyDescent="0.25">
      <c r="A48" t="s">
        <v>8329</v>
      </c>
      <c r="B48" t="s">
        <v>9371</v>
      </c>
      <c r="C48" t="s">
        <v>1</v>
      </c>
      <c r="D48" t="s">
        <v>9069</v>
      </c>
      <c r="E48" t="s">
        <v>9058</v>
      </c>
      <c r="F48" t="s">
        <v>9059</v>
      </c>
      <c r="G48">
        <v>879</v>
      </c>
      <c r="H48">
        <v>879</v>
      </c>
      <c r="I48">
        <v>879</v>
      </c>
      <c r="J48">
        <v>879</v>
      </c>
      <c r="K48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110</v>
      </c>
      <c r="S48" s="2">
        <v>0</v>
      </c>
      <c r="T48" s="2">
        <v>0</v>
      </c>
      <c r="U48" s="2">
        <v>110</v>
      </c>
      <c r="V48" t="s">
        <v>55</v>
      </c>
    </row>
    <row r="49" spans="1:22" x14ac:dyDescent="0.25">
      <c r="A49" t="s">
        <v>8329</v>
      </c>
      <c r="B49" t="s">
        <v>9371</v>
      </c>
      <c r="C49" t="s">
        <v>1</v>
      </c>
      <c r="D49" t="s">
        <v>9069</v>
      </c>
      <c r="E49" t="s">
        <v>9058</v>
      </c>
      <c r="F49" t="s">
        <v>9059</v>
      </c>
      <c r="G49">
        <v>878</v>
      </c>
      <c r="H49">
        <v>878</v>
      </c>
      <c r="I49">
        <v>878</v>
      </c>
      <c r="J49">
        <v>878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110</v>
      </c>
      <c r="S49" s="2">
        <v>0</v>
      </c>
      <c r="T49" s="2">
        <v>0</v>
      </c>
      <c r="U49" s="2">
        <v>110</v>
      </c>
      <c r="V49" t="s">
        <v>55</v>
      </c>
    </row>
    <row r="50" spans="1:22" x14ac:dyDescent="0.25">
      <c r="A50" t="s">
        <v>8329</v>
      </c>
      <c r="B50" t="s">
        <v>9371</v>
      </c>
      <c r="C50" t="s">
        <v>1</v>
      </c>
      <c r="D50" t="s">
        <v>9069</v>
      </c>
      <c r="E50" t="s">
        <v>9058</v>
      </c>
      <c r="F50" t="s">
        <v>9059</v>
      </c>
      <c r="G50">
        <v>877</v>
      </c>
      <c r="H50">
        <v>877</v>
      </c>
      <c r="I50">
        <v>877</v>
      </c>
      <c r="J50">
        <v>877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110</v>
      </c>
      <c r="S50" s="2">
        <v>0</v>
      </c>
      <c r="T50" s="2">
        <v>0</v>
      </c>
      <c r="U50" s="2">
        <v>110</v>
      </c>
      <c r="V50" t="s">
        <v>55</v>
      </c>
    </row>
    <row r="51" spans="1:22" x14ac:dyDescent="0.25">
      <c r="A51" t="s">
        <v>8329</v>
      </c>
      <c r="B51" t="s">
        <v>9371</v>
      </c>
      <c r="C51" t="s">
        <v>1</v>
      </c>
      <c r="D51" t="s">
        <v>9069</v>
      </c>
      <c r="E51" t="s">
        <v>9058</v>
      </c>
      <c r="F51" t="s">
        <v>9059</v>
      </c>
      <c r="G51">
        <v>876</v>
      </c>
      <c r="H51">
        <v>876</v>
      </c>
      <c r="I51">
        <v>876</v>
      </c>
      <c r="J51">
        <v>876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110</v>
      </c>
      <c r="S51" s="2">
        <v>0</v>
      </c>
      <c r="T51" s="2">
        <v>0</v>
      </c>
      <c r="U51" s="2">
        <v>110</v>
      </c>
      <c r="V51" t="s">
        <v>55</v>
      </c>
    </row>
    <row r="52" spans="1:22" x14ac:dyDescent="0.25">
      <c r="A52" t="s">
        <v>8329</v>
      </c>
      <c r="B52" t="s">
        <v>9371</v>
      </c>
      <c r="C52" t="s">
        <v>1</v>
      </c>
      <c r="D52" t="s">
        <v>9069</v>
      </c>
      <c r="E52" t="s">
        <v>9058</v>
      </c>
      <c r="F52" t="s">
        <v>9059</v>
      </c>
      <c r="G52">
        <v>875</v>
      </c>
      <c r="H52">
        <v>875</v>
      </c>
      <c r="I52">
        <v>875</v>
      </c>
      <c r="J52">
        <v>875</v>
      </c>
      <c r="K5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45</v>
      </c>
      <c r="S52" s="2">
        <v>0</v>
      </c>
      <c r="T52" s="2">
        <v>0</v>
      </c>
      <c r="U52" s="2">
        <v>45</v>
      </c>
      <c r="V52" t="s">
        <v>55</v>
      </c>
    </row>
    <row r="53" spans="1:22" x14ac:dyDescent="0.25">
      <c r="A53" t="s">
        <v>8329</v>
      </c>
      <c r="B53" t="s">
        <v>9371</v>
      </c>
      <c r="C53" t="s">
        <v>1</v>
      </c>
      <c r="D53" t="s">
        <v>9069</v>
      </c>
      <c r="E53" t="s">
        <v>9058</v>
      </c>
      <c r="F53" t="s">
        <v>9059</v>
      </c>
      <c r="G53">
        <v>874</v>
      </c>
      <c r="H53">
        <v>874</v>
      </c>
      <c r="I53">
        <v>874</v>
      </c>
      <c r="J53">
        <v>874</v>
      </c>
      <c r="K53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25</v>
      </c>
      <c r="S53" s="2">
        <v>0</v>
      </c>
      <c r="T53" s="2">
        <v>0</v>
      </c>
      <c r="U53" s="2">
        <v>25</v>
      </c>
      <c r="V53" t="s">
        <v>55</v>
      </c>
    </row>
    <row r="54" spans="1:22" x14ac:dyDescent="0.25">
      <c r="A54" t="s">
        <v>8329</v>
      </c>
      <c r="B54" t="s">
        <v>9371</v>
      </c>
      <c r="C54" t="s">
        <v>1</v>
      </c>
      <c r="D54" t="s">
        <v>9069</v>
      </c>
      <c r="E54" t="s">
        <v>9058</v>
      </c>
      <c r="F54" t="s">
        <v>9059</v>
      </c>
      <c r="G54">
        <v>873</v>
      </c>
      <c r="H54">
        <v>873</v>
      </c>
      <c r="I54">
        <v>873</v>
      </c>
      <c r="J54">
        <v>873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65</v>
      </c>
      <c r="S54" s="2">
        <v>0</v>
      </c>
      <c r="T54" s="2">
        <v>0</v>
      </c>
      <c r="U54" s="2">
        <v>65</v>
      </c>
      <c r="V54" t="s">
        <v>55</v>
      </c>
    </row>
    <row r="55" spans="1:22" x14ac:dyDescent="0.25">
      <c r="A55" t="s">
        <v>8329</v>
      </c>
      <c r="B55" t="s">
        <v>9371</v>
      </c>
      <c r="C55" t="s">
        <v>1</v>
      </c>
      <c r="D55" t="s">
        <v>9069</v>
      </c>
      <c r="E55" t="s">
        <v>9058</v>
      </c>
      <c r="F55" t="s">
        <v>9059</v>
      </c>
      <c r="G55">
        <v>872</v>
      </c>
      <c r="H55">
        <v>872</v>
      </c>
      <c r="I55">
        <v>872</v>
      </c>
      <c r="J55">
        <v>872</v>
      </c>
      <c r="K55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25</v>
      </c>
      <c r="S55" s="2">
        <v>0</v>
      </c>
      <c r="T55" s="2">
        <v>0</v>
      </c>
      <c r="U55" s="2">
        <v>25</v>
      </c>
      <c r="V55" t="s">
        <v>55</v>
      </c>
    </row>
    <row r="56" spans="1:22" x14ac:dyDescent="0.25">
      <c r="A56" t="s">
        <v>8329</v>
      </c>
      <c r="B56" t="s">
        <v>9371</v>
      </c>
      <c r="C56" t="s">
        <v>1</v>
      </c>
      <c r="D56" t="s">
        <v>9069</v>
      </c>
      <c r="E56" t="s">
        <v>9058</v>
      </c>
      <c r="F56" t="s">
        <v>9059</v>
      </c>
      <c r="G56">
        <v>871</v>
      </c>
      <c r="H56">
        <v>871</v>
      </c>
      <c r="I56">
        <v>871</v>
      </c>
      <c r="J56">
        <v>871</v>
      </c>
      <c r="K56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105</v>
      </c>
      <c r="S56" s="2">
        <v>0</v>
      </c>
      <c r="T56" s="2">
        <v>0</v>
      </c>
      <c r="U56" s="2">
        <v>105</v>
      </c>
      <c r="V56" t="s">
        <v>55</v>
      </c>
    </row>
    <row r="57" spans="1:22" x14ac:dyDescent="0.25">
      <c r="A57" t="s">
        <v>8329</v>
      </c>
      <c r="B57" t="s">
        <v>9371</v>
      </c>
      <c r="C57" t="s">
        <v>1</v>
      </c>
      <c r="D57" t="s">
        <v>9069</v>
      </c>
      <c r="E57" t="s">
        <v>9058</v>
      </c>
      <c r="F57" t="s">
        <v>9059</v>
      </c>
      <c r="G57">
        <v>870</v>
      </c>
      <c r="H57">
        <v>870</v>
      </c>
      <c r="I57">
        <v>870</v>
      </c>
      <c r="J57">
        <v>870</v>
      </c>
      <c r="K57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85</v>
      </c>
      <c r="S57" s="2">
        <v>0</v>
      </c>
      <c r="T57" s="2">
        <v>0</v>
      </c>
      <c r="U57" s="2">
        <v>85</v>
      </c>
      <c r="V57" t="s">
        <v>55</v>
      </c>
    </row>
    <row r="58" spans="1:22" x14ac:dyDescent="0.25">
      <c r="A58" t="s">
        <v>8329</v>
      </c>
      <c r="B58" t="s">
        <v>9371</v>
      </c>
      <c r="C58" t="s">
        <v>1</v>
      </c>
      <c r="D58" t="s">
        <v>9069</v>
      </c>
      <c r="E58" t="s">
        <v>9058</v>
      </c>
      <c r="F58" t="s">
        <v>9059</v>
      </c>
      <c r="G58">
        <v>869</v>
      </c>
      <c r="H58">
        <v>869</v>
      </c>
      <c r="I58">
        <v>869</v>
      </c>
      <c r="J58">
        <v>869</v>
      </c>
      <c r="K58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55</v>
      </c>
      <c r="S58" s="2">
        <v>0</v>
      </c>
      <c r="T58" s="2">
        <v>0</v>
      </c>
      <c r="U58" s="2">
        <v>55</v>
      </c>
      <c r="V58" t="s">
        <v>55</v>
      </c>
    </row>
    <row r="59" spans="1:22" x14ac:dyDescent="0.25">
      <c r="A59" t="s">
        <v>8329</v>
      </c>
      <c r="B59" t="s">
        <v>9371</v>
      </c>
      <c r="C59" t="s">
        <v>1</v>
      </c>
      <c r="D59" t="s">
        <v>9069</v>
      </c>
      <c r="E59" t="s">
        <v>9058</v>
      </c>
      <c r="F59" t="s">
        <v>9059</v>
      </c>
      <c r="G59">
        <v>868</v>
      </c>
      <c r="H59">
        <v>868</v>
      </c>
      <c r="I59">
        <v>868</v>
      </c>
      <c r="J59">
        <v>868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55</v>
      </c>
      <c r="S59" s="2">
        <v>0</v>
      </c>
      <c r="T59" s="2">
        <v>0</v>
      </c>
      <c r="U59" s="2">
        <v>55</v>
      </c>
      <c r="V59" t="s">
        <v>55</v>
      </c>
    </row>
    <row r="60" spans="1:22" x14ac:dyDescent="0.25">
      <c r="A60" t="s">
        <v>8329</v>
      </c>
      <c r="B60" t="s">
        <v>9371</v>
      </c>
      <c r="C60" t="s">
        <v>1</v>
      </c>
      <c r="D60" t="s">
        <v>9069</v>
      </c>
      <c r="E60" t="s">
        <v>9058</v>
      </c>
      <c r="F60" t="s">
        <v>9059</v>
      </c>
      <c r="G60">
        <v>867</v>
      </c>
      <c r="H60">
        <v>867</v>
      </c>
      <c r="I60">
        <v>867</v>
      </c>
      <c r="J60">
        <v>867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55</v>
      </c>
      <c r="S60" s="2">
        <v>0</v>
      </c>
      <c r="T60" s="2">
        <v>0</v>
      </c>
      <c r="U60" s="2">
        <v>55</v>
      </c>
      <c r="V60" t="s">
        <v>55</v>
      </c>
    </row>
    <row r="61" spans="1:22" x14ac:dyDescent="0.25">
      <c r="A61" t="s">
        <v>8329</v>
      </c>
      <c r="B61" t="s">
        <v>9371</v>
      </c>
      <c r="C61" t="s">
        <v>1</v>
      </c>
      <c r="D61" t="s">
        <v>9069</v>
      </c>
      <c r="E61" t="s">
        <v>9058</v>
      </c>
      <c r="F61" t="s">
        <v>9059</v>
      </c>
      <c r="G61">
        <v>866</v>
      </c>
      <c r="H61">
        <v>866</v>
      </c>
      <c r="I61">
        <v>866</v>
      </c>
      <c r="J61">
        <v>866</v>
      </c>
      <c r="K61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55</v>
      </c>
      <c r="S61" s="2">
        <v>0</v>
      </c>
      <c r="T61" s="2">
        <v>0</v>
      </c>
      <c r="U61" s="2">
        <v>55</v>
      </c>
      <c r="V61" t="s">
        <v>55</v>
      </c>
    </row>
    <row r="62" spans="1:22" x14ac:dyDescent="0.25">
      <c r="A62" t="s">
        <v>8329</v>
      </c>
      <c r="B62" t="s">
        <v>9371</v>
      </c>
      <c r="C62" t="s">
        <v>1</v>
      </c>
      <c r="D62" t="s">
        <v>9069</v>
      </c>
      <c r="E62" t="s">
        <v>9058</v>
      </c>
      <c r="F62" t="s">
        <v>9059</v>
      </c>
      <c r="G62">
        <v>865</v>
      </c>
      <c r="H62">
        <v>865</v>
      </c>
      <c r="I62">
        <v>865</v>
      </c>
      <c r="J62">
        <v>865</v>
      </c>
      <c r="K6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110</v>
      </c>
      <c r="S62" s="2">
        <v>0</v>
      </c>
      <c r="T62" s="2">
        <v>0</v>
      </c>
      <c r="U62" s="2">
        <v>110</v>
      </c>
      <c r="V62" t="s">
        <v>55</v>
      </c>
    </row>
    <row r="63" spans="1:22" x14ac:dyDescent="0.25">
      <c r="A63" t="s">
        <v>8329</v>
      </c>
      <c r="B63" t="s">
        <v>9371</v>
      </c>
      <c r="C63" t="s">
        <v>1</v>
      </c>
      <c r="D63" t="s">
        <v>9069</v>
      </c>
      <c r="E63" t="s">
        <v>9058</v>
      </c>
      <c r="F63" t="s">
        <v>9059</v>
      </c>
      <c r="G63">
        <v>864</v>
      </c>
      <c r="H63">
        <v>864</v>
      </c>
      <c r="I63">
        <v>864</v>
      </c>
      <c r="J63">
        <v>864</v>
      </c>
      <c r="K63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25</v>
      </c>
      <c r="S63" s="2">
        <v>0</v>
      </c>
      <c r="T63" s="2">
        <v>0</v>
      </c>
      <c r="U63" s="2">
        <v>25</v>
      </c>
      <c r="V63" t="s">
        <v>55</v>
      </c>
    </row>
    <row r="64" spans="1:22" x14ac:dyDescent="0.25">
      <c r="A64" t="s">
        <v>8329</v>
      </c>
      <c r="B64" t="s">
        <v>9371</v>
      </c>
      <c r="C64" t="s">
        <v>1</v>
      </c>
      <c r="D64" t="s">
        <v>9069</v>
      </c>
      <c r="E64" t="s">
        <v>9058</v>
      </c>
      <c r="F64" t="s">
        <v>9059</v>
      </c>
      <c r="G64">
        <v>863</v>
      </c>
      <c r="H64">
        <v>863</v>
      </c>
      <c r="I64">
        <v>863</v>
      </c>
      <c r="J64">
        <v>863</v>
      </c>
      <c r="K64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75</v>
      </c>
      <c r="S64" s="2">
        <v>0</v>
      </c>
      <c r="T64" s="2">
        <v>0</v>
      </c>
      <c r="U64" s="2">
        <v>75</v>
      </c>
      <c r="V64" t="s">
        <v>55</v>
      </c>
    </row>
    <row r="65" spans="1:22" x14ac:dyDescent="0.25">
      <c r="A65" t="s">
        <v>8329</v>
      </c>
      <c r="B65" t="s">
        <v>9371</v>
      </c>
      <c r="C65" t="s">
        <v>1</v>
      </c>
      <c r="D65" t="s">
        <v>9069</v>
      </c>
      <c r="E65" t="s">
        <v>9058</v>
      </c>
      <c r="F65" t="s">
        <v>9059</v>
      </c>
      <c r="G65">
        <v>862</v>
      </c>
      <c r="H65">
        <v>862</v>
      </c>
      <c r="I65">
        <v>862</v>
      </c>
      <c r="J65">
        <v>862</v>
      </c>
      <c r="K65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25</v>
      </c>
      <c r="S65" s="2">
        <v>0</v>
      </c>
      <c r="T65" s="2">
        <v>0</v>
      </c>
      <c r="U65" s="2">
        <v>25</v>
      </c>
      <c r="V65" t="s">
        <v>55</v>
      </c>
    </row>
    <row r="66" spans="1:22" x14ac:dyDescent="0.25">
      <c r="A66" t="s">
        <v>8329</v>
      </c>
      <c r="B66" t="s">
        <v>9371</v>
      </c>
      <c r="C66" t="s">
        <v>1</v>
      </c>
      <c r="D66" t="s">
        <v>9069</v>
      </c>
      <c r="E66" t="s">
        <v>9058</v>
      </c>
      <c r="F66" t="s">
        <v>9059</v>
      </c>
      <c r="G66">
        <v>861</v>
      </c>
      <c r="H66">
        <v>861</v>
      </c>
      <c r="I66">
        <v>861</v>
      </c>
      <c r="J66">
        <v>861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25</v>
      </c>
      <c r="S66" s="2">
        <v>0</v>
      </c>
      <c r="T66" s="2">
        <v>0</v>
      </c>
      <c r="U66" s="2">
        <v>25</v>
      </c>
      <c r="V66" t="s">
        <v>55</v>
      </c>
    </row>
    <row r="67" spans="1:22" hidden="1" x14ac:dyDescent="0.25">
      <c r="A67" t="s">
        <v>8329</v>
      </c>
      <c r="B67" t="s">
        <v>9371</v>
      </c>
      <c r="C67" t="s">
        <v>1</v>
      </c>
      <c r="D67" t="s">
        <v>9069</v>
      </c>
      <c r="E67" t="s">
        <v>9058</v>
      </c>
      <c r="F67" t="s">
        <v>9059</v>
      </c>
      <c r="G67">
        <v>860</v>
      </c>
      <c r="H67">
        <v>860</v>
      </c>
      <c r="I67">
        <v>860</v>
      </c>
      <c r="J67">
        <v>860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t="s">
        <v>55</v>
      </c>
    </row>
    <row r="68" spans="1:22" hidden="1" x14ac:dyDescent="0.25">
      <c r="A68" t="s">
        <v>8329</v>
      </c>
      <c r="B68" t="s">
        <v>9371</v>
      </c>
      <c r="C68" t="s">
        <v>1</v>
      </c>
      <c r="D68" t="s">
        <v>9069</v>
      </c>
      <c r="E68" t="s">
        <v>9058</v>
      </c>
      <c r="F68" t="s">
        <v>9059</v>
      </c>
      <c r="G68">
        <v>859</v>
      </c>
      <c r="H68">
        <v>859</v>
      </c>
      <c r="I68">
        <v>859</v>
      </c>
      <c r="J68">
        <v>859</v>
      </c>
      <c r="K68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t="s">
        <v>55</v>
      </c>
    </row>
    <row r="69" spans="1:22" hidden="1" x14ac:dyDescent="0.25">
      <c r="A69" t="s">
        <v>8329</v>
      </c>
      <c r="B69" t="s">
        <v>9371</v>
      </c>
      <c r="C69" t="s">
        <v>1</v>
      </c>
      <c r="D69" t="s">
        <v>9069</v>
      </c>
      <c r="E69" t="s">
        <v>9058</v>
      </c>
      <c r="F69" t="s">
        <v>9059</v>
      </c>
      <c r="G69">
        <v>858</v>
      </c>
      <c r="H69">
        <v>858</v>
      </c>
      <c r="I69">
        <v>858</v>
      </c>
      <c r="J69">
        <v>858</v>
      </c>
      <c r="K69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t="s">
        <v>55</v>
      </c>
    </row>
    <row r="70" spans="1:22" hidden="1" x14ac:dyDescent="0.25">
      <c r="A70" t="s">
        <v>8329</v>
      </c>
      <c r="B70" t="s">
        <v>9371</v>
      </c>
      <c r="C70" t="s">
        <v>1</v>
      </c>
      <c r="D70" t="s">
        <v>9069</v>
      </c>
      <c r="E70" t="s">
        <v>9058</v>
      </c>
      <c r="F70" t="s">
        <v>9059</v>
      </c>
      <c r="G70">
        <v>857</v>
      </c>
      <c r="H70">
        <v>857</v>
      </c>
      <c r="I70">
        <v>857</v>
      </c>
      <c r="J70">
        <v>857</v>
      </c>
      <c r="K70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t="s">
        <v>55</v>
      </c>
    </row>
    <row r="71" spans="1:22" x14ac:dyDescent="0.25">
      <c r="A71" t="s">
        <v>8329</v>
      </c>
      <c r="B71" t="s">
        <v>9371</v>
      </c>
      <c r="C71" t="s">
        <v>1</v>
      </c>
      <c r="D71" t="s">
        <v>9069</v>
      </c>
      <c r="E71" t="s">
        <v>9058</v>
      </c>
      <c r="F71" t="s">
        <v>9059</v>
      </c>
      <c r="G71">
        <v>856</v>
      </c>
      <c r="H71">
        <v>856</v>
      </c>
      <c r="I71">
        <v>856</v>
      </c>
      <c r="J71">
        <v>856</v>
      </c>
      <c r="K71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40</v>
      </c>
      <c r="S71" s="2">
        <v>0</v>
      </c>
      <c r="T71" s="2">
        <v>0</v>
      </c>
      <c r="U71" s="2">
        <v>40</v>
      </c>
      <c r="V71" t="s">
        <v>55</v>
      </c>
    </row>
    <row r="72" spans="1:22" hidden="1" x14ac:dyDescent="0.25">
      <c r="A72" t="s">
        <v>8329</v>
      </c>
      <c r="B72" t="s">
        <v>9371</v>
      </c>
      <c r="C72" t="s">
        <v>1</v>
      </c>
      <c r="D72" t="s">
        <v>9069</v>
      </c>
      <c r="E72" t="s">
        <v>9058</v>
      </c>
      <c r="F72" t="s">
        <v>9059</v>
      </c>
      <c r="G72">
        <v>855</v>
      </c>
      <c r="H72">
        <v>855</v>
      </c>
      <c r="I72">
        <v>855</v>
      </c>
      <c r="J72">
        <v>855</v>
      </c>
      <c r="K7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t="s">
        <v>55</v>
      </c>
    </row>
    <row r="73" spans="1:22" x14ac:dyDescent="0.25">
      <c r="A73" t="s">
        <v>8329</v>
      </c>
      <c r="B73" t="s">
        <v>9371</v>
      </c>
      <c r="C73" t="s">
        <v>1</v>
      </c>
      <c r="D73" t="s">
        <v>9069</v>
      </c>
      <c r="E73" t="s">
        <v>9058</v>
      </c>
      <c r="F73" t="s">
        <v>9059</v>
      </c>
      <c r="G73">
        <v>854</v>
      </c>
      <c r="H73">
        <v>854</v>
      </c>
      <c r="I73">
        <v>854</v>
      </c>
      <c r="J73">
        <v>854</v>
      </c>
      <c r="K73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55</v>
      </c>
      <c r="S73" s="2">
        <v>0</v>
      </c>
      <c r="T73" s="2">
        <v>0</v>
      </c>
      <c r="U73" s="2">
        <v>55</v>
      </c>
      <c r="V73" t="s">
        <v>55</v>
      </c>
    </row>
    <row r="74" spans="1:22" hidden="1" x14ac:dyDescent="0.25">
      <c r="A74" t="s">
        <v>8328</v>
      </c>
      <c r="B74" t="s">
        <v>9372</v>
      </c>
      <c r="C74" t="s">
        <v>1</v>
      </c>
      <c r="D74" t="s">
        <v>9069</v>
      </c>
      <c r="E74" t="s">
        <v>9058</v>
      </c>
      <c r="F74" t="s">
        <v>9059</v>
      </c>
      <c r="G74">
        <v>853</v>
      </c>
      <c r="H74">
        <v>853</v>
      </c>
      <c r="I74">
        <v>853</v>
      </c>
      <c r="J74">
        <v>853</v>
      </c>
      <c r="K74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92</v>
      </c>
      <c r="S74" s="2">
        <v>0</v>
      </c>
      <c r="T74" s="2">
        <v>0</v>
      </c>
      <c r="U74" s="2">
        <v>92</v>
      </c>
      <c r="V74" t="s">
        <v>55</v>
      </c>
    </row>
    <row r="75" spans="1:22" x14ac:dyDescent="0.25">
      <c r="A75" t="s">
        <v>8328</v>
      </c>
      <c r="B75" t="s">
        <v>9372</v>
      </c>
      <c r="C75" t="s">
        <v>1</v>
      </c>
      <c r="D75" t="s">
        <v>9069</v>
      </c>
      <c r="E75" t="s">
        <v>9058</v>
      </c>
      <c r="F75" t="s">
        <v>9059</v>
      </c>
      <c r="G75">
        <v>852</v>
      </c>
      <c r="H75">
        <v>852</v>
      </c>
      <c r="I75">
        <v>852</v>
      </c>
      <c r="J75">
        <v>852</v>
      </c>
      <c r="K75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55</v>
      </c>
      <c r="S75" s="2">
        <v>0</v>
      </c>
      <c r="T75" s="2">
        <v>0</v>
      </c>
      <c r="U75" s="2">
        <v>55</v>
      </c>
      <c r="V75" t="s">
        <v>55</v>
      </c>
    </row>
    <row r="76" spans="1:22" x14ac:dyDescent="0.25">
      <c r="A76" t="s">
        <v>8328</v>
      </c>
      <c r="B76" t="s">
        <v>9372</v>
      </c>
      <c r="C76" t="s">
        <v>1</v>
      </c>
      <c r="D76" t="s">
        <v>9069</v>
      </c>
      <c r="E76" t="s">
        <v>9058</v>
      </c>
      <c r="F76" t="s">
        <v>9059</v>
      </c>
      <c r="G76">
        <v>851</v>
      </c>
      <c r="H76">
        <v>851</v>
      </c>
      <c r="I76">
        <v>851</v>
      </c>
      <c r="J76">
        <v>851</v>
      </c>
      <c r="K76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65</v>
      </c>
      <c r="S76" s="2">
        <v>0</v>
      </c>
      <c r="T76" s="2">
        <v>0</v>
      </c>
      <c r="U76" s="2">
        <v>65</v>
      </c>
      <c r="V76" t="s">
        <v>55</v>
      </c>
    </row>
    <row r="77" spans="1:22" x14ac:dyDescent="0.25">
      <c r="A77" t="s">
        <v>8328</v>
      </c>
      <c r="B77" t="s">
        <v>9372</v>
      </c>
      <c r="C77" t="s">
        <v>1</v>
      </c>
      <c r="D77" t="s">
        <v>9069</v>
      </c>
      <c r="E77" t="s">
        <v>9058</v>
      </c>
      <c r="F77" t="s">
        <v>9059</v>
      </c>
      <c r="G77">
        <v>850</v>
      </c>
      <c r="H77">
        <v>850</v>
      </c>
      <c r="I77">
        <v>850</v>
      </c>
      <c r="J77">
        <v>850</v>
      </c>
      <c r="K77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45</v>
      </c>
      <c r="S77" s="2">
        <v>0</v>
      </c>
      <c r="T77" s="2">
        <v>0</v>
      </c>
      <c r="U77" s="2">
        <v>45</v>
      </c>
      <c r="V77" t="s">
        <v>55</v>
      </c>
    </row>
    <row r="78" spans="1:22" x14ac:dyDescent="0.25">
      <c r="A78" t="s">
        <v>8328</v>
      </c>
      <c r="B78" t="s">
        <v>9372</v>
      </c>
      <c r="C78" t="s">
        <v>1</v>
      </c>
      <c r="D78" t="s">
        <v>9069</v>
      </c>
      <c r="E78" t="s">
        <v>9058</v>
      </c>
      <c r="F78" t="s">
        <v>9059</v>
      </c>
      <c r="G78">
        <v>849</v>
      </c>
      <c r="H78">
        <v>849</v>
      </c>
      <c r="I78">
        <v>849</v>
      </c>
      <c r="J78">
        <v>849</v>
      </c>
      <c r="K78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25</v>
      </c>
      <c r="S78" s="2">
        <v>0</v>
      </c>
      <c r="T78" s="2">
        <v>0</v>
      </c>
      <c r="U78" s="2">
        <v>25</v>
      </c>
      <c r="V78" t="s">
        <v>55</v>
      </c>
    </row>
    <row r="79" spans="1:22" x14ac:dyDescent="0.25">
      <c r="A79" t="s">
        <v>8328</v>
      </c>
      <c r="B79" t="s">
        <v>9372</v>
      </c>
      <c r="C79" t="s">
        <v>1</v>
      </c>
      <c r="D79" t="s">
        <v>9069</v>
      </c>
      <c r="E79" t="s">
        <v>9058</v>
      </c>
      <c r="F79" t="s">
        <v>9059</v>
      </c>
      <c r="G79">
        <v>848</v>
      </c>
      <c r="H79">
        <v>848</v>
      </c>
      <c r="I79">
        <v>848</v>
      </c>
      <c r="J79">
        <v>848</v>
      </c>
      <c r="K79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25</v>
      </c>
      <c r="S79" s="2">
        <v>0</v>
      </c>
      <c r="T79" s="2">
        <v>0</v>
      </c>
      <c r="U79" s="2">
        <v>25</v>
      </c>
      <c r="V79" t="s">
        <v>55</v>
      </c>
    </row>
    <row r="80" spans="1:22" x14ac:dyDescent="0.25">
      <c r="A80" t="s">
        <v>8328</v>
      </c>
      <c r="B80" t="s">
        <v>9372</v>
      </c>
      <c r="C80" t="s">
        <v>1</v>
      </c>
      <c r="D80" t="s">
        <v>9069</v>
      </c>
      <c r="E80" t="s">
        <v>9058</v>
      </c>
      <c r="F80" t="s">
        <v>9059</v>
      </c>
      <c r="G80">
        <v>847</v>
      </c>
      <c r="H80">
        <v>847</v>
      </c>
      <c r="I80">
        <v>847</v>
      </c>
      <c r="J80">
        <v>847</v>
      </c>
      <c r="K80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45</v>
      </c>
      <c r="S80" s="2">
        <v>0</v>
      </c>
      <c r="T80" s="2">
        <v>0</v>
      </c>
      <c r="U80" s="2">
        <v>45</v>
      </c>
      <c r="V80" t="s">
        <v>55</v>
      </c>
    </row>
    <row r="81" spans="1:22" x14ac:dyDescent="0.25">
      <c r="A81" t="s">
        <v>8328</v>
      </c>
      <c r="B81" t="s">
        <v>9372</v>
      </c>
      <c r="C81" t="s">
        <v>1</v>
      </c>
      <c r="D81" t="s">
        <v>9069</v>
      </c>
      <c r="E81" t="s">
        <v>9058</v>
      </c>
      <c r="F81" t="s">
        <v>9059</v>
      </c>
      <c r="G81">
        <v>846</v>
      </c>
      <c r="H81">
        <v>846</v>
      </c>
      <c r="I81">
        <v>846</v>
      </c>
      <c r="J81">
        <v>846</v>
      </c>
      <c r="K81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55</v>
      </c>
      <c r="S81" s="2">
        <v>0</v>
      </c>
      <c r="T81" s="2">
        <v>0</v>
      </c>
      <c r="U81" s="2">
        <v>55</v>
      </c>
      <c r="V81" t="s">
        <v>55</v>
      </c>
    </row>
    <row r="82" spans="1:22" x14ac:dyDescent="0.25">
      <c r="A82" t="s">
        <v>8328</v>
      </c>
      <c r="B82" t="s">
        <v>9372</v>
      </c>
      <c r="C82" t="s">
        <v>1</v>
      </c>
      <c r="D82" t="s">
        <v>9069</v>
      </c>
      <c r="E82" t="s">
        <v>9058</v>
      </c>
      <c r="F82" t="s">
        <v>9059</v>
      </c>
      <c r="G82">
        <v>845</v>
      </c>
      <c r="H82">
        <v>845</v>
      </c>
      <c r="I82">
        <v>845</v>
      </c>
      <c r="J82">
        <v>845</v>
      </c>
      <c r="K8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25</v>
      </c>
      <c r="S82" s="2">
        <v>0</v>
      </c>
      <c r="T82" s="2">
        <v>0</v>
      </c>
      <c r="U82" s="2">
        <v>25</v>
      </c>
      <c r="V82" t="s">
        <v>55</v>
      </c>
    </row>
    <row r="83" spans="1:22" x14ac:dyDescent="0.25">
      <c r="A83" t="s">
        <v>8328</v>
      </c>
      <c r="B83" t="s">
        <v>9372</v>
      </c>
      <c r="C83" t="s">
        <v>1</v>
      </c>
      <c r="D83" t="s">
        <v>9069</v>
      </c>
      <c r="E83" t="s">
        <v>9058</v>
      </c>
      <c r="F83" t="s">
        <v>9059</v>
      </c>
      <c r="G83">
        <v>844</v>
      </c>
      <c r="H83">
        <v>844</v>
      </c>
      <c r="I83">
        <v>844</v>
      </c>
      <c r="J83">
        <v>844</v>
      </c>
      <c r="K83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60</v>
      </c>
      <c r="S83" s="2">
        <v>0</v>
      </c>
      <c r="T83" s="2">
        <v>0</v>
      </c>
      <c r="U83" s="2">
        <v>60</v>
      </c>
      <c r="V83" t="s">
        <v>55</v>
      </c>
    </row>
    <row r="84" spans="1:22" x14ac:dyDescent="0.25">
      <c r="A84" t="s">
        <v>8328</v>
      </c>
      <c r="B84" t="s">
        <v>9372</v>
      </c>
      <c r="C84" t="s">
        <v>1</v>
      </c>
      <c r="D84" t="s">
        <v>9069</v>
      </c>
      <c r="E84" t="s">
        <v>9058</v>
      </c>
      <c r="F84" t="s">
        <v>9059</v>
      </c>
      <c r="G84">
        <v>843</v>
      </c>
      <c r="H84">
        <v>843</v>
      </c>
      <c r="I84">
        <v>843</v>
      </c>
      <c r="J84">
        <v>843</v>
      </c>
      <c r="K84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50</v>
      </c>
      <c r="S84" s="2">
        <v>0</v>
      </c>
      <c r="T84" s="2">
        <v>0</v>
      </c>
      <c r="U84" s="2">
        <v>50</v>
      </c>
      <c r="V84" t="s">
        <v>55</v>
      </c>
    </row>
    <row r="85" spans="1:22" x14ac:dyDescent="0.25">
      <c r="A85" t="s">
        <v>8328</v>
      </c>
      <c r="B85" t="s">
        <v>9372</v>
      </c>
      <c r="C85" t="s">
        <v>1</v>
      </c>
      <c r="D85" t="s">
        <v>9069</v>
      </c>
      <c r="E85" t="s">
        <v>9058</v>
      </c>
      <c r="F85" t="s">
        <v>9059</v>
      </c>
      <c r="G85">
        <v>842</v>
      </c>
      <c r="H85">
        <v>842</v>
      </c>
      <c r="I85">
        <v>842</v>
      </c>
      <c r="J85">
        <v>842</v>
      </c>
      <c r="K85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85</v>
      </c>
      <c r="S85" s="2">
        <v>0</v>
      </c>
      <c r="T85" s="2">
        <v>0</v>
      </c>
      <c r="U85" s="2">
        <v>85</v>
      </c>
      <c r="V85" t="s">
        <v>55</v>
      </c>
    </row>
    <row r="86" spans="1:22" x14ac:dyDescent="0.25">
      <c r="A86" t="s">
        <v>8328</v>
      </c>
      <c r="B86" t="s">
        <v>9372</v>
      </c>
      <c r="C86" t="s">
        <v>1</v>
      </c>
      <c r="D86" t="s">
        <v>9069</v>
      </c>
      <c r="E86" t="s">
        <v>9058</v>
      </c>
      <c r="F86" t="s">
        <v>9059</v>
      </c>
      <c r="G86">
        <v>841</v>
      </c>
      <c r="H86">
        <v>841</v>
      </c>
      <c r="I86">
        <v>841</v>
      </c>
      <c r="J86">
        <v>841</v>
      </c>
      <c r="K86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25</v>
      </c>
      <c r="S86" s="2">
        <v>0</v>
      </c>
      <c r="T86" s="2">
        <v>0</v>
      </c>
      <c r="U86" s="2">
        <v>25</v>
      </c>
      <c r="V86" t="s">
        <v>55</v>
      </c>
    </row>
    <row r="87" spans="1:22" hidden="1" x14ac:dyDescent="0.25">
      <c r="A87" t="s">
        <v>8328</v>
      </c>
      <c r="B87" t="s">
        <v>9372</v>
      </c>
      <c r="C87" t="s">
        <v>1</v>
      </c>
      <c r="D87" t="s">
        <v>9069</v>
      </c>
      <c r="E87" t="s">
        <v>9058</v>
      </c>
      <c r="F87" t="s">
        <v>9059</v>
      </c>
      <c r="G87">
        <v>840</v>
      </c>
      <c r="H87">
        <v>840</v>
      </c>
      <c r="I87">
        <v>840</v>
      </c>
      <c r="J87">
        <v>840</v>
      </c>
      <c r="K87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t="s">
        <v>55</v>
      </c>
    </row>
    <row r="88" spans="1:22" x14ac:dyDescent="0.25">
      <c r="A88" t="s">
        <v>8328</v>
      </c>
      <c r="B88" t="s">
        <v>9372</v>
      </c>
      <c r="C88" t="s">
        <v>1</v>
      </c>
      <c r="D88" t="s">
        <v>9069</v>
      </c>
      <c r="E88" t="s">
        <v>9058</v>
      </c>
      <c r="F88" t="s">
        <v>9059</v>
      </c>
      <c r="G88">
        <v>839</v>
      </c>
      <c r="H88">
        <v>839</v>
      </c>
      <c r="I88">
        <v>839</v>
      </c>
      <c r="J88">
        <v>839</v>
      </c>
      <c r="K88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55</v>
      </c>
      <c r="S88" s="2">
        <v>0</v>
      </c>
      <c r="T88" s="2">
        <v>0</v>
      </c>
      <c r="U88" s="2">
        <v>55</v>
      </c>
      <c r="V88" t="s">
        <v>55</v>
      </c>
    </row>
    <row r="89" spans="1:22" x14ac:dyDescent="0.25">
      <c r="A89" t="s">
        <v>8328</v>
      </c>
      <c r="B89" t="s">
        <v>9372</v>
      </c>
      <c r="C89" t="s">
        <v>1</v>
      </c>
      <c r="D89" t="s">
        <v>9069</v>
      </c>
      <c r="E89" t="s">
        <v>9058</v>
      </c>
      <c r="F89" t="s">
        <v>9059</v>
      </c>
      <c r="G89">
        <v>838</v>
      </c>
      <c r="H89">
        <v>838</v>
      </c>
      <c r="I89">
        <v>838</v>
      </c>
      <c r="J89">
        <v>838</v>
      </c>
      <c r="K89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110</v>
      </c>
      <c r="S89" s="2">
        <v>0</v>
      </c>
      <c r="T89" s="2">
        <v>0</v>
      </c>
      <c r="U89" s="2">
        <v>110</v>
      </c>
      <c r="V89" t="s">
        <v>55</v>
      </c>
    </row>
    <row r="90" spans="1:22" x14ac:dyDescent="0.25">
      <c r="A90" t="s">
        <v>8328</v>
      </c>
      <c r="B90" t="s">
        <v>9372</v>
      </c>
      <c r="C90" t="s">
        <v>1</v>
      </c>
      <c r="D90" t="s">
        <v>9069</v>
      </c>
      <c r="E90" t="s">
        <v>9058</v>
      </c>
      <c r="F90" t="s">
        <v>9059</v>
      </c>
      <c r="G90">
        <v>837</v>
      </c>
      <c r="H90">
        <v>837</v>
      </c>
      <c r="I90">
        <v>837</v>
      </c>
      <c r="J90">
        <v>837</v>
      </c>
      <c r="K90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55</v>
      </c>
      <c r="S90" s="2">
        <v>0</v>
      </c>
      <c r="T90" s="2">
        <v>0</v>
      </c>
      <c r="U90" s="2">
        <v>55</v>
      </c>
      <c r="V90" t="s">
        <v>55</v>
      </c>
    </row>
    <row r="91" spans="1:22" x14ac:dyDescent="0.25">
      <c r="A91" t="s">
        <v>8328</v>
      </c>
      <c r="B91" t="s">
        <v>9372</v>
      </c>
      <c r="C91" t="s">
        <v>1</v>
      </c>
      <c r="D91" t="s">
        <v>9069</v>
      </c>
      <c r="E91" t="s">
        <v>9058</v>
      </c>
      <c r="F91" t="s">
        <v>9059</v>
      </c>
      <c r="G91">
        <v>836</v>
      </c>
      <c r="H91">
        <v>836</v>
      </c>
      <c r="I91">
        <v>836</v>
      </c>
      <c r="J91">
        <v>836</v>
      </c>
      <c r="K91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110</v>
      </c>
      <c r="S91" s="2">
        <v>0</v>
      </c>
      <c r="T91" s="2">
        <v>0</v>
      </c>
      <c r="U91" s="2">
        <v>110</v>
      </c>
      <c r="V91" t="s">
        <v>55</v>
      </c>
    </row>
    <row r="92" spans="1:22" hidden="1" x14ac:dyDescent="0.25">
      <c r="A92" t="s">
        <v>8328</v>
      </c>
      <c r="B92" t="s">
        <v>9372</v>
      </c>
      <c r="C92" t="s">
        <v>1</v>
      </c>
      <c r="D92" t="s">
        <v>9069</v>
      </c>
      <c r="E92" t="s">
        <v>9058</v>
      </c>
      <c r="F92" t="s">
        <v>9059</v>
      </c>
      <c r="G92">
        <v>835</v>
      </c>
      <c r="H92">
        <v>835</v>
      </c>
      <c r="I92">
        <v>835</v>
      </c>
      <c r="J92">
        <v>835</v>
      </c>
      <c r="K9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t="s">
        <v>55</v>
      </c>
    </row>
    <row r="93" spans="1:22" hidden="1" x14ac:dyDescent="0.25">
      <c r="A93" t="s">
        <v>8328</v>
      </c>
      <c r="B93" t="s">
        <v>9372</v>
      </c>
      <c r="C93" t="s">
        <v>1</v>
      </c>
      <c r="D93" t="s">
        <v>9069</v>
      </c>
      <c r="E93" t="s">
        <v>9058</v>
      </c>
      <c r="F93" t="s">
        <v>9059</v>
      </c>
      <c r="G93">
        <v>834</v>
      </c>
      <c r="H93">
        <v>834</v>
      </c>
      <c r="I93">
        <v>834</v>
      </c>
      <c r="J93">
        <v>834</v>
      </c>
      <c r="K93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t="s">
        <v>55</v>
      </c>
    </row>
    <row r="94" spans="1:22" x14ac:dyDescent="0.25">
      <c r="A94" t="s">
        <v>8328</v>
      </c>
      <c r="B94" t="s">
        <v>9372</v>
      </c>
      <c r="C94" t="s">
        <v>1</v>
      </c>
      <c r="D94" t="s">
        <v>9069</v>
      </c>
      <c r="E94" t="s">
        <v>9058</v>
      </c>
      <c r="F94" t="s">
        <v>9059</v>
      </c>
      <c r="G94">
        <v>833</v>
      </c>
      <c r="H94">
        <v>833</v>
      </c>
      <c r="I94">
        <v>833</v>
      </c>
      <c r="J94">
        <v>833</v>
      </c>
      <c r="K94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85</v>
      </c>
      <c r="S94" s="2">
        <v>0</v>
      </c>
      <c r="T94" s="2">
        <v>0</v>
      </c>
      <c r="U94" s="2">
        <v>85</v>
      </c>
      <c r="V94" t="s">
        <v>55</v>
      </c>
    </row>
    <row r="95" spans="1:22" x14ac:dyDescent="0.25">
      <c r="A95" t="s">
        <v>8328</v>
      </c>
      <c r="B95" t="s">
        <v>9372</v>
      </c>
      <c r="C95" t="s">
        <v>1</v>
      </c>
      <c r="D95" t="s">
        <v>9069</v>
      </c>
      <c r="E95" t="s">
        <v>9058</v>
      </c>
      <c r="F95" t="s">
        <v>9059</v>
      </c>
      <c r="G95">
        <v>832</v>
      </c>
      <c r="H95">
        <v>832</v>
      </c>
      <c r="I95">
        <v>832</v>
      </c>
      <c r="J95">
        <v>832</v>
      </c>
      <c r="K95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55</v>
      </c>
      <c r="S95" s="2">
        <v>0</v>
      </c>
      <c r="T95" s="2">
        <v>0</v>
      </c>
      <c r="U95" s="2">
        <v>55</v>
      </c>
      <c r="V95" t="s">
        <v>55</v>
      </c>
    </row>
    <row r="96" spans="1:22" hidden="1" x14ac:dyDescent="0.25">
      <c r="A96" t="s">
        <v>8328</v>
      </c>
      <c r="B96" t="s">
        <v>9372</v>
      </c>
      <c r="C96" t="s">
        <v>1</v>
      </c>
      <c r="D96" t="s">
        <v>9069</v>
      </c>
      <c r="E96" t="s">
        <v>9058</v>
      </c>
      <c r="F96" t="s">
        <v>9059</v>
      </c>
      <c r="G96">
        <v>831</v>
      </c>
      <c r="H96">
        <v>831</v>
      </c>
      <c r="I96">
        <v>831</v>
      </c>
      <c r="J96">
        <v>831</v>
      </c>
      <c r="K96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t="s">
        <v>55</v>
      </c>
    </row>
    <row r="97" spans="1:22" x14ac:dyDescent="0.25">
      <c r="A97" t="s">
        <v>8328</v>
      </c>
      <c r="B97" t="s">
        <v>9372</v>
      </c>
      <c r="C97" t="s">
        <v>1</v>
      </c>
      <c r="D97" t="s">
        <v>9069</v>
      </c>
      <c r="E97" t="s">
        <v>9058</v>
      </c>
      <c r="F97" t="s">
        <v>9059</v>
      </c>
      <c r="G97">
        <v>830</v>
      </c>
      <c r="H97">
        <v>830</v>
      </c>
      <c r="I97">
        <v>830</v>
      </c>
      <c r="J97">
        <v>830</v>
      </c>
      <c r="K97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50</v>
      </c>
      <c r="S97" s="2">
        <v>0</v>
      </c>
      <c r="T97" s="2">
        <v>0</v>
      </c>
      <c r="U97" s="2">
        <v>50</v>
      </c>
      <c r="V97" t="s">
        <v>55</v>
      </c>
    </row>
    <row r="98" spans="1:22" x14ac:dyDescent="0.25">
      <c r="A98" t="s">
        <v>8328</v>
      </c>
      <c r="B98" t="s">
        <v>9372</v>
      </c>
      <c r="C98" t="s">
        <v>1</v>
      </c>
      <c r="D98" t="s">
        <v>9069</v>
      </c>
      <c r="E98" t="s">
        <v>9058</v>
      </c>
      <c r="F98" t="s">
        <v>9059</v>
      </c>
      <c r="G98">
        <v>829</v>
      </c>
      <c r="H98">
        <v>829</v>
      </c>
      <c r="I98">
        <v>829</v>
      </c>
      <c r="J98">
        <v>829</v>
      </c>
      <c r="K98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60</v>
      </c>
      <c r="S98" s="2">
        <v>0</v>
      </c>
      <c r="T98" s="2">
        <v>0</v>
      </c>
      <c r="U98" s="2">
        <v>60</v>
      </c>
      <c r="V98" t="s">
        <v>55</v>
      </c>
    </row>
    <row r="99" spans="1:22" x14ac:dyDescent="0.25">
      <c r="A99" t="s">
        <v>8328</v>
      </c>
      <c r="B99" t="s">
        <v>9372</v>
      </c>
      <c r="C99" t="s">
        <v>1</v>
      </c>
      <c r="D99" t="s">
        <v>9069</v>
      </c>
      <c r="E99" t="s">
        <v>9058</v>
      </c>
      <c r="F99" t="s">
        <v>9059</v>
      </c>
      <c r="G99">
        <v>828</v>
      </c>
      <c r="H99">
        <v>828</v>
      </c>
      <c r="I99">
        <v>828</v>
      </c>
      <c r="J99">
        <v>828</v>
      </c>
      <c r="K99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50</v>
      </c>
      <c r="S99" s="2">
        <v>0</v>
      </c>
      <c r="T99" s="2">
        <v>0</v>
      </c>
      <c r="U99" s="2">
        <v>50</v>
      </c>
      <c r="V99" t="s">
        <v>55</v>
      </c>
    </row>
    <row r="100" spans="1:22" hidden="1" x14ac:dyDescent="0.25">
      <c r="A100" t="s">
        <v>8328</v>
      </c>
      <c r="B100" t="s">
        <v>9373</v>
      </c>
      <c r="C100" t="s">
        <v>1</v>
      </c>
      <c r="D100" t="s">
        <v>9069</v>
      </c>
      <c r="E100" t="s">
        <v>9058</v>
      </c>
      <c r="F100" t="s">
        <v>9059</v>
      </c>
      <c r="G100">
        <v>827</v>
      </c>
      <c r="H100">
        <v>827</v>
      </c>
      <c r="I100">
        <v>827</v>
      </c>
      <c r="J100">
        <v>827</v>
      </c>
      <c r="K100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t="s">
        <v>55</v>
      </c>
    </row>
    <row r="101" spans="1:22" x14ac:dyDescent="0.25">
      <c r="A101" t="s">
        <v>8328</v>
      </c>
      <c r="B101" t="s">
        <v>9373</v>
      </c>
      <c r="C101" t="s">
        <v>1</v>
      </c>
      <c r="D101" t="s">
        <v>9069</v>
      </c>
      <c r="E101" t="s">
        <v>9058</v>
      </c>
      <c r="F101" t="s">
        <v>9059</v>
      </c>
      <c r="G101">
        <v>826</v>
      </c>
      <c r="H101">
        <v>826</v>
      </c>
      <c r="I101">
        <v>826</v>
      </c>
      <c r="J101">
        <v>826</v>
      </c>
      <c r="K101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25</v>
      </c>
      <c r="S101" s="2">
        <v>0</v>
      </c>
      <c r="T101" s="2">
        <v>0</v>
      </c>
      <c r="U101" s="2">
        <v>25</v>
      </c>
      <c r="V101" t="s">
        <v>55</v>
      </c>
    </row>
    <row r="102" spans="1:22" x14ac:dyDescent="0.25">
      <c r="A102" t="s">
        <v>8328</v>
      </c>
      <c r="B102" t="s">
        <v>9373</v>
      </c>
      <c r="C102" t="s">
        <v>1</v>
      </c>
      <c r="D102" t="s">
        <v>9069</v>
      </c>
      <c r="E102" t="s">
        <v>9058</v>
      </c>
      <c r="F102" t="s">
        <v>9059</v>
      </c>
      <c r="G102">
        <v>825</v>
      </c>
      <c r="H102">
        <v>825</v>
      </c>
      <c r="I102">
        <v>825</v>
      </c>
      <c r="J102">
        <v>825</v>
      </c>
      <c r="K10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25</v>
      </c>
      <c r="S102" s="2">
        <v>0</v>
      </c>
      <c r="T102" s="2">
        <v>0</v>
      </c>
      <c r="U102" s="2">
        <v>25</v>
      </c>
      <c r="V102" t="s">
        <v>55</v>
      </c>
    </row>
    <row r="103" spans="1:22" x14ac:dyDescent="0.25">
      <c r="A103" t="s">
        <v>8328</v>
      </c>
      <c r="B103" t="s">
        <v>9373</v>
      </c>
      <c r="C103" t="s">
        <v>1</v>
      </c>
      <c r="D103" t="s">
        <v>9069</v>
      </c>
      <c r="E103" t="s">
        <v>9058</v>
      </c>
      <c r="F103" t="s">
        <v>9059</v>
      </c>
      <c r="G103">
        <v>824</v>
      </c>
      <c r="H103">
        <v>824</v>
      </c>
      <c r="I103">
        <v>824</v>
      </c>
      <c r="J103">
        <v>824</v>
      </c>
      <c r="K103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50</v>
      </c>
      <c r="S103" s="2">
        <v>0</v>
      </c>
      <c r="T103" s="2">
        <v>0</v>
      </c>
      <c r="U103" s="2">
        <v>50</v>
      </c>
      <c r="V103" t="s">
        <v>55</v>
      </c>
    </row>
    <row r="104" spans="1:22" hidden="1" x14ac:dyDescent="0.25">
      <c r="A104" t="s">
        <v>8328</v>
      </c>
      <c r="B104" t="s">
        <v>9373</v>
      </c>
      <c r="C104" t="s">
        <v>1</v>
      </c>
      <c r="D104" t="s">
        <v>9069</v>
      </c>
      <c r="E104" t="s">
        <v>9058</v>
      </c>
      <c r="F104" t="s">
        <v>9059</v>
      </c>
      <c r="G104">
        <v>823</v>
      </c>
      <c r="H104">
        <v>823</v>
      </c>
      <c r="I104">
        <v>823</v>
      </c>
      <c r="J104">
        <v>823</v>
      </c>
      <c r="K104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47</v>
      </c>
      <c r="S104" s="2">
        <v>0</v>
      </c>
      <c r="T104" s="2">
        <v>0</v>
      </c>
      <c r="U104" s="2">
        <v>47</v>
      </c>
      <c r="V104" t="s">
        <v>55</v>
      </c>
    </row>
    <row r="105" spans="1:22" x14ac:dyDescent="0.25">
      <c r="A105" t="s">
        <v>8328</v>
      </c>
      <c r="B105" t="s">
        <v>9373</v>
      </c>
      <c r="C105" t="s">
        <v>1</v>
      </c>
      <c r="D105" t="s">
        <v>9069</v>
      </c>
      <c r="E105" t="s">
        <v>9058</v>
      </c>
      <c r="F105" t="s">
        <v>9059</v>
      </c>
      <c r="G105">
        <v>822</v>
      </c>
      <c r="H105">
        <v>822</v>
      </c>
      <c r="I105">
        <v>822</v>
      </c>
      <c r="J105">
        <v>822</v>
      </c>
      <c r="K105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110</v>
      </c>
      <c r="S105" s="2">
        <v>0</v>
      </c>
      <c r="T105" s="2">
        <v>0</v>
      </c>
      <c r="U105" s="2">
        <v>110</v>
      </c>
      <c r="V105" t="s">
        <v>55</v>
      </c>
    </row>
    <row r="106" spans="1:22" hidden="1" x14ac:dyDescent="0.25">
      <c r="A106" t="s">
        <v>8328</v>
      </c>
      <c r="B106" t="s">
        <v>9373</v>
      </c>
      <c r="C106" t="s">
        <v>1</v>
      </c>
      <c r="D106" t="s">
        <v>9069</v>
      </c>
      <c r="E106" t="s">
        <v>9058</v>
      </c>
      <c r="F106" t="s">
        <v>9059</v>
      </c>
      <c r="G106">
        <v>821</v>
      </c>
      <c r="H106">
        <v>821</v>
      </c>
      <c r="I106">
        <v>821</v>
      </c>
      <c r="J106">
        <v>821</v>
      </c>
      <c r="K106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114</v>
      </c>
      <c r="S106" s="2">
        <v>0</v>
      </c>
      <c r="T106" s="2">
        <v>0</v>
      </c>
      <c r="U106" s="2">
        <v>114</v>
      </c>
      <c r="V106" t="s">
        <v>55</v>
      </c>
    </row>
    <row r="107" spans="1:22" hidden="1" x14ac:dyDescent="0.25">
      <c r="A107" t="s">
        <v>8328</v>
      </c>
      <c r="B107" t="s">
        <v>9373</v>
      </c>
      <c r="C107" t="s">
        <v>1</v>
      </c>
      <c r="D107" t="s">
        <v>9069</v>
      </c>
      <c r="E107" t="s">
        <v>9058</v>
      </c>
      <c r="F107" t="s">
        <v>9059</v>
      </c>
      <c r="G107">
        <v>820</v>
      </c>
      <c r="H107">
        <v>820</v>
      </c>
      <c r="I107">
        <v>820</v>
      </c>
      <c r="J107">
        <v>820</v>
      </c>
      <c r="K107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64</v>
      </c>
      <c r="S107" s="2">
        <v>0</v>
      </c>
      <c r="T107" s="2">
        <v>0</v>
      </c>
      <c r="U107" s="2">
        <v>64</v>
      </c>
      <c r="V107" t="s">
        <v>55</v>
      </c>
    </row>
    <row r="108" spans="1:22" hidden="1" x14ac:dyDescent="0.25">
      <c r="A108" t="s">
        <v>8328</v>
      </c>
      <c r="B108" t="s">
        <v>9373</v>
      </c>
      <c r="C108" t="s">
        <v>1</v>
      </c>
      <c r="D108" t="s">
        <v>9069</v>
      </c>
      <c r="E108" t="s">
        <v>9058</v>
      </c>
      <c r="F108" t="s">
        <v>9059</v>
      </c>
      <c r="G108">
        <v>819</v>
      </c>
      <c r="H108">
        <v>819</v>
      </c>
      <c r="I108">
        <v>819</v>
      </c>
      <c r="J108">
        <v>819</v>
      </c>
      <c r="K108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t="s">
        <v>55</v>
      </c>
    </row>
    <row r="109" spans="1:22" hidden="1" x14ac:dyDescent="0.25">
      <c r="A109" t="s">
        <v>8328</v>
      </c>
      <c r="B109" t="s">
        <v>9373</v>
      </c>
      <c r="C109" t="s">
        <v>1</v>
      </c>
      <c r="D109" t="s">
        <v>9069</v>
      </c>
      <c r="E109" t="s">
        <v>9058</v>
      </c>
      <c r="F109" t="s">
        <v>9059</v>
      </c>
      <c r="G109">
        <v>818</v>
      </c>
      <c r="H109">
        <v>818</v>
      </c>
      <c r="I109">
        <v>818</v>
      </c>
      <c r="J109">
        <v>818</v>
      </c>
      <c r="K109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t="s">
        <v>55</v>
      </c>
    </row>
    <row r="110" spans="1:22" hidden="1" x14ac:dyDescent="0.25">
      <c r="A110" t="s">
        <v>8328</v>
      </c>
      <c r="B110" t="s">
        <v>9373</v>
      </c>
      <c r="C110" t="s">
        <v>1</v>
      </c>
      <c r="D110" t="s">
        <v>9069</v>
      </c>
      <c r="E110" t="s">
        <v>9058</v>
      </c>
      <c r="F110" t="s">
        <v>9059</v>
      </c>
      <c r="G110">
        <v>817</v>
      </c>
      <c r="H110">
        <v>817</v>
      </c>
      <c r="I110">
        <v>817</v>
      </c>
      <c r="J110">
        <v>817</v>
      </c>
      <c r="K110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t="s">
        <v>55</v>
      </c>
    </row>
    <row r="111" spans="1:22" x14ac:dyDescent="0.25">
      <c r="A111" t="s">
        <v>8328</v>
      </c>
      <c r="B111" t="s">
        <v>9373</v>
      </c>
      <c r="C111" t="s">
        <v>1</v>
      </c>
      <c r="D111" t="s">
        <v>9069</v>
      </c>
      <c r="E111" t="s">
        <v>9058</v>
      </c>
      <c r="F111" t="s">
        <v>9059</v>
      </c>
      <c r="G111">
        <v>816</v>
      </c>
      <c r="H111">
        <v>816</v>
      </c>
      <c r="I111">
        <v>816</v>
      </c>
      <c r="J111">
        <v>816</v>
      </c>
      <c r="K111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55</v>
      </c>
      <c r="S111" s="2">
        <v>0</v>
      </c>
      <c r="T111" s="2">
        <v>0</v>
      </c>
      <c r="U111" s="2">
        <v>55</v>
      </c>
      <c r="V111" t="s">
        <v>55</v>
      </c>
    </row>
    <row r="112" spans="1:22" x14ac:dyDescent="0.25">
      <c r="A112" t="s">
        <v>8328</v>
      </c>
      <c r="B112" t="s">
        <v>9373</v>
      </c>
      <c r="C112" t="s">
        <v>1</v>
      </c>
      <c r="D112" t="s">
        <v>9069</v>
      </c>
      <c r="E112" t="s">
        <v>9058</v>
      </c>
      <c r="F112" t="s">
        <v>9059</v>
      </c>
      <c r="G112">
        <v>815</v>
      </c>
      <c r="H112">
        <v>815</v>
      </c>
      <c r="I112">
        <v>815</v>
      </c>
      <c r="J112">
        <v>815</v>
      </c>
      <c r="K11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55</v>
      </c>
      <c r="S112" s="2">
        <v>0</v>
      </c>
      <c r="T112" s="2">
        <v>0</v>
      </c>
      <c r="U112" s="2">
        <v>55</v>
      </c>
      <c r="V112" t="s">
        <v>55</v>
      </c>
    </row>
    <row r="113" spans="1:22" hidden="1" x14ac:dyDescent="0.25">
      <c r="A113" t="s">
        <v>8328</v>
      </c>
      <c r="B113" t="s">
        <v>9373</v>
      </c>
      <c r="C113" t="s">
        <v>1</v>
      </c>
      <c r="D113" t="s">
        <v>9069</v>
      </c>
      <c r="E113" t="s">
        <v>9058</v>
      </c>
      <c r="F113" t="s">
        <v>9059</v>
      </c>
      <c r="G113">
        <v>814</v>
      </c>
      <c r="H113">
        <v>814</v>
      </c>
      <c r="I113">
        <v>814</v>
      </c>
      <c r="J113">
        <v>814</v>
      </c>
      <c r="K113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t="s">
        <v>55</v>
      </c>
    </row>
    <row r="114" spans="1:22" x14ac:dyDescent="0.25">
      <c r="A114" t="s">
        <v>8328</v>
      </c>
      <c r="B114" t="s">
        <v>9373</v>
      </c>
      <c r="C114" t="s">
        <v>1</v>
      </c>
      <c r="D114" t="s">
        <v>9069</v>
      </c>
      <c r="E114" t="s">
        <v>9058</v>
      </c>
      <c r="F114" t="s">
        <v>9059</v>
      </c>
      <c r="G114">
        <v>813</v>
      </c>
      <c r="H114">
        <v>813</v>
      </c>
      <c r="I114">
        <v>813</v>
      </c>
      <c r="J114">
        <v>813</v>
      </c>
      <c r="K114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55</v>
      </c>
      <c r="S114" s="2">
        <v>0</v>
      </c>
      <c r="T114" s="2">
        <v>0</v>
      </c>
      <c r="U114" s="2">
        <v>55</v>
      </c>
      <c r="V114" t="s">
        <v>55</v>
      </c>
    </row>
    <row r="115" spans="1:22" x14ac:dyDescent="0.25">
      <c r="A115" t="s">
        <v>8328</v>
      </c>
      <c r="B115" t="s">
        <v>9373</v>
      </c>
      <c r="C115" t="s">
        <v>1</v>
      </c>
      <c r="D115" t="s">
        <v>9069</v>
      </c>
      <c r="E115" t="s">
        <v>9058</v>
      </c>
      <c r="F115" t="s">
        <v>9059</v>
      </c>
      <c r="G115">
        <v>812</v>
      </c>
      <c r="H115">
        <v>812</v>
      </c>
      <c r="I115">
        <v>812</v>
      </c>
      <c r="J115">
        <v>812</v>
      </c>
      <c r="K115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40</v>
      </c>
      <c r="S115" s="2">
        <v>0</v>
      </c>
      <c r="T115" s="2">
        <v>0</v>
      </c>
      <c r="U115" s="2">
        <v>40</v>
      </c>
      <c r="V115" t="s">
        <v>55</v>
      </c>
    </row>
    <row r="116" spans="1:22" x14ac:dyDescent="0.25">
      <c r="A116" t="s">
        <v>8328</v>
      </c>
      <c r="B116" t="s">
        <v>9373</v>
      </c>
      <c r="C116" t="s">
        <v>1</v>
      </c>
      <c r="D116" t="s">
        <v>9069</v>
      </c>
      <c r="E116" t="s">
        <v>9058</v>
      </c>
      <c r="F116" t="s">
        <v>9059</v>
      </c>
      <c r="G116">
        <v>811</v>
      </c>
      <c r="H116">
        <v>811</v>
      </c>
      <c r="I116">
        <v>811</v>
      </c>
      <c r="J116">
        <v>811</v>
      </c>
      <c r="K116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25</v>
      </c>
      <c r="S116" s="2">
        <v>0</v>
      </c>
      <c r="T116" s="2">
        <v>0</v>
      </c>
      <c r="U116" s="2">
        <v>25</v>
      </c>
      <c r="V116" t="s">
        <v>55</v>
      </c>
    </row>
    <row r="117" spans="1:22" x14ac:dyDescent="0.25">
      <c r="A117" t="s">
        <v>8328</v>
      </c>
      <c r="B117" t="s">
        <v>9373</v>
      </c>
      <c r="C117" t="s">
        <v>1</v>
      </c>
      <c r="D117" t="s">
        <v>9069</v>
      </c>
      <c r="E117" t="s">
        <v>9058</v>
      </c>
      <c r="F117" t="s">
        <v>9059</v>
      </c>
      <c r="G117">
        <v>810</v>
      </c>
      <c r="H117">
        <v>810</v>
      </c>
      <c r="I117">
        <v>810</v>
      </c>
      <c r="J117">
        <v>810</v>
      </c>
      <c r="K117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55</v>
      </c>
      <c r="S117" s="2">
        <v>0</v>
      </c>
      <c r="T117" s="2">
        <v>0</v>
      </c>
      <c r="U117" s="2">
        <v>55</v>
      </c>
      <c r="V117" t="s">
        <v>55</v>
      </c>
    </row>
    <row r="118" spans="1:22" hidden="1" x14ac:dyDescent="0.25">
      <c r="A118" t="s">
        <v>8328</v>
      </c>
      <c r="B118" t="s">
        <v>9373</v>
      </c>
      <c r="C118" t="s">
        <v>1</v>
      </c>
      <c r="D118" t="s">
        <v>9069</v>
      </c>
      <c r="E118" t="s">
        <v>9058</v>
      </c>
      <c r="F118" t="s">
        <v>9059</v>
      </c>
      <c r="G118">
        <v>809</v>
      </c>
      <c r="H118">
        <v>809</v>
      </c>
      <c r="I118">
        <v>809</v>
      </c>
      <c r="J118">
        <v>809</v>
      </c>
      <c r="K118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35</v>
      </c>
      <c r="S118" s="2">
        <v>0</v>
      </c>
      <c r="T118" s="2">
        <v>0</v>
      </c>
      <c r="U118" s="2">
        <v>35</v>
      </c>
      <c r="V118" t="s">
        <v>55</v>
      </c>
    </row>
    <row r="119" spans="1:22" x14ac:dyDescent="0.25">
      <c r="A119" t="s">
        <v>8328</v>
      </c>
      <c r="B119" t="s">
        <v>9373</v>
      </c>
      <c r="C119" t="s">
        <v>1</v>
      </c>
      <c r="D119" t="s">
        <v>9069</v>
      </c>
      <c r="E119" t="s">
        <v>9058</v>
      </c>
      <c r="F119" t="s">
        <v>9059</v>
      </c>
      <c r="G119">
        <v>808</v>
      </c>
      <c r="H119">
        <v>808</v>
      </c>
      <c r="I119">
        <v>808</v>
      </c>
      <c r="J119">
        <v>808</v>
      </c>
      <c r="K119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50</v>
      </c>
      <c r="S119" s="2">
        <v>0</v>
      </c>
      <c r="T119" s="2">
        <v>0</v>
      </c>
      <c r="U119" s="2">
        <v>50</v>
      </c>
      <c r="V119" t="s">
        <v>55</v>
      </c>
    </row>
    <row r="120" spans="1:22" hidden="1" x14ac:dyDescent="0.25">
      <c r="A120" t="s">
        <v>8328</v>
      </c>
      <c r="B120" t="s">
        <v>9374</v>
      </c>
      <c r="C120" t="s">
        <v>1</v>
      </c>
      <c r="D120" t="s">
        <v>9069</v>
      </c>
      <c r="E120" t="s">
        <v>9058</v>
      </c>
      <c r="F120" t="s">
        <v>9059</v>
      </c>
      <c r="G120">
        <v>807</v>
      </c>
      <c r="H120">
        <v>807</v>
      </c>
      <c r="I120">
        <v>807</v>
      </c>
      <c r="J120">
        <v>807</v>
      </c>
      <c r="K120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57</v>
      </c>
      <c r="S120" s="2">
        <v>0</v>
      </c>
      <c r="T120" s="2">
        <v>0</v>
      </c>
      <c r="U120" s="2">
        <v>57</v>
      </c>
      <c r="V120" t="s">
        <v>55</v>
      </c>
    </row>
    <row r="121" spans="1:22" x14ac:dyDescent="0.25">
      <c r="A121" t="s">
        <v>8328</v>
      </c>
      <c r="B121" t="s">
        <v>9374</v>
      </c>
      <c r="C121" t="s">
        <v>1</v>
      </c>
      <c r="D121" t="s">
        <v>9069</v>
      </c>
      <c r="E121" t="s">
        <v>9058</v>
      </c>
      <c r="F121" t="s">
        <v>9059</v>
      </c>
      <c r="G121">
        <v>806</v>
      </c>
      <c r="H121">
        <v>806</v>
      </c>
      <c r="I121">
        <v>806</v>
      </c>
      <c r="J121">
        <v>806</v>
      </c>
      <c r="K121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50</v>
      </c>
      <c r="S121" s="2">
        <v>0</v>
      </c>
      <c r="T121" s="2">
        <v>0</v>
      </c>
      <c r="U121" s="2">
        <v>50</v>
      </c>
      <c r="V121" t="s">
        <v>55</v>
      </c>
    </row>
    <row r="122" spans="1:22" x14ac:dyDescent="0.25">
      <c r="A122" t="s">
        <v>8328</v>
      </c>
      <c r="B122" t="s">
        <v>9374</v>
      </c>
      <c r="C122" t="s">
        <v>1</v>
      </c>
      <c r="D122" t="s">
        <v>9069</v>
      </c>
      <c r="E122" t="s">
        <v>9058</v>
      </c>
      <c r="F122" t="s">
        <v>9059</v>
      </c>
      <c r="G122">
        <v>805</v>
      </c>
      <c r="H122">
        <v>805</v>
      </c>
      <c r="I122">
        <v>805</v>
      </c>
      <c r="J122">
        <v>805</v>
      </c>
      <c r="K12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50</v>
      </c>
      <c r="S122" s="2">
        <v>0</v>
      </c>
      <c r="T122" s="2">
        <v>0</v>
      </c>
      <c r="U122" s="2">
        <v>50</v>
      </c>
      <c r="V122" t="s">
        <v>55</v>
      </c>
    </row>
    <row r="123" spans="1:22" x14ac:dyDescent="0.25">
      <c r="A123" t="s">
        <v>8328</v>
      </c>
      <c r="B123" t="s">
        <v>9374</v>
      </c>
      <c r="C123" t="s">
        <v>1</v>
      </c>
      <c r="D123" t="s">
        <v>9069</v>
      </c>
      <c r="E123" t="s">
        <v>9058</v>
      </c>
      <c r="F123" t="s">
        <v>9059</v>
      </c>
      <c r="G123">
        <v>804</v>
      </c>
      <c r="H123">
        <v>804</v>
      </c>
      <c r="I123">
        <v>804</v>
      </c>
      <c r="J123">
        <v>804</v>
      </c>
      <c r="K123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25</v>
      </c>
      <c r="S123" s="2">
        <v>0</v>
      </c>
      <c r="T123" s="2">
        <v>0</v>
      </c>
      <c r="U123" s="2">
        <v>25</v>
      </c>
      <c r="V123" t="s">
        <v>55</v>
      </c>
    </row>
    <row r="124" spans="1:22" x14ac:dyDescent="0.25">
      <c r="A124" t="s">
        <v>8328</v>
      </c>
      <c r="B124" t="s">
        <v>9374</v>
      </c>
      <c r="C124" t="s">
        <v>1</v>
      </c>
      <c r="D124" t="s">
        <v>9069</v>
      </c>
      <c r="E124" t="s">
        <v>9058</v>
      </c>
      <c r="F124" t="s">
        <v>9059</v>
      </c>
      <c r="G124">
        <v>803</v>
      </c>
      <c r="H124">
        <v>803</v>
      </c>
      <c r="I124">
        <v>803</v>
      </c>
      <c r="J124">
        <v>803</v>
      </c>
      <c r="K124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50</v>
      </c>
      <c r="S124" s="2">
        <v>0</v>
      </c>
      <c r="T124" s="2">
        <v>0</v>
      </c>
      <c r="U124" s="2">
        <v>50</v>
      </c>
      <c r="V124" t="s">
        <v>55</v>
      </c>
    </row>
    <row r="125" spans="1:22" hidden="1" x14ac:dyDescent="0.25">
      <c r="A125" t="s">
        <v>8328</v>
      </c>
      <c r="B125" t="s">
        <v>9374</v>
      </c>
      <c r="C125" t="s">
        <v>1</v>
      </c>
      <c r="D125" t="s">
        <v>9069</v>
      </c>
      <c r="E125" t="s">
        <v>9058</v>
      </c>
      <c r="F125" t="s">
        <v>9059</v>
      </c>
      <c r="G125">
        <v>802</v>
      </c>
      <c r="H125">
        <v>802</v>
      </c>
      <c r="I125">
        <v>802</v>
      </c>
      <c r="J125">
        <v>802</v>
      </c>
      <c r="K125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57</v>
      </c>
      <c r="S125" s="2">
        <v>0</v>
      </c>
      <c r="T125" s="2">
        <v>0</v>
      </c>
      <c r="U125" s="2">
        <v>57</v>
      </c>
      <c r="V125" t="s">
        <v>55</v>
      </c>
    </row>
    <row r="126" spans="1:22" x14ac:dyDescent="0.25">
      <c r="A126" t="s">
        <v>8328</v>
      </c>
      <c r="B126" t="s">
        <v>9374</v>
      </c>
      <c r="C126" t="s">
        <v>1</v>
      </c>
      <c r="D126" t="s">
        <v>9069</v>
      </c>
      <c r="E126" t="s">
        <v>9058</v>
      </c>
      <c r="F126" t="s">
        <v>9059</v>
      </c>
      <c r="G126">
        <v>801</v>
      </c>
      <c r="H126">
        <v>801</v>
      </c>
      <c r="I126">
        <v>801</v>
      </c>
      <c r="J126">
        <v>801</v>
      </c>
      <c r="K126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55</v>
      </c>
      <c r="S126" s="2">
        <v>0</v>
      </c>
      <c r="T126" s="2">
        <v>0</v>
      </c>
      <c r="U126" s="2">
        <v>55</v>
      </c>
      <c r="V126" t="s">
        <v>55</v>
      </c>
    </row>
    <row r="127" spans="1:22" x14ac:dyDescent="0.25">
      <c r="A127" t="s">
        <v>8328</v>
      </c>
      <c r="B127" t="s">
        <v>9374</v>
      </c>
      <c r="C127" t="s">
        <v>1</v>
      </c>
      <c r="D127" t="s">
        <v>9069</v>
      </c>
      <c r="E127" t="s">
        <v>9058</v>
      </c>
      <c r="F127" t="s">
        <v>9059</v>
      </c>
      <c r="G127">
        <v>800</v>
      </c>
      <c r="H127">
        <v>800</v>
      </c>
      <c r="I127">
        <v>800</v>
      </c>
      <c r="J127">
        <v>800</v>
      </c>
      <c r="K127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55</v>
      </c>
      <c r="S127" s="2">
        <v>0</v>
      </c>
      <c r="T127" s="2">
        <v>0</v>
      </c>
      <c r="U127" s="2">
        <v>55</v>
      </c>
      <c r="V127" t="s">
        <v>55</v>
      </c>
    </row>
    <row r="128" spans="1:22" hidden="1" x14ac:dyDescent="0.25">
      <c r="A128" t="s">
        <v>8328</v>
      </c>
      <c r="B128" t="s">
        <v>9374</v>
      </c>
      <c r="C128" t="s">
        <v>1</v>
      </c>
      <c r="D128" t="s">
        <v>9069</v>
      </c>
      <c r="E128" t="s">
        <v>9058</v>
      </c>
      <c r="F128" t="s">
        <v>9059</v>
      </c>
      <c r="G128">
        <v>799</v>
      </c>
      <c r="H128">
        <v>799</v>
      </c>
      <c r="I128">
        <v>799</v>
      </c>
      <c r="J128">
        <v>799</v>
      </c>
      <c r="K128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t="s">
        <v>55</v>
      </c>
    </row>
    <row r="129" spans="1:22" x14ac:dyDescent="0.25">
      <c r="A129" t="s">
        <v>8327</v>
      </c>
      <c r="B129" t="s">
        <v>9375</v>
      </c>
      <c r="C129" t="s">
        <v>1</v>
      </c>
      <c r="D129" t="s">
        <v>9069</v>
      </c>
      <c r="E129" t="s">
        <v>9058</v>
      </c>
      <c r="F129" t="s">
        <v>9059</v>
      </c>
      <c r="G129">
        <v>798</v>
      </c>
      <c r="H129">
        <v>798</v>
      </c>
      <c r="I129">
        <v>798</v>
      </c>
      <c r="J129">
        <v>798</v>
      </c>
      <c r="K129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50</v>
      </c>
      <c r="S129" s="2">
        <v>0</v>
      </c>
      <c r="T129" s="2">
        <v>0</v>
      </c>
      <c r="U129" s="2">
        <v>50</v>
      </c>
      <c r="V129" t="s">
        <v>55</v>
      </c>
    </row>
    <row r="130" spans="1:22" hidden="1" x14ac:dyDescent="0.25">
      <c r="A130" t="s">
        <v>8327</v>
      </c>
      <c r="B130" t="s">
        <v>9375</v>
      </c>
      <c r="C130" t="s">
        <v>1</v>
      </c>
      <c r="D130" t="s">
        <v>9069</v>
      </c>
      <c r="E130" t="s">
        <v>9058</v>
      </c>
      <c r="F130" t="s">
        <v>9059</v>
      </c>
      <c r="G130">
        <v>797</v>
      </c>
      <c r="H130">
        <v>797</v>
      </c>
      <c r="I130">
        <v>797</v>
      </c>
      <c r="J130">
        <v>797</v>
      </c>
      <c r="K130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t="s">
        <v>55</v>
      </c>
    </row>
    <row r="131" spans="1:22" x14ac:dyDescent="0.25">
      <c r="A131" t="s">
        <v>8327</v>
      </c>
      <c r="B131" t="s">
        <v>9375</v>
      </c>
      <c r="C131" t="s">
        <v>1</v>
      </c>
      <c r="D131" t="s">
        <v>9069</v>
      </c>
      <c r="E131" t="s">
        <v>9058</v>
      </c>
      <c r="F131" t="s">
        <v>9059</v>
      </c>
      <c r="G131">
        <v>796</v>
      </c>
      <c r="H131">
        <v>796</v>
      </c>
      <c r="I131">
        <v>796</v>
      </c>
      <c r="J131">
        <v>796</v>
      </c>
      <c r="K131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32</v>
      </c>
      <c r="S131" s="2">
        <v>0</v>
      </c>
      <c r="T131" s="2">
        <v>0</v>
      </c>
      <c r="U131" s="2">
        <v>32</v>
      </c>
      <c r="V131" t="s">
        <v>55</v>
      </c>
    </row>
    <row r="132" spans="1:22" hidden="1" x14ac:dyDescent="0.25">
      <c r="A132" t="s">
        <v>8327</v>
      </c>
      <c r="B132" t="s">
        <v>9375</v>
      </c>
      <c r="C132" t="s">
        <v>1</v>
      </c>
      <c r="D132" t="s">
        <v>9069</v>
      </c>
      <c r="E132" t="s">
        <v>9058</v>
      </c>
      <c r="F132" t="s">
        <v>9059</v>
      </c>
      <c r="G132">
        <v>795</v>
      </c>
      <c r="H132">
        <v>795</v>
      </c>
      <c r="I132">
        <v>795</v>
      </c>
      <c r="J132">
        <v>795</v>
      </c>
      <c r="K13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t="s">
        <v>55</v>
      </c>
    </row>
    <row r="133" spans="1:22" x14ac:dyDescent="0.25">
      <c r="A133" t="s">
        <v>8327</v>
      </c>
      <c r="B133" t="s">
        <v>9375</v>
      </c>
      <c r="C133" t="s">
        <v>1</v>
      </c>
      <c r="D133" t="s">
        <v>9069</v>
      </c>
      <c r="E133" t="s">
        <v>9058</v>
      </c>
      <c r="F133" t="s">
        <v>9059</v>
      </c>
      <c r="G133">
        <v>794</v>
      </c>
      <c r="H133">
        <v>794</v>
      </c>
      <c r="I133">
        <v>794</v>
      </c>
      <c r="J133">
        <v>794</v>
      </c>
      <c r="K133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55</v>
      </c>
      <c r="S133" s="2">
        <v>0</v>
      </c>
      <c r="T133" s="2">
        <v>0</v>
      </c>
      <c r="U133" s="2">
        <v>55</v>
      </c>
      <c r="V133" t="s">
        <v>55</v>
      </c>
    </row>
    <row r="134" spans="1:22" x14ac:dyDescent="0.25">
      <c r="A134" t="s">
        <v>8327</v>
      </c>
      <c r="B134" t="s">
        <v>9375</v>
      </c>
      <c r="C134" t="s">
        <v>1</v>
      </c>
      <c r="D134" t="s">
        <v>9069</v>
      </c>
      <c r="E134" t="s">
        <v>9058</v>
      </c>
      <c r="F134" t="s">
        <v>9059</v>
      </c>
      <c r="G134">
        <v>793</v>
      </c>
      <c r="H134">
        <v>793</v>
      </c>
      <c r="I134">
        <v>793</v>
      </c>
      <c r="J134">
        <v>793</v>
      </c>
      <c r="K134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55</v>
      </c>
      <c r="S134" s="2">
        <v>0</v>
      </c>
      <c r="T134" s="2">
        <v>0</v>
      </c>
      <c r="U134" s="2">
        <v>55</v>
      </c>
      <c r="V134" t="s">
        <v>55</v>
      </c>
    </row>
    <row r="135" spans="1:22" x14ac:dyDescent="0.25">
      <c r="A135" t="s">
        <v>8327</v>
      </c>
      <c r="B135" t="s">
        <v>9375</v>
      </c>
      <c r="C135" t="s">
        <v>1</v>
      </c>
      <c r="D135" t="s">
        <v>9069</v>
      </c>
      <c r="E135" t="s">
        <v>9058</v>
      </c>
      <c r="F135" t="s">
        <v>9059</v>
      </c>
      <c r="G135">
        <v>792</v>
      </c>
      <c r="H135">
        <v>792</v>
      </c>
      <c r="I135">
        <v>792</v>
      </c>
      <c r="J135">
        <v>792</v>
      </c>
      <c r="K135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50</v>
      </c>
      <c r="S135" s="2">
        <v>0</v>
      </c>
      <c r="T135" s="2">
        <v>0</v>
      </c>
      <c r="U135" s="2">
        <v>50</v>
      </c>
      <c r="V135" t="s">
        <v>55</v>
      </c>
    </row>
    <row r="136" spans="1:22" x14ac:dyDescent="0.25">
      <c r="A136" t="s">
        <v>8327</v>
      </c>
      <c r="B136" t="s">
        <v>9375</v>
      </c>
      <c r="C136" t="s">
        <v>1</v>
      </c>
      <c r="D136" t="s">
        <v>9069</v>
      </c>
      <c r="E136" t="s">
        <v>9058</v>
      </c>
      <c r="F136" t="s">
        <v>9059</v>
      </c>
      <c r="G136">
        <v>791</v>
      </c>
      <c r="H136">
        <v>791</v>
      </c>
      <c r="I136">
        <v>791</v>
      </c>
      <c r="J136">
        <v>791</v>
      </c>
      <c r="K136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32</v>
      </c>
      <c r="S136" s="2">
        <v>0</v>
      </c>
      <c r="T136" s="2">
        <v>0</v>
      </c>
      <c r="U136" s="2">
        <v>32</v>
      </c>
      <c r="V136" t="s">
        <v>55</v>
      </c>
    </row>
    <row r="137" spans="1:22" x14ac:dyDescent="0.25">
      <c r="A137" t="s">
        <v>8327</v>
      </c>
      <c r="B137" t="s">
        <v>9375</v>
      </c>
      <c r="C137" t="s">
        <v>1</v>
      </c>
      <c r="D137" t="s">
        <v>9069</v>
      </c>
      <c r="E137" t="s">
        <v>9058</v>
      </c>
      <c r="F137" t="s">
        <v>9059</v>
      </c>
      <c r="G137">
        <v>790</v>
      </c>
      <c r="H137">
        <v>790</v>
      </c>
      <c r="I137">
        <v>790</v>
      </c>
      <c r="J137">
        <v>790</v>
      </c>
      <c r="K137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75</v>
      </c>
      <c r="S137" s="2">
        <v>0</v>
      </c>
      <c r="T137" s="2">
        <v>0</v>
      </c>
      <c r="U137" s="2">
        <v>75</v>
      </c>
      <c r="V137" t="s">
        <v>55</v>
      </c>
    </row>
    <row r="138" spans="1:22" x14ac:dyDescent="0.25">
      <c r="A138" t="s">
        <v>8327</v>
      </c>
      <c r="B138" t="s">
        <v>9375</v>
      </c>
      <c r="C138" t="s">
        <v>1</v>
      </c>
      <c r="D138" t="s">
        <v>9069</v>
      </c>
      <c r="E138" t="s">
        <v>9058</v>
      </c>
      <c r="F138" t="s">
        <v>9059</v>
      </c>
      <c r="G138">
        <v>789</v>
      </c>
      <c r="H138">
        <v>789</v>
      </c>
      <c r="I138">
        <v>789</v>
      </c>
      <c r="J138">
        <v>789</v>
      </c>
      <c r="K138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30</v>
      </c>
      <c r="S138" s="2">
        <v>0</v>
      </c>
      <c r="T138" s="2">
        <v>0</v>
      </c>
      <c r="U138" s="2">
        <v>30</v>
      </c>
      <c r="V138" t="s">
        <v>55</v>
      </c>
    </row>
    <row r="139" spans="1:22" x14ac:dyDescent="0.25">
      <c r="A139" t="s">
        <v>8327</v>
      </c>
      <c r="B139" t="s">
        <v>9375</v>
      </c>
      <c r="C139" t="s">
        <v>1</v>
      </c>
      <c r="D139" t="s">
        <v>9069</v>
      </c>
      <c r="E139" t="s">
        <v>9058</v>
      </c>
      <c r="F139" t="s">
        <v>9059</v>
      </c>
      <c r="G139">
        <v>788</v>
      </c>
      <c r="H139">
        <v>788</v>
      </c>
      <c r="I139">
        <v>788</v>
      </c>
      <c r="J139">
        <v>788</v>
      </c>
      <c r="K139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25</v>
      </c>
      <c r="S139" s="2">
        <v>0</v>
      </c>
      <c r="T139" s="2">
        <v>0</v>
      </c>
      <c r="U139" s="2">
        <v>25</v>
      </c>
      <c r="V139" t="s">
        <v>55</v>
      </c>
    </row>
    <row r="140" spans="1:22" x14ac:dyDescent="0.25">
      <c r="A140" t="s">
        <v>8327</v>
      </c>
      <c r="B140" t="s">
        <v>9375</v>
      </c>
      <c r="C140" t="s">
        <v>1</v>
      </c>
      <c r="D140" t="s">
        <v>9069</v>
      </c>
      <c r="E140" t="s">
        <v>9058</v>
      </c>
      <c r="F140" t="s">
        <v>9059</v>
      </c>
      <c r="G140">
        <v>787</v>
      </c>
      <c r="H140">
        <v>787</v>
      </c>
      <c r="I140">
        <v>787</v>
      </c>
      <c r="J140">
        <v>787</v>
      </c>
      <c r="K140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25</v>
      </c>
      <c r="S140" s="2">
        <v>0</v>
      </c>
      <c r="T140" s="2">
        <v>0</v>
      </c>
      <c r="U140" s="2">
        <v>25</v>
      </c>
      <c r="V140" t="s">
        <v>55</v>
      </c>
    </row>
    <row r="141" spans="1:22" hidden="1" x14ac:dyDescent="0.25">
      <c r="A141" t="s">
        <v>8327</v>
      </c>
      <c r="B141" t="s">
        <v>9375</v>
      </c>
      <c r="C141" t="s">
        <v>1</v>
      </c>
      <c r="D141" t="s">
        <v>9069</v>
      </c>
      <c r="E141" t="s">
        <v>9058</v>
      </c>
      <c r="F141" t="s">
        <v>9059</v>
      </c>
      <c r="G141">
        <v>786</v>
      </c>
      <c r="H141">
        <v>786</v>
      </c>
      <c r="I141">
        <v>786</v>
      </c>
      <c r="J141">
        <v>786</v>
      </c>
      <c r="K141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95</v>
      </c>
      <c r="S141" s="2">
        <v>0</v>
      </c>
      <c r="T141" s="2">
        <v>0</v>
      </c>
      <c r="U141" s="2">
        <v>95</v>
      </c>
      <c r="V141" t="s">
        <v>55</v>
      </c>
    </row>
    <row r="142" spans="1:22" x14ac:dyDescent="0.25">
      <c r="A142" t="s">
        <v>8327</v>
      </c>
      <c r="B142" t="s">
        <v>9375</v>
      </c>
      <c r="C142" t="s">
        <v>1</v>
      </c>
      <c r="D142" t="s">
        <v>9069</v>
      </c>
      <c r="E142" t="s">
        <v>9058</v>
      </c>
      <c r="F142" t="s">
        <v>9059</v>
      </c>
      <c r="G142">
        <v>785</v>
      </c>
      <c r="H142">
        <v>785</v>
      </c>
      <c r="I142">
        <v>785</v>
      </c>
      <c r="J142">
        <v>785</v>
      </c>
      <c r="K14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25</v>
      </c>
      <c r="S142" s="2">
        <v>0</v>
      </c>
      <c r="T142" s="2">
        <v>0</v>
      </c>
      <c r="U142" s="2">
        <v>25</v>
      </c>
      <c r="V142" t="s">
        <v>55</v>
      </c>
    </row>
    <row r="143" spans="1:22" x14ac:dyDescent="0.25">
      <c r="A143" t="s">
        <v>8327</v>
      </c>
      <c r="B143" t="s">
        <v>9375</v>
      </c>
      <c r="C143" t="s">
        <v>1</v>
      </c>
      <c r="D143" t="s">
        <v>9069</v>
      </c>
      <c r="E143" t="s">
        <v>9058</v>
      </c>
      <c r="F143" t="s">
        <v>9059</v>
      </c>
      <c r="G143">
        <v>784</v>
      </c>
      <c r="H143">
        <v>784</v>
      </c>
      <c r="I143">
        <v>784</v>
      </c>
      <c r="J143">
        <v>784</v>
      </c>
      <c r="K143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55</v>
      </c>
      <c r="S143" s="2">
        <v>0</v>
      </c>
      <c r="T143" s="2">
        <v>0</v>
      </c>
      <c r="U143" s="2">
        <v>55</v>
      </c>
      <c r="V143" t="s">
        <v>55</v>
      </c>
    </row>
    <row r="144" spans="1:22" x14ac:dyDescent="0.25">
      <c r="A144" t="s">
        <v>8327</v>
      </c>
      <c r="B144" t="s">
        <v>9375</v>
      </c>
      <c r="C144" t="s">
        <v>1</v>
      </c>
      <c r="D144" t="s">
        <v>9069</v>
      </c>
      <c r="E144" t="s">
        <v>9058</v>
      </c>
      <c r="F144" t="s">
        <v>9059</v>
      </c>
      <c r="G144">
        <v>783</v>
      </c>
      <c r="H144">
        <v>783</v>
      </c>
      <c r="I144">
        <v>783</v>
      </c>
      <c r="J144">
        <v>783</v>
      </c>
      <c r="K144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75</v>
      </c>
      <c r="S144" s="2">
        <v>0</v>
      </c>
      <c r="T144" s="2">
        <v>0</v>
      </c>
      <c r="U144" s="2">
        <v>75</v>
      </c>
      <c r="V144" t="s">
        <v>55</v>
      </c>
    </row>
    <row r="145" spans="1:22" hidden="1" x14ac:dyDescent="0.25">
      <c r="A145" t="s">
        <v>8327</v>
      </c>
      <c r="B145" t="s">
        <v>9375</v>
      </c>
      <c r="C145" t="s">
        <v>1</v>
      </c>
      <c r="D145" t="s">
        <v>9069</v>
      </c>
      <c r="E145" t="s">
        <v>9058</v>
      </c>
      <c r="F145" t="s">
        <v>9059</v>
      </c>
      <c r="G145">
        <v>782</v>
      </c>
      <c r="H145">
        <v>782</v>
      </c>
      <c r="I145">
        <v>782</v>
      </c>
      <c r="J145">
        <v>782</v>
      </c>
      <c r="K145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t="s">
        <v>55</v>
      </c>
    </row>
    <row r="146" spans="1:22" hidden="1" x14ac:dyDescent="0.25">
      <c r="A146" t="s">
        <v>8327</v>
      </c>
      <c r="B146" t="s">
        <v>9375</v>
      </c>
      <c r="C146" t="s">
        <v>1</v>
      </c>
      <c r="D146" t="s">
        <v>9069</v>
      </c>
      <c r="E146" t="s">
        <v>9058</v>
      </c>
      <c r="F146" t="s">
        <v>9059</v>
      </c>
      <c r="G146">
        <v>781</v>
      </c>
      <c r="H146">
        <v>781</v>
      </c>
      <c r="I146">
        <v>781</v>
      </c>
      <c r="J146">
        <v>781</v>
      </c>
      <c r="K146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t="s">
        <v>55</v>
      </c>
    </row>
    <row r="147" spans="1:22" x14ac:dyDescent="0.25">
      <c r="A147" t="s">
        <v>8327</v>
      </c>
      <c r="B147" t="s">
        <v>9375</v>
      </c>
      <c r="C147" t="s">
        <v>1</v>
      </c>
      <c r="D147" t="s">
        <v>9069</v>
      </c>
      <c r="E147" t="s">
        <v>9058</v>
      </c>
      <c r="F147" t="s">
        <v>9059</v>
      </c>
      <c r="G147">
        <v>780</v>
      </c>
      <c r="H147">
        <v>780</v>
      </c>
      <c r="I147">
        <v>780</v>
      </c>
      <c r="J147">
        <v>780</v>
      </c>
      <c r="K147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25</v>
      </c>
      <c r="S147" s="2">
        <v>0</v>
      </c>
      <c r="T147" s="2">
        <v>0</v>
      </c>
      <c r="U147" s="2">
        <v>25</v>
      </c>
      <c r="V147" t="s">
        <v>55</v>
      </c>
    </row>
    <row r="148" spans="1:22" x14ac:dyDescent="0.25">
      <c r="A148" t="s">
        <v>8327</v>
      </c>
      <c r="B148" t="s">
        <v>9375</v>
      </c>
      <c r="C148" t="s">
        <v>1</v>
      </c>
      <c r="D148" t="s">
        <v>9069</v>
      </c>
      <c r="E148" t="s">
        <v>9058</v>
      </c>
      <c r="F148" t="s">
        <v>9059</v>
      </c>
      <c r="G148">
        <v>779</v>
      </c>
      <c r="H148">
        <v>779</v>
      </c>
      <c r="I148">
        <v>779</v>
      </c>
      <c r="J148">
        <v>779</v>
      </c>
      <c r="K148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25</v>
      </c>
      <c r="S148" s="2">
        <v>0</v>
      </c>
      <c r="T148" s="2">
        <v>0</v>
      </c>
      <c r="U148" s="2">
        <v>25</v>
      </c>
      <c r="V148" t="s">
        <v>55</v>
      </c>
    </row>
    <row r="149" spans="1:22" hidden="1" x14ac:dyDescent="0.25">
      <c r="A149" t="s">
        <v>8327</v>
      </c>
      <c r="B149" t="s">
        <v>9375</v>
      </c>
      <c r="C149" t="s">
        <v>1</v>
      </c>
      <c r="D149" t="s">
        <v>9069</v>
      </c>
      <c r="E149" t="s">
        <v>9058</v>
      </c>
      <c r="F149" t="s">
        <v>9059</v>
      </c>
      <c r="G149">
        <v>778</v>
      </c>
      <c r="H149">
        <v>778</v>
      </c>
      <c r="I149">
        <v>778</v>
      </c>
      <c r="J149">
        <v>778</v>
      </c>
      <c r="K149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70</v>
      </c>
      <c r="S149" s="2">
        <v>0</v>
      </c>
      <c r="T149" s="2">
        <v>0</v>
      </c>
      <c r="U149" s="2">
        <v>70</v>
      </c>
      <c r="V149" t="s">
        <v>55</v>
      </c>
    </row>
    <row r="150" spans="1:22" x14ac:dyDescent="0.25">
      <c r="A150" t="s">
        <v>8327</v>
      </c>
      <c r="B150" t="s">
        <v>9375</v>
      </c>
      <c r="C150" t="s">
        <v>1</v>
      </c>
      <c r="D150" t="s">
        <v>9069</v>
      </c>
      <c r="E150" t="s">
        <v>9058</v>
      </c>
      <c r="F150" t="s">
        <v>9059</v>
      </c>
      <c r="G150">
        <v>777</v>
      </c>
      <c r="H150">
        <v>777</v>
      </c>
      <c r="I150">
        <v>777</v>
      </c>
      <c r="J150">
        <v>777</v>
      </c>
      <c r="K150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75</v>
      </c>
      <c r="S150" s="2">
        <v>0</v>
      </c>
      <c r="T150" s="2">
        <v>0</v>
      </c>
      <c r="U150" s="2">
        <v>75</v>
      </c>
      <c r="V150" t="s">
        <v>55</v>
      </c>
    </row>
    <row r="151" spans="1:22" x14ac:dyDescent="0.25">
      <c r="A151" t="s">
        <v>8327</v>
      </c>
      <c r="B151" t="s">
        <v>9375</v>
      </c>
      <c r="C151" t="s">
        <v>1</v>
      </c>
      <c r="D151" t="s">
        <v>9069</v>
      </c>
      <c r="E151" t="s">
        <v>9058</v>
      </c>
      <c r="F151" t="s">
        <v>9059</v>
      </c>
      <c r="G151">
        <v>776</v>
      </c>
      <c r="H151">
        <v>776</v>
      </c>
      <c r="I151">
        <v>776</v>
      </c>
      <c r="J151">
        <v>776</v>
      </c>
      <c r="K151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50</v>
      </c>
      <c r="S151" s="2">
        <v>0</v>
      </c>
      <c r="T151" s="2">
        <v>0</v>
      </c>
      <c r="U151" s="2">
        <v>50</v>
      </c>
      <c r="V151" t="s">
        <v>55</v>
      </c>
    </row>
    <row r="152" spans="1:22" x14ac:dyDescent="0.25">
      <c r="A152" t="s">
        <v>8327</v>
      </c>
      <c r="B152" t="s">
        <v>9375</v>
      </c>
      <c r="C152" t="s">
        <v>1</v>
      </c>
      <c r="D152" t="s">
        <v>9069</v>
      </c>
      <c r="E152" t="s">
        <v>9058</v>
      </c>
      <c r="F152" t="s">
        <v>9059</v>
      </c>
      <c r="G152">
        <v>775</v>
      </c>
      <c r="H152">
        <v>775</v>
      </c>
      <c r="I152">
        <v>775</v>
      </c>
      <c r="J152">
        <v>775</v>
      </c>
      <c r="K15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55</v>
      </c>
      <c r="S152" s="2">
        <v>0</v>
      </c>
      <c r="T152" s="2">
        <v>0</v>
      </c>
      <c r="U152" s="2">
        <v>55</v>
      </c>
      <c r="V152" t="s">
        <v>55</v>
      </c>
    </row>
    <row r="153" spans="1:22" x14ac:dyDescent="0.25">
      <c r="A153" t="s">
        <v>8327</v>
      </c>
      <c r="B153" t="s">
        <v>9375</v>
      </c>
      <c r="C153" t="s">
        <v>1</v>
      </c>
      <c r="D153" t="s">
        <v>9069</v>
      </c>
      <c r="E153" t="s">
        <v>9058</v>
      </c>
      <c r="F153" t="s">
        <v>9059</v>
      </c>
      <c r="G153">
        <v>774</v>
      </c>
      <c r="H153">
        <v>774</v>
      </c>
      <c r="I153">
        <v>774</v>
      </c>
      <c r="J153">
        <v>774</v>
      </c>
      <c r="K153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55</v>
      </c>
      <c r="S153" s="2">
        <v>0</v>
      </c>
      <c r="T153" s="2">
        <v>0</v>
      </c>
      <c r="U153" s="2">
        <v>55</v>
      </c>
      <c r="V153" t="s">
        <v>55</v>
      </c>
    </row>
    <row r="154" spans="1:22" x14ac:dyDescent="0.25">
      <c r="A154" t="s">
        <v>8327</v>
      </c>
      <c r="B154" t="s">
        <v>9375</v>
      </c>
      <c r="C154" t="s">
        <v>1</v>
      </c>
      <c r="D154" t="s">
        <v>9069</v>
      </c>
      <c r="E154" t="s">
        <v>9058</v>
      </c>
      <c r="F154" t="s">
        <v>9059</v>
      </c>
      <c r="G154">
        <v>773</v>
      </c>
      <c r="H154">
        <v>773</v>
      </c>
      <c r="I154">
        <v>773</v>
      </c>
      <c r="J154">
        <v>773</v>
      </c>
      <c r="K154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75</v>
      </c>
      <c r="S154" s="2">
        <v>0</v>
      </c>
      <c r="T154" s="2">
        <v>0</v>
      </c>
      <c r="U154" s="2">
        <v>75</v>
      </c>
      <c r="V154" t="s">
        <v>55</v>
      </c>
    </row>
    <row r="155" spans="1:22" hidden="1" x14ac:dyDescent="0.25">
      <c r="A155" t="s">
        <v>8327</v>
      </c>
      <c r="B155" t="s">
        <v>9375</v>
      </c>
      <c r="C155" t="s">
        <v>1</v>
      </c>
      <c r="D155" t="s">
        <v>9069</v>
      </c>
      <c r="E155" t="s">
        <v>9058</v>
      </c>
      <c r="F155" t="s">
        <v>9059</v>
      </c>
      <c r="G155">
        <v>772</v>
      </c>
      <c r="H155">
        <v>772</v>
      </c>
      <c r="I155">
        <v>772</v>
      </c>
      <c r="J155">
        <v>772</v>
      </c>
      <c r="K155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70</v>
      </c>
      <c r="S155" s="2">
        <v>0</v>
      </c>
      <c r="T155" s="2">
        <v>0</v>
      </c>
      <c r="U155" s="2">
        <v>70</v>
      </c>
      <c r="V155" t="s">
        <v>55</v>
      </c>
    </row>
    <row r="156" spans="1:22" x14ac:dyDescent="0.25">
      <c r="A156" t="s">
        <v>8327</v>
      </c>
      <c r="B156" t="s">
        <v>9375</v>
      </c>
      <c r="C156" t="s">
        <v>1</v>
      </c>
      <c r="D156" t="s">
        <v>9069</v>
      </c>
      <c r="E156" t="s">
        <v>9058</v>
      </c>
      <c r="F156" t="s">
        <v>9059</v>
      </c>
      <c r="G156">
        <v>771</v>
      </c>
      <c r="H156">
        <v>771</v>
      </c>
      <c r="I156">
        <v>771</v>
      </c>
      <c r="J156">
        <v>771</v>
      </c>
      <c r="K156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25</v>
      </c>
      <c r="S156" s="2">
        <v>0</v>
      </c>
      <c r="T156" s="2">
        <v>0</v>
      </c>
      <c r="U156" s="2">
        <v>25</v>
      </c>
      <c r="V156" t="s">
        <v>55</v>
      </c>
    </row>
    <row r="157" spans="1:22" x14ac:dyDescent="0.25">
      <c r="A157" t="s">
        <v>8327</v>
      </c>
      <c r="B157" t="s">
        <v>9375</v>
      </c>
      <c r="C157" t="s">
        <v>1</v>
      </c>
      <c r="D157" t="s">
        <v>9069</v>
      </c>
      <c r="E157" t="s">
        <v>9058</v>
      </c>
      <c r="F157" t="s">
        <v>9059</v>
      </c>
      <c r="G157">
        <v>770</v>
      </c>
      <c r="H157">
        <v>770</v>
      </c>
      <c r="I157">
        <v>770</v>
      </c>
      <c r="J157">
        <v>770</v>
      </c>
      <c r="K157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25</v>
      </c>
      <c r="S157" s="2">
        <v>0</v>
      </c>
      <c r="T157" s="2">
        <v>0</v>
      </c>
      <c r="U157" s="2">
        <v>25</v>
      </c>
      <c r="V157" t="s">
        <v>55</v>
      </c>
    </row>
    <row r="158" spans="1:22" x14ac:dyDescent="0.25">
      <c r="A158" t="s">
        <v>8327</v>
      </c>
      <c r="B158" t="s">
        <v>9376</v>
      </c>
      <c r="C158" t="s">
        <v>1</v>
      </c>
      <c r="D158" t="s">
        <v>9069</v>
      </c>
      <c r="E158" t="s">
        <v>9058</v>
      </c>
      <c r="F158" t="s">
        <v>9059</v>
      </c>
      <c r="G158">
        <v>769</v>
      </c>
      <c r="H158">
        <v>769</v>
      </c>
      <c r="I158">
        <v>769</v>
      </c>
      <c r="J158">
        <v>769</v>
      </c>
      <c r="K158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50</v>
      </c>
      <c r="S158" s="2">
        <v>0</v>
      </c>
      <c r="T158" s="2">
        <v>0</v>
      </c>
      <c r="U158" s="2">
        <v>50</v>
      </c>
      <c r="V158" t="s">
        <v>55</v>
      </c>
    </row>
    <row r="159" spans="1:22" x14ac:dyDescent="0.25">
      <c r="A159" t="s">
        <v>8327</v>
      </c>
      <c r="B159" t="s">
        <v>9376</v>
      </c>
      <c r="C159" t="s">
        <v>1</v>
      </c>
      <c r="D159" t="s">
        <v>9069</v>
      </c>
      <c r="E159" t="s">
        <v>9058</v>
      </c>
      <c r="F159" t="s">
        <v>9059</v>
      </c>
      <c r="G159">
        <v>768</v>
      </c>
      <c r="H159">
        <v>768</v>
      </c>
      <c r="I159">
        <v>768</v>
      </c>
      <c r="J159">
        <v>768</v>
      </c>
      <c r="K159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25</v>
      </c>
      <c r="S159" s="2">
        <v>0</v>
      </c>
      <c r="T159" s="2">
        <v>0</v>
      </c>
      <c r="U159" s="2">
        <v>25</v>
      </c>
      <c r="V159" t="s">
        <v>55</v>
      </c>
    </row>
    <row r="160" spans="1:22" x14ac:dyDescent="0.25">
      <c r="A160" t="s">
        <v>8327</v>
      </c>
      <c r="B160" t="s">
        <v>9376</v>
      </c>
      <c r="C160" t="s">
        <v>1</v>
      </c>
      <c r="D160" t="s">
        <v>9069</v>
      </c>
      <c r="E160" t="s">
        <v>9058</v>
      </c>
      <c r="F160" t="s">
        <v>9059</v>
      </c>
      <c r="G160">
        <v>767</v>
      </c>
      <c r="H160">
        <v>767</v>
      </c>
      <c r="I160">
        <v>767</v>
      </c>
      <c r="J160">
        <v>767</v>
      </c>
      <c r="K160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25</v>
      </c>
      <c r="S160" s="2">
        <v>0</v>
      </c>
      <c r="T160" s="2">
        <v>0</v>
      </c>
      <c r="U160" s="2">
        <v>25</v>
      </c>
      <c r="V160" t="s">
        <v>55</v>
      </c>
    </row>
    <row r="161" spans="1:22" x14ac:dyDescent="0.25">
      <c r="A161" t="s">
        <v>8327</v>
      </c>
      <c r="B161" t="s">
        <v>9377</v>
      </c>
      <c r="C161" t="s">
        <v>1</v>
      </c>
      <c r="D161" t="s">
        <v>9069</v>
      </c>
      <c r="E161" t="s">
        <v>9058</v>
      </c>
      <c r="F161" t="s">
        <v>9059</v>
      </c>
      <c r="G161">
        <v>766</v>
      </c>
      <c r="H161">
        <v>766</v>
      </c>
      <c r="I161">
        <v>766</v>
      </c>
      <c r="J161">
        <v>766</v>
      </c>
      <c r="K161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50</v>
      </c>
      <c r="S161" s="2">
        <v>0</v>
      </c>
      <c r="T161" s="2">
        <v>0</v>
      </c>
      <c r="U161" s="2">
        <v>50</v>
      </c>
      <c r="V161" t="s">
        <v>55</v>
      </c>
    </row>
    <row r="162" spans="1:22" x14ac:dyDescent="0.25">
      <c r="A162" t="s">
        <v>8327</v>
      </c>
      <c r="B162" t="s">
        <v>9377</v>
      </c>
      <c r="C162" t="s">
        <v>1</v>
      </c>
      <c r="D162" t="s">
        <v>9069</v>
      </c>
      <c r="E162" t="s">
        <v>9058</v>
      </c>
      <c r="F162" t="s">
        <v>9059</v>
      </c>
      <c r="G162">
        <v>765</v>
      </c>
      <c r="H162">
        <v>765</v>
      </c>
      <c r="I162">
        <v>765</v>
      </c>
      <c r="J162">
        <v>765</v>
      </c>
      <c r="K16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25</v>
      </c>
      <c r="S162" s="2">
        <v>0</v>
      </c>
      <c r="T162" s="2">
        <v>0</v>
      </c>
      <c r="U162" s="2">
        <v>25</v>
      </c>
      <c r="V162" t="s">
        <v>55</v>
      </c>
    </row>
    <row r="163" spans="1:22" x14ac:dyDescent="0.25">
      <c r="A163" t="s">
        <v>8327</v>
      </c>
      <c r="B163" t="s">
        <v>9377</v>
      </c>
      <c r="C163" t="s">
        <v>1</v>
      </c>
      <c r="D163" t="s">
        <v>9069</v>
      </c>
      <c r="E163" t="s">
        <v>9058</v>
      </c>
      <c r="F163" t="s">
        <v>9059</v>
      </c>
      <c r="G163">
        <v>764</v>
      </c>
      <c r="H163">
        <v>764</v>
      </c>
      <c r="I163">
        <v>764</v>
      </c>
      <c r="J163">
        <v>764</v>
      </c>
      <c r="K163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25</v>
      </c>
      <c r="S163" s="2">
        <v>0</v>
      </c>
      <c r="T163" s="2">
        <v>0</v>
      </c>
      <c r="U163" s="2">
        <v>25</v>
      </c>
      <c r="V163" t="s">
        <v>55</v>
      </c>
    </row>
    <row r="164" spans="1:22" x14ac:dyDescent="0.25">
      <c r="A164" t="s">
        <v>8327</v>
      </c>
      <c r="B164" t="s">
        <v>9377</v>
      </c>
      <c r="C164" t="s">
        <v>1</v>
      </c>
      <c r="D164" t="s">
        <v>9069</v>
      </c>
      <c r="E164" t="s">
        <v>9058</v>
      </c>
      <c r="F164" t="s">
        <v>9059</v>
      </c>
      <c r="G164">
        <v>763</v>
      </c>
      <c r="H164">
        <v>763</v>
      </c>
      <c r="I164">
        <v>763</v>
      </c>
      <c r="J164">
        <v>763</v>
      </c>
      <c r="K164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75</v>
      </c>
      <c r="S164" s="2">
        <v>0</v>
      </c>
      <c r="T164" s="2">
        <v>0</v>
      </c>
      <c r="U164" s="2">
        <v>75</v>
      </c>
      <c r="V164" t="s">
        <v>55</v>
      </c>
    </row>
    <row r="165" spans="1:22" x14ac:dyDescent="0.25">
      <c r="A165" t="s">
        <v>8327</v>
      </c>
      <c r="B165" t="s">
        <v>9377</v>
      </c>
      <c r="C165" t="s">
        <v>1</v>
      </c>
      <c r="D165" t="s">
        <v>9069</v>
      </c>
      <c r="E165" t="s">
        <v>9058</v>
      </c>
      <c r="F165" t="s">
        <v>9059</v>
      </c>
      <c r="G165">
        <v>762</v>
      </c>
      <c r="H165">
        <v>762</v>
      </c>
      <c r="I165">
        <v>762</v>
      </c>
      <c r="J165">
        <v>762</v>
      </c>
      <c r="K165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50</v>
      </c>
      <c r="S165" s="2">
        <v>0</v>
      </c>
      <c r="T165" s="2">
        <v>0</v>
      </c>
      <c r="U165" s="2">
        <v>50</v>
      </c>
      <c r="V165" t="s">
        <v>55</v>
      </c>
    </row>
    <row r="166" spans="1:22" x14ac:dyDescent="0.25">
      <c r="A166" t="s">
        <v>8327</v>
      </c>
      <c r="B166" t="s">
        <v>9377</v>
      </c>
      <c r="C166" t="s">
        <v>1</v>
      </c>
      <c r="D166" t="s">
        <v>9069</v>
      </c>
      <c r="E166" t="s">
        <v>9058</v>
      </c>
      <c r="F166" t="s">
        <v>9059</v>
      </c>
      <c r="G166">
        <v>761</v>
      </c>
      <c r="H166">
        <v>761</v>
      </c>
      <c r="I166">
        <v>761</v>
      </c>
      <c r="J166">
        <v>761</v>
      </c>
      <c r="K166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50</v>
      </c>
      <c r="S166" s="2">
        <v>0</v>
      </c>
      <c r="T166" s="2">
        <v>0</v>
      </c>
      <c r="U166" s="2">
        <v>50</v>
      </c>
      <c r="V166" t="s">
        <v>55</v>
      </c>
    </row>
    <row r="167" spans="1:22" x14ac:dyDescent="0.25">
      <c r="A167" t="s">
        <v>8327</v>
      </c>
      <c r="B167" t="s">
        <v>9377</v>
      </c>
      <c r="C167" t="s">
        <v>1</v>
      </c>
      <c r="D167" t="s">
        <v>9069</v>
      </c>
      <c r="E167" t="s">
        <v>9058</v>
      </c>
      <c r="F167" t="s">
        <v>9059</v>
      </c>
      <c r="G167">
        <v>760</v>
      </c>
      <c r="H167">
        <v>760</v>
      </c>
      <c r="I167">
        <v>760</v>
      </c>
      <c r="J167">
        <v>760</v>
      </c>
      <c r="K167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65</v>
      </c>
      <c r="S167" s="2">
        <v>0</v>
      </c>
      <c r="T167" s="2">
        <v>0</v>
      </c>
      <c r="U167" s="2">
        <v>65</v>
      </c>
      <c r="V167" t="s">
        <v>55</v>
      </c>
    </row>
    <row r="168" spans="1:22" x14ac:dyDescent="0.25">
      <c r="A168" t="s">
        <v>8327</v>
      </c>
      <c r="B168" t="s">
        <v>9377</v>
      </c>
      <c r="C168" t="s">
        <v>1</v>
      </c>
      <c r="D168" t="s">
        <v>9069</v>
      </c>
      <c r="E168" t="s">
        <v>9058</v>
      </c>
      <c r="F168" t="s">
        <v>9059</v>
      </c>
      <c r="G168">
        <v>759</v>
      </c>
      <c r="H168">
        <v>759</v>
      </c>
      <c r="I168">
        <v>759</v>
      </c>
      <c r="J168">
        <v>759</v>
      </c>
      <c r="K168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50</v>
      </c>
      <c r="S168" s="2">
        <v>0</v>
      </c>
      <c r="T168" s="2">
        <v>0</v>
      </c>
      <c r="U168" s="2">
        <v>50</v>
      </c>
      <c r="V168" t="s">
        <v>55</v>
      </c>
    </row>
    <row r="169" spans="1:22" x14ac:dyDescent="0.25">
      <c r="A169" t="s">
        <v>8327</v>
      </c>
      <c r="B169" t="s">
        <v>9377</v>
      </c>
      <c r="C169" t="s">
        <v>1</v>
      </c>
      <c r="D169" t="s">
        <v>9069</v>
      </c>
      <c r="E169" t="s">
        <v>9058</v>
      </c>
      <c r="F169" t="s">
        <v>9059</v>
      </c>
      <c r="G169">
        <v>758</v>
      </c>
      <c r="H169">
        <v>758</v>
      </c>
      <c r="I169">
        <v>758</v>
      </c>
      <c r="J169">
        <v>758</v>
      </c>
      <c r="K169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75</v>
      </c>
      <c r="S169" s="2">
        <v>0</v>
      </c>
      <c r="T169" s="2">
        <v>0</v>
      </c>
      <c r="U169" s="2">
        <v>75</v>
      </c>
      <c r="V169" t="s">
        <v>55</v>
      </c>
    </row>
    <row r="170" spans="1:22" x14ac:dyDescent="0.25">
      <c r="A170" t="s">
        <v>8327</v>
      </c>
      <c r="B170" t="s">
        <v>9377</v>
      </c>
      <c r="C170" t="s">
        <v>1</v>
      </c>
      <c r="D170" t="s">
        <v>9069</v>
      </c>
      <c r="E170" t="s">
        <v>9058</v>
      </c>
      <c r="F170" t="s">
        <v>9059</v>
      </c>
      <c r="G170">
        <v>757</v>
      </c>
      <c r="H170">
        <v>757</v>
      </c>
      <c r="I170">
        <v>757</v>
      </c>
      <c r="J170">
        <v>757</v>
      </c>
      <c r="K170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25</v>
      </c>
      <c r="S170" s="2">
        <v>0</v>
      </c>
      <c r="T170" s="2">
        <v>0</v>
      </c>
      <c r="U170" s="2">
        <v>25</v>
      </c>
      <c r="V170" t="s">
        <v>55</v>
      </c>
    </row>
    <row r="171" spans="1:22" hidden="1" x14ac:dyDescent="0.25">
      <c r="A171" t="s">
        <v>8327</v>
      </c>
      <c r="B171" t="s">
        <v>9377</v>
      </c>
      <c r="C171" t="s">
        <v>1</v>
      </c>
      <c r="D171" t="s">
        <v>9069</v>
      </c>
      <c r="E171" t="s">
        <v>9058</v>
      </c>
      <c r="F171" t="s">
        <v>9059</v>
      </c>
      <c r="G171">
        <v>756</v>
      </c>
      <c r="H171">
        <v>756</v>
      </c>
      <c r="I171">
        <v>756</v>
      </c>
      <c r="J171">
        <v>756</v>
      </c>
      <c r="K171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t="s">
        <v>55</v>
      </c>
    </row>
    <row r="172" spans="1:22" x14ac:dyDescent="0.25">
      <c r="A172" t="s">
        <v>8327</v>
      </c>
      <c r="B172" t="s">
        <v>9377</v>
      </c>
      <c r="C172" t="s">
        <v>1</v>
      </c>
      <c r="D172" t="s">
        <v>9069</v>
      </c>
      <c r="E172" t="s">
        <v>9058</v>
      </c>
      <c r="F172" t="s">
        <v>9059</v>
      </c>
      <c r="G172">
        <v>755</v>
      </c>
      <c r="H172">
        <v>755</v>
      </c>
      <c r="I172">
        <v>755</v>
      </c>
      <c r="J172">
        <v>755</v>
      </c>
      <c r="K17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55</v>
      </c>
      <c r="S172" s="2">
        <v>0</v>
      </c>
      <c r="T172" s="2">
        <v>0</v>
      </c>
      <c r="U172" s="2">
        <v>55</v>
      </c>
      <c r="V172" t="s">
        <v>55</v>
      </c>
    </row>
    <row r="173" spans="1:22" x14ac:dyDescent="0.25">
      <c r="A173" t="s">
        <v>8327</v>
      </c>
      <c r="B173" t="s">
        <v>9377</v>
      </c>
      <c r="C173" t="s">
        <v>1</v>
      </c>
      <c r="D173" t="s">
        <v>9069</v>
      </c>
      <c r="E173" t="s">
        <v>9058</v>
      </c>
      <c r="F173" t="s">
        <v>9059</v>
      </c>
      <c r="G173">
        <v>754</v>
      </c>
      <c r="H173">
        <v>754</v>
      </c>
      <c r="I173">
        <v>754</v>
      </c>
      <c r="J173">
        <v>754</v>
      </c>
      <c r="K173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55</v>
      </c>
      <c r="S173" s="2">
        <v>0</v>
      </c>
      <c r="T173" s="2">
        <v>0</v>
      </c>
      <c r="U173" s="2">
        <v>55</v>
      </c>
      <c r="V173" t="s">
        <v>55</v>
      </c>
    </row>
    <row r="174" spans="1:22" x14ac:dyDescent="0.25">
      <c r="A174" t="s">
        <v>8327</v>
      </c>
      <c r="B174" t="s">
        <v>9377</v>
      </c>
      <c r="C174" t="s">
        <v>1</v>
      </c>
      <c r="D174" t="s">
        <v>9069</v>
      </c>
      <c r="E174" t="s">
        <v>9058</v>
      </c>
      <c r="F174" t="s">
        <v>9059</v>
      </c>
      <c r="G174">
        <v>753</v>
      </c>
      <c r="H174">
        <v>753</v>
      </c>
      <c r="I174">
        <v>753</v>
      </c>
      <c r="J174">
        <v>753</v>
      </c>
      <c r="K174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55</v>
      </c>
      <c r="S174" s="2">
        <v>0</v>
      </c>
      <c r="T174" s="2">
        <v>0</v>
      </c>
      <c r="U174" s="2">
        <v>55</v>
      </c>
      <c r="V174" t="s">
        <v>55</v>
      </c>
    </row>
    <row r="175" spans="1:22" hidden="1" x14ac:dyDescent="0.25">
      <c r="A175" t="s">
        <v>8327</v>
      </c>
      <c r="B175" t="s">
        <v>9377</v>
      </c>
      <c r="C175" t="s">
        <v>1</v>
      </c>
      <c r="D175" t="s">
        <v>9069</v>
      </c>
      <c r="E175" t="s">
        <v>9058</v>
      </c>
      <c r="F175" t="s">
        <v>9059</v>
      </c>
      <c r="G175">
        <v>752</v>
      </c>
      <c r="H175">
        <v>752</v>
      </c>
      <c r="I175">
        <v>752</v>
      </c>
      <c r="J175">
        <v>752</v>
      </c>
      <c r="K175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t="s">
        <v>55</v>
      </c>
    </row>
    <row r="176" spans="1:22" x14ac:dyDescent="0.25">
      <c r="A176" t="s">
        <v>8327</v>
      </c>
      <c r="B176" t="s">
        <v>9378</v>
      </c>
      <c r="C176" t="s">
        <v>1</v>
      </c>
      <c r="D176" t="s">
        <v>9069</v>
      </c>
      <c r="E176" t="s">
        <v>9058</v>
      </c>
      <c r="F176" t="s">
        <v>9059</v>
      </c>
      <c r="G176">
        <v>751</v>
      </c>
      <c r="H176">
        <v>751</v>
      </c>
      <c r="I176">
        <v>751</v>
      </c>
      <c r="J176">
        <v>751</v>
      </c>
      <c r="K176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25</v>
      </c>
      <c r="S176" s="2">
        <v>0</v>
      </c>
      <c r="T176" s="2">
        <v>0</v>
      </c>
      <c r="U176" s="2">
        <v>25</v>
      </c>
      <c r="V176" t="s">
        <v>55</v>
      </c>
    </row>
    <row r="177" spans="1:22" x14ac:dyDescent="0.25">
      <c r="A177" t="s">
        <v>8327</v>
      </c>
      <c r="B177" t="s">
        <v>9378</v>
      </c>
      <c r="C177" t="s">
        <v>1</v>
      </c>
      <c r="D177" t="s">
        <v>9069</v>
      </c>
      <c r="E177" t="s">
        <v>9058</v>
      </c>
      <c r="F177" t="s">
        <v>9059</v>
      </c>
      <c r="G177">
        <v>750</v>
      </c>
      <c r="H177">
        <v>750</v>
      </c>
      <c r="I177">
        <v>750</v>
      </c>
      <c r="J177">
        <v>750</v>
      </c>
      <c r="K177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45</v>
      </c>
      <c r="S177" s="2">
        <v>0</v>
      </c>
      <c r="T177" s="2">
        <v>0</v>
      </c>
      <c r="U177" s="2">
        <v>45</v>
      </c>
      <c r="V177" t="s">
        <v>55</v>
      </c>
    </row>
    <row r="178" spans="1:22" x14ac:dyDescent="0.25">
      <c r="A178" t="s">
        <v>8327</v>
      </c>
      <c r="B178" t="s">
        <v>9378</v>
      </c>
      <c r="C178" t="s">
        <v>1</v>
      </c>
      <c r="D178" t="s">
        <v>9069</v>
      </c>
      <c r="E178" t="s">
        <v>9058</v>
      </c>
      <c r="F178" t="s">
        <v>9059</v>
      </c>
      <c r="G178">
        <v>749</v>
      </c>
      <c r="H178">
        <v>749</v>
      </c>
      <c r="I178">
        <v>749</v>
      </c>
      <c r="J178">
        <v>749</v>
      </c>
      <c r="K178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25</v>
      </c>
      <c r="S178" s="2">
        <v>0</v>
      </c>
      <c r="T178" s="2">
        <v>0</v>
      </c>
      <c r="U178" s="2">
        <v>25</v>
      </c>
      <c r="V178" t="s">
        <v>55</v>
      </c>
    </row>
    <row r="179" spans="1:22" x14ac:dyDescent="0.25">
      <c r="A179" t="s">
        <v>8327</v>
      </c>
      <c r="B179" t="s">
        <v>9378</v>
      </c>
      <c r="C179" t="s">
        <v>1</v>
      </c>
      <c r="D179" t="s">
        <v>9069</v>
      </c>
      <c r="E179" t="s">
        <v>9058</v>
      </c>
      <c r="F179" t="s">
        <v>9059</v>
      </c>
      <c r="G179">
        <v>748</v>
      </c>
      <c r="H179">
        <v>748</v>
      </c>
      <c r="I179">
        <v>748</v>
      </c>
      <c r="J179">
        <v>748</v>
      </c>
      <c r="K179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50</v>
      </c>
      <c r="S179" s="2">
        <v>0</v>
      </c>
      <c r="T179" s="2">
        <v>0</v>
      </c>
      <c r="U179" s="2">
        <v>50</v>
      </c>
      <c r="V179" t="s">
        <v>55</v>
      </c>
    </row>
    <row r="180" spans="1:22" hidden="1" x14ac:dyDescent="0.25">
      <c r="A180" t="s">
        <v>8327</v>
      </c>
      <c r="B180" t="s">
        <v>9378</v>
      </c>
      <c r="C180" t="s">
        <v>1</v>
      </c>
      <c r="D180" t="s">
        <v>9069</v>
      </c>
      <c r="E180" t="s">
        <v>9058</v>
      </c>
      <c r="F180" t="s">
        <v>9059</v>
      </c>
      <c r="G180">
        <v>747</v>
      </c>
      <c r="H180">
        <v>747</v>
      </c>
      <c r="I180">
        <v>747</v>
      </c>
      <c r="J180">
        <v>747</v>
      </c>
      <c r="K180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t="s">
        <v>55</v>
      </c>
    </row>
    <row r="181" spans="1:22" x14ac:dyDescent="0.25">
      <c r="A181" t="s">
        <v>8327</v>
      </c>
      <c r="B181" t="s">
        <v>9378</v>
      </c>
      <c r="C181" t="s">
        <v>1</v>
      </c>
      <c r="D181" t="s">
        <v>9069</v>
      </c>
      <c r="E181" t="s">
        <v>9058</v>
      </c>
      <c r="F181" t="s">
        <v>9059</v>
      </c>
      <c r="G181">
        <v>746</v>
      </c>
      <c r="H181">
        <v>746</v>
      </c>
      <c r="I181">
        <v>746</v>
      </c>
      <c r="J181">
        <v>746</v>
      </c>
      <c r="K181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55</v>
      </c>
      <c r="S181" s="2">
        <v>0</v>
      </c>
      <c r="T181" s="2">
        <v>0</v>
      </c>
      <c r="U181" s="2">
        <v>55</v>
      </c>
      <c r="V181" t="s">
        <v>55</v>
      </c>
    </row>
    <row r="182" spans="1:22" x14ac:dyDescent="0.25">
      <c r="A182" t="s">
        <v>8327</v>
      </c>
      <c r="B182" t="s">
        <v>9378</v>
      </c>
      <c r="C182" t="s">
        <v>1</v>
      </c>
      <c r="D182" t="s">
        <v>9069</v>
      </c>
      <c r="E182" t="s">
        <v>9058</v>
      </c>
      <c r="F182" t="s">
        <v>9059</v>
      </c>
      <c r="G182">
        <v>745</v>
      </c>
      <c r="H182">
        <v>745</v>
      </c>
      <c r="I182">
        <v>745</v>
      </c>
      <c r="J182">
        <v>745</v>
      </c>
      <c r="K18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55</v>
      </c>
      <c r="S182" s="2">
        <v>0</v>
      </c>
      <c r="T182" s="2">
        <v>0</v>
      </c>
      <c r="U182" s="2">
        <v>55</v>
      </c>
      <c r="V182" t="s">
        <v>55</v>
      </c>
    </row>
    <row r="183" spans="1:22" hidden="1" x14ac:dyDescent="0.25">
      <c r="A183" t="s">
        <v>8327</v>
      </c>
      <c r="B183" t="s">
        <v>9378</v>
      </c>
      <c r="C183" t="s">
        <v>1</v>
      </c>
      <c r="D183" t="s">
        <v>9069</v>
      </c>
      <c r="E183" t="s">
        <v>9058</v>
      </c>
      <c r="F183" t="s">
        <v>9059</v>
      </c>
      <c r="G183">
        <v>744</v>
      </c>
      <c r="H183">
        <v>744</v>
      </c>
      <c r="I183">
        <v>744</v>
      </c>
      <c r="J183">
        <v>744</v>
      </c>
      <c r="K183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t="s">
        <v>55</v>
      </c>
    </row>
    <row r="184" spans="1:22" x14ac:dyDescent="0.25">
      <c r="A184" t="s">
        <v>8327</v>
      </c>
      <c r="B184" t="s">
        <v>9378</v>
      </c>
      <c r="C184" t="s">
        <v>1</v>
      </c>
      <c r="D184" t="s">
        <v>9069</v>
      </c>
      <c r="E184" t="s">
        <v>9058</v>
      </c>
      <c r="F184" t="s">
        <v>9059</v>
      </c>
      <c r="G184">
        <v>743</v>
      </c>
      <c r="H184">
        <v>743</v>
      </c>
      <c r="I184">
        <v>743</v>
      </c>
      <c r="J184">
        <v>743</v>
      </c>
      <c r="K184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25</v>
      </c>
      <c r="S184" s="2">
        <v>0</v>
      </c>
      <c r="T184" s="2">
        <v>0</v>
      </c>
      <c r="U184" s="2">
        <v>25</v>
      </c>
      <c r="V184" t="s">
        <v>55</v>
      </c>
    </row>
    <row r="185" spans="1:22" hidden="1" x14ac:dyDescent="0.25">
      <c r="A185" t="s">
        <v>8327</v>
      </c>
      <c r="B185" t="s">
        <v>9378</v>
      </c>
      <c r="C185" t="s">
        <v>1</v>
      </c>
      <c r="D185" t="s">
        <v>9069</v>
      </c>
      <c r="E185" t="s">
        <v>9058</v>
      </c>
      <c r="F185" t="s">
        <v>9059</v>
      </c>
      <c r="G185">
        <v>742</v>
      </c>
      <c r="H185">
        <v>742</v>
      </c>
      <c r="I185">
        <v>742</v>
      </c>
      <c r="J185">
        <v>742</v>
      </c>
      <c r="K185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57</v>
      </c>
      <c r="S185" s="2">
        <v>0</v>
      </c>
      <c r="T185" s="2">
        <v>0</v>
      </c>
      <c r="U185" s="2">
        <v>57</v>
      </c>
      <c r="V185" t="s">
        <v>55</v>
      </c>
    </row>
    <row r="186" spans="1:22" x14ac:dyDescent="0.25">
      <c r="A186" t="s">
        <v>8327</v>
      </c>
      <c r="B186" t="s">
        <v>9378</v>
      </c>
      <c r="C186" t="s">
        <v>1</v>
      </c>
      <c r="D186" t="s">
        <v>9069</v>
      </c>
      <c r="E186" t="s">
        <v>9058</v>
      </c>
      <c r="F186" t="s">
        <v>9059</v>
      </c>
      <c r="G186">
        <v>741</v>
      </c>
      <c r="H186">
        <v>741</v>
      </c>
      <c r="I186">
        <v>741</v>
      </c>
      <c r="J186">
        <v>741</v>
      </c>
      <c r="K186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45</v>
      </c>
      <c r="S186" s="2">
        <v>0</v>
      </c>
      <c r="T186" s="2">
        <v>0</v>
      </c>
      <c r="U186" s="2">
        <v>45</v>
      </c>
      <c r="V186" t="s">
        <v>55</v>
      </c>
    </row>
    <row r="187" spans="1:22" x14ac:dyDescent="0.25">
      <c r="A187" t="s">
        <v>8327</v>
      </c>
      <c r="B187" t="s">
        <v>9378</v>
      </c>
      <c r="C187" t="s">
        <v>1</v>
      </c>
      <c r="D187" t="s">
        <v>9069</v>
      </c>
      <c r="E187" t="s">
        <v>9058</v>
      </c>
      <c r="F187" t="s">
        <v>9059</v>
      </c>
      <c r="G187">
        <v>740</v>
      </c>
      <c r="H187">
        <v>740</v>
      </c>
      <c r="I187">
        <v>740</v>
      </c>
      <c r="J187">
        <v>740</v>
      </c>
      <c r="K187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25</v>
      </c>
      <c r="S187" s="2">
        <v>0</v>
      </c>
      <c r="T187" s="2">
        <v>0</v>
      </c>
      <c r="U187" s="2">
        <v>25</v>
      </c>
      <c r="V187" t="s">
        <v>55</v>
      </c>
    </row>
    <row r="188" spans="1:22" x14ac:dyDescent="0.25">
      <c r="A188" t="s">
        <v>8327</v>
      </c>
      <c r="B188" t="s">
        <v>9378</v>
      </c>
      <c r="C188" t="s">
        <v>1</v>
      </c>
      <c r="D188" t="s">
        <v>9069</v>
      </c>
      <c r="E188" t="s">
        <v>9058</v>
      </c>
      <c r="F188" t="s">
        <v>9059</v>
      </c>
      <c r="G188">
        <v>739</v>
      </c>
      <c r="H188">
        <v>739</v>
      </c>
      <c r="I188">
        <v>739</v>
      </c>
      <c r="J188">
        <v>739</v>
      </c>
      <c r="K188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55</v>
      </c>
      <c r="S188" s="2">
        <v>0</v>
      </c>
      <c r="T188" s="2">
        <v>0</v>
      </c>
      <c r="U188" s="2">
        <v>55</v>
      </c>
      <c r="V188" t="s">
        <v>55</v>
      </c>
    </row>
    <row r="189" spans="1:22" x14ac:dyDescent="0.25">
      <c r="A189" t="s">
        <v>8327</v>
      </c>
      <c r="B189" t="s">
        <v>9378</v>
      </c>
      <c r="C189" t="s">
        <v>1</v>
      </c>
      <c r="D189" t="s">
        <v>9069</v>
      </c>
      <c r="E189" t="s">
        <v>9058</v>
      </c>
      <c r="F189" t="s">
        <v>9059</v>
      </c>
      <c r="G189">
        <v>738</v>
      </c>
      <c r="H189">
        <v>738</v>
      </c>
      <c r="I189">
        <v>738</v>
      </c>
      <c r="J189">
        <v>738</v>
      </c>
      <c r="K189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50</v>
      </c>
      <c r="S189" s="2">
        <v>0</v>
      </c>
      <c r="T189" s="2">
        <v>0</v>
      </c>
      <c r="U189" s="2">
        <v>50</v>
      </c>
      <c r="V189" t="s">
        <v>55</v>
      </c>
    </row>
    <row r="190" spans="1:22" hidden="1" x14ac:dyDescent="0.25">
      <c r="A190" t="s">
        <v>8327</v>
      </c>
      <c r="B190" t="s">
        <v>9378</v>
      </c>
      <c r="C190" t="s">
        <v>1</v>
      </c>
      <c r="D190" t="s">
        <v>9069</v>
      </c>
      <c r="E190" t="s">
        <v>9058</v>
      </c>
      <c r="F190" t="s">
        <v>9059</v>
      </c>
      <c r="G190">
        <v>737</v>
      </c>
      <c r="H190">
        <v>737</v>
      </c>
      <c r="I190">
        <v>737</v>
      </c>
      <c r="J190">
        <v>737</v>
      </c>
      <c r="K190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t="s">
        <v>55</v>
      </c>
    </row>
    <row r="191" spans="1:22" x14ac:dyDescent="0.25">
      <c r="A191" t="s">
        <v>8327</v>
      </c>
      <c r="B191" t="s">
        <v>9378</v>
      </c>
      <c r="C191" t="s">
        <v>1</v>
      </c>
      <c r="D191" t="s">
        <v>9069</v>
      </c>
      <c r="E191" t="s">
        <v>9058</v>
      </c>
      <c r="F191" t="s">
        <v>9059</v>
      </c>
      <c r="G191">
        <v>736</v>
      </c>
      <c r="H191">
        <v>736</v>
      </c>
      <c r="I191">
        <v>736</v>
      </c>
      <c r="J191">
        <v>736</v>
      </c>
      <c r="K191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55</v>
      </c>
      <c r="S191" s="2">
        <v>0</v>
      </c>
      <c r="T191" s="2">
        <v>0</v>
      </c>
      <c r="U191" s="2">
        <v>55</v>
      </c>
      <c r="V191" t="s">
        <v>55</v>
      </c>
    </row>
    <row r="192" spans="1:22" x14ac:dyDescent="0.25">
      <c r="A192" t="s">
        <v>8327</v>
      </c>
      <c r="B192" t="s">
        <v>9378</v>
      </c>
      <c r="C192" t="s">
        <v>1</v>
      </c>
      <c r="D192" t="s">
        <v>9069</v>
      </c>
      <c r="E192" t="s">
        <v>9058</v>
      </c>
      <c r="F192" t="s">
        <v>9059</v>
      </c>
      <c r="G192">
        <v>735</v>
      </c>
      <c r="H192">
        <v>735</v>
      </c>
      <c r="I192">
        <v>735</v>
      </c>
      <c r="J192">
        <v>735</v>
      </c>
      <c r="K19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45</v>
      </c>
      <c r="S192" s="2">
        <v>0</v>
      </c>
      <c r="T192" s="2">
        <v>0</v>
      </c>
      <c r="U192" s="2">
        <v>45</v>
      </c>
      <c r="V192" t="s">
        <v>55</v>
      </c>
    </row>
    <row r="193" spans="1:22" x14ac:dyDescent="0.25">
      <c r="A193" t="s">
        <v>8327</v>
      </c>
      <c r="B193" t="s">
        <v>9378</v>
      </c>
      <c r="C193" t="s">
        <v>1</v>
      </c>
      <c r="D193" t="s">
        <v>9069</v>
      </c>
      <c r="E193" t="s">
        <v>9058</v>
      </c>
      <c r="F193" t="s">
        <v>9059</v>
      </c>
      <c r="G193">
        <v>734</v>
      </c>
      <c r="H193">
        <v>734</v>
      </c>
      <c r="I193">
        <v>734</v>
      </c>
      <c r="J193">
        <v>734</v>
      </c>
      <c r="K193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45</v>
      </c>
      <c r="S193" s="2">
        <v>0</v>
      </c>
      <c r="T193" s="2">
        <v>0</v>
      </c>
      <c r="U193" s="2">
        <v>45</v>
      </c>
      <c r="V193" t="s">
        <v>55</v>
      </c>
    </row>
    <row r="194" spans="1:22" x14ac:dyDescent="0.25">
      <c r="A194" t="s">
        <v>8327</v>
      </c>
      <c r="B194" t="s">
        <v>9378</v>
      </c>
      <c r="C194" t="s">
        <v>1</v>
      </c>
      <c r="D194" t="s">
        <v>9069</v>
      </c>
      <c r="E194" t="s">
        <v>9058</v>
      </c>
      <c r="F194" t="s">
        <v>9059</v>
      </c>
      <c r="G194">
        <v>733</v>
      </c>
      <c r="H194">
        <v>733</v>
      </c>
      <c r="I194">
        <v>733</v>
      </c>
      <c r="J194">
        <v>733</v>
      </c>
      <c r="K194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45</v>
      </c>
      <c r="S194" s="2">
        <v>0</v>
      </c>
      <c r="T194" s="2">
        <v>0</v>
      </c>
      <c r="U194" s="2">
        <v>45</v>
      </c>
      <c r="V194" t="s">
        <v>55</v>
      </c>
    </row>
    <row r="195" spans="1:22" x14ac:dyDescent="0.25">
      <c r="A195" t="s">
        <v>8327</v>
      </c>
      <c r="B195" t="s">
        <v>9378</v>
      </c>
      <c r="C195" t="s">
        <v>1</v>
      </c>
      <c r="D195" t="s">
        <v>9069</v>
      </c>
      <c r="E195" t="s">
        <v>9058</v>
      </c>
      <c r="F195" t="s">
        <v>9059</v>
      </c>
      <c r="G195">
        <v>732</v>
      </c>
      <c r="H195">
        <v>732</v>
      </c>
      <c r="I195">
        <v>732</v>
      </c>
      <c r="J195">
        <v>732</v>
      </c>
      <c r="K195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50</v>
      </c>
      <c r="S195" s="2">
        <v>0</v>
      </c>
      <c r="T195" s="2">
        <v>0</v>
      </c>
      <c r="U195" s="2">
        <v>50</v>
      </c>
      <c r="V195" t="s">
        <v>55</v>
      </c>
    </row>
    <row r="196" spans="1:22" hidden="1" x14ac:dyDescent="0.25">
      <c r="A196" t="s">
        <v>8327</v>
      </c>
      <c r="B196" t="s">
        <v>9378</v>
      </c>
      <c r="C196" t="s">
        <v>1</v>
      </c>
      <c r="D196" t="s">
        <v>9069</v>
      </c>
      <c r="E196" t="s">
        <v>9058</v>
      </c>
      <c r="F196" t="s">
        <v>9059</v>
      </c>
      <c r="G196">
        <v>731</v>
      </c>
      <c r="H196">
        <v>731</v>
      </c>
      <c r="I196">
        <v>731</v>
      </c>
      <c r="J196">
        <v>731</v>
      </c>
      <c r="K196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t="s">
        <v>55</v>
      </c>
    </row>
    <row r="197" spans="1:22" x14ac:dyDescent="0.25">
      <c r="A197" t="s">
        <v>8327</v>
      </c>
      <c r="B197" t="s">
        <v>9378</v>
      </c>
      <c r="C197" t="s">
        <v>1</v>
      </c>
      <c r="D197" t="s">
        <v>9069</v>
      </c>
      <c r="E197" t="s">
        <v>9058</v>
      </c>
      <c r="F197" t="s">
        <v>9059</v>
      </c>
      <c r="G197">
        <v>730</v>
      </c>
      <c r="H197">
        <v>730</v>
      </c>
      <c r="I197">
        <v>730</v>
      </c>
      <c r="J197">
        <v>730</v>
      </c>
      <c r="K197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55</v>
      </c>
      <c r="S197" s="2">
        <v>0</v>
      </c>
      <c r="T197" s="2">
        <v>0</v>
      </c>
      <c r="U197" s="2">
        <v>55</v>
      </c>
      <c r="V197" t="s">
        <v>55</v>
      </c>
    </row>
    <row r="198" spans="1:22" x14ac:dyDescent="0.25">
      <c r="A198" t="s">
        <v>8327</v>
      </c>
      <c r="B198" t="s">
        <v>9378</v>
      </c>
      <c r="C198" t="s">
        <v>1</v>
      </c>
      <c r="D198" t="s">
        <v>9069</v>
      </c>
      <c r="E198" t="s">
        <v>9058</v>
      </c>
      <c r="F198" t="s">
        <v>9059</v>
      </c>
      <c r="G198">
        <v>729</v>
      </c>
      <c r="H198">
        <v>729</v>
      </c>
      <c r="I198">
        <v>729</v>
      </c>
      <c r="J198">
        <v>729</v>
      </c>
      <c r="K198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25</v>
      </c>
      <c r="S198" s="2">
        <v>0</v>
      </c>
      <c r="T198" s="2">
        <v>0</v>
      </c>
      <c r="U198" s="2">
        <v>25</v>
      </c>
      <c r="V198" t="s">
        <v>55</v>
      </c>
    </row>
    <row r="199" spans="1:22" x14ac:dyDescent="0.25">
      <c r="A199" t="s">
        <v>8327</v>
      </c>
      <c r="B199" t="s">
        <v>9378</v>
      </c>
      <c r="C199" t="s">
        <v>1</v>
      </c>
      <c r="D199" t="s">
        <v>9069</v>
      </c>
      <c r="E199" t="s">
        <v>9058</v>
      </c>
      <c r="F199" t="s">
        <v>9059</v>
      </c>
      <c r="G199">
        <v>728</v>
      </c>
      <c r="H199">
        <v>728</v>
      </c>
      <c r="I199">
        <v>728</v>
      </c>
      <c r="J199">
        <v>728</v>
      </c>
      <c r="K199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55</v>
      </c>
      <c r="S199" s="2">
        <v>0</v>
      </c>
      <c r="T199" s="2">
        <v>0</v>
      </c>
      <c r="U199" s="2">
        <v>55</v>
      </c>
      <c r="V199" t="s">
        <v>55</v>
      </c>
    </row>
    <row r="200" spans="1:22" hidden="1" x14ac:dyDescent="0.25">
      <c r="A200" t="s">
        <v>8327</v>
      </c>
      <c r="B200" t="s">
        <v>9379</v>
      </c>
      <c r="C200" t="s">
        <v>1</v>
      </c>
      <c r="D200" t="s">
        <v>9069</v>
      </c>
      <c r="E200" t="s">
        <v>9058</v>
      </c>
      <c r="F200" t="s">
        <v>9059</v>
      </c>
      <c r="G200">
        <v>727</v>
      </c>
      <c r="H200">
        <v>727</v>
      </c>
      <c r="I200">
        <v>727</v>
      </c>
      <c r="J200">
        <v>727</v>
      </c>
      <c r="K200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70</v>
      </c>
      <c r="S200" s="2">
        <v>0</v>
      </c>
      <c r="T200" s="2">
        <v>0</v>
      </c>
      <c r="U200" s="2">
        <v>70</v>
      </c>
      <c r="V200" t="s">
        <v>55</v>
      </c>
    </row>
    <row r="201" spans="1:22" x14ac:dyDescent="0.25">
      <c r="A201" t="s">
        <v>8327</v>
      </c>
      <c r="B201" t="s">
        <v>9379</v>
      </c>
      <c r="C201" t="s">
        <v>1</v>
      </c>
      <c r="D201" t="s">
        <v>9069</v>
      </c>
      <c r="E201" t="s">
        <v>9058</v>
      </c>
      <c r="F201" t="s">
        <v>9059</v>
      </c>
      <c r="G201">
        <v>726</v>
      </c>
      <c r="H201">
        <v>726</v>
      </c>
      <c r="I201">
        <v>726</v>
      </c>
      <c r="J201">
        <v>726</v>
      </c>
      <c r="K201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25</v>
      </c>
      <c r="S201" s="2">
        <v>0</v>
      </c>
      <c r="T201" s="2">
        <v>0</v>
      </c>
      <c r="U201" s="2">
        <v>25</v>
      </c>
      <c r="V201" t="s">
        <v>55</v>
      </c>
    </row>
    <row r="202" spans="1:22" x14ac:dyDescent="0.25">
      <c r="A202" t="s">
        <v>8327</v>
      </c>
      <c r="B202" t="s">
        <v>9379</v>
      </c>
      <c r="C202" t="s">
        <v>1</v>
      </c>
      <c r="D202" t="s">
        <v>9069</v>
      </c>
      <c r="E202" t="s">
        <v>9058</v>
      </c>
      <c r="F202" t="s">
        <v>9059</v>
      </c>
      <c r="G202">
        <v>725</v>
      </c>
      <c r="H202">
        <v>725</v>
      </c>
      <c r="I202">
        <v>725</v>
      </c>
      <c r="J202">
        <v>725</v>
      </c>
      <c r="K20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55</v>
      </c>
      <c r="S202" s="2">
        <v>0</v>
      </c>
      <c r="T202" s="2">
        <v>0</v>
      </c>
      <c r="U202" s="2">
        <v>55</v>
      </c>
      <c r="V202" t="s">
        <v>55</v>
      </c>
    </row>
    <row r="203" spans="1:22" x14ac:dyDescent="0.25">
      <c r="A203" t="s">
        <v>8327</v>
      </c>
      <c r="B203" t="s">
        <v>9379</v>
      </c>
      <c r="C203" t="s">
        <v>1</v>
      </c>
      <c r="D203" t="s">
        <v>9069</v>
      </c>
      <c r="E203" t="s">
        <v>9058</v>
      </c>
      <c r="F203" t="s">
        <v>9059</v>
      </c>
      <c r="G203">
        <v>724</v>
      </c>
      <c r="H203">
        <v>724</v>
      </c>
      <c r="I203">
        <v>724</v>
      </c>
      <c r="J203">
        <v>724</v>
      </c>
      <c r="K203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65</v>
      </c>
      <c r="S203" s="2">
        <v>0</v>
      </c>
      <c r="T203" s="2">
        <v>0</v>
      </c>
      <c r="U203" s="2">
        <v>65</v>
      </c>
      <c r="V203" t="s">
        <v>55</v>
      </c>
    </row>
    <row r="204" spans="1:22" x14ac:dyDescent="0.25">
      <c r="A204" t="s">
        <v>8327</v>
      </c>
      <c r="B204" t="s">
        <v>9379</v>
      </c>
      <c r="C204" t="s">
        <v>1</v>
      </c>
      <c r="D204" t="s">
        <v>9069</v>
      </c>
      <c r="E204" t="s">
        <v>9058</v>
      </c>
      <c r="F204" t="s">
        <v>9059</v>
      </c>
      <c r="G204">
        <v>723</v>
      </c>
      <c r="H204">
        <v>723</v>
      </c>
      <c r="I204">
        <v>723</v>
      </c>
      <c r="J204">
        <v>723</v>
      </c>
      <c r="K204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25</v>
      </c>
      <c r="S204" s="2">
        <v>0</v>
      </c>
      <c r="T204" s="2">
        <v>0</v>
      </c>
      <c r="U204" s="2">
        <v>25</v>
      </c>
      <c r="V204" t="s">
        <v>55</v>
      </c>
    </row>
    <row r="205" spans="1:22" x14ac:dyDescent="0.25">
      <c r="A205" t="s">
        <v>8327</v>
      </c>
      <c r="B205" t="s">
        <v>9379</v>
      </c>
      <c r="C205" t="s">
        <v>1</v>
      </c>
      <c r="D205" t="s">
        <v>9069</v>
      </c>
      <c r="E205" t="s">
        <v>9058</v>
      </c>
      <c r="F205" t="s">
        <v>9059</v>
      </c>
      <c r="G205">
        <v>722</v>
      </c>
      <c r="H205">
        <v>722</v>
      </c>
      <c r="I205">
        <v>722</v>
      </c>
      <c r="J205">
        <v>722</v>
      </c>
      <c r="K205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25</v>
      </c>
      <c r="S205" s="2">
        <v>0</v>
      </c>
      <c r="T205" s="2">
        <v>0</v>
      </c>
      <c r="U205" s="2">
        <v>25</v>
      </c>
      <c r="V205" t="s">
        <v>55</v>
      </c>
    </row>
    <row r="206" spans="1:22" hidden="1" x14ac:dyDescent="0.25">
      <c r="A206" t="s">
        <v>8327</v>
      </c>
      <c r="B206" t="s">
        <v>9379</v>
      </c>
      <c r="C206" t="s">
        <v>1</v>
      </c>
      <c r="D206" t="s">
        <v>9069</v>
      </c>
      <c r="E206" t="s">
        <v>9058</v>
      </c>
      <c r="F206" t="s">
        <v>9059</v>
      </c>
      <c r="G206">
        <v>721</v>
      </c>
      <c r="H206">
        <v>721</v>
      </c>
      <c r="I206">
        <v>721</v>
      </c>
      <c r="J206">
        <v>721</v>
      </c>
      <c r="K206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t="s">
        <v>55</v>
      </c>
    </row>
    <row r="207" spans="1:22" x14ac:dyDescent="0.25">
      <c r="A207" t="s">
        <v>8327</v>
      </c>
      <c r="B207" t="s">
        <v>9379</v>
      </c>
      <c r="C207" t="s">
        <v>1</v>
      </c>
      <c r="D207" t="s">
        <v>9069</v>
      </c>
      <c r="E207" t="s">
        <v>9058</v>
      </c>
      <c r="F207" t="s">
        <v>9059</v>
      </c>
      <c r="G207">
        <v>720</v>
      </c>
      <c r="H207">
        <v>720</v>
      </c>
      <c r="I207">
        <v>720</v>
      </c>
      <c r="J207">
        <v>720</v>
      </c>
      <c r="K207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85</v>
      </c>
      <c r="S207" s="2">
        <v>0</v>
      </c>
      <c r="T207" s="2">
        <v>0</v>
      </c>
      <c r="U207" s="2">
        <v>85</v>
      </c>
      <c r="V207" t="s">
        <v>55</v>
      </c>
    </row>
    <row r="208" spans="1:22" x14ac:dyDescent="0.25">
      <c r="A208" t="s">
        <v>8327</v>
      </c>
      <c r="B208" t="s">
        <v>9379</v>
      </c>
      <c r="C208" t="s">
        <v>1</v>
      </c>
      <c r="D208" t="s">
        <v>9069</v>
      </c>
      <c r="E208" t="s">
        <v>9058</v>
      </c>
      <c r="F208" t="s">
        <v>9059</v>
      </c>
      <c r="G208">
        <v>719</v>
      </c>
      <c r="H208">
        <v>719</v>
      </c>
      <c r="I208">
        <v>719</v>
      </c>
      <c r="J208">
        <v>719</v>
      </c>
      <c r="K208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65</v>
      </c>
      <c r="S208" s="2">
        <v>0</v>
      </c>
      <c r="T208" s="2">
        <v>0</v>
      </c>
      <c r="U208" s="2">
        <v>65</v>
      </c>
      <c r="V208" t="s">
        <v>55</v>
      </c>
    </row>
    <row r="209" spans="1:22" x14ac:dyDescent="0.25">
      <c r="A209" t="s">
        <v>8327</v>
      </c>
      <c r="B209" t="s">
        <v>9379</v>
      </c>
      <c r="C209" t="s">
        <v>1</v>
      </c>
      <c r="D209" t="s">
        <v>9069</v>
      </c>
      <c r="E209" t="s">
        <v>9058</v>
      </c>
      <c r="F209" t="s">
        <v>9059</v>
      </c>
      <c r="G209">
        <v>718</v>
      </c>
      <c r="H209">
        <v>718</v>
      </c>
      <c r="I209">
        <v>718</v>
      </c>
      <c r="J209">
        <v>718</v>
      </c>
      <c r="K209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50</v>
      </c>
      <c r="S209" s="2">
        <v>0</v>
      </c>
      <c r="T209" s="2">
        <v>0</v>
      </c>
      <c r="U209" s="2">
        <v>50</v>
      </c>
      <c r="V209" t="s">
        <v>55</v>
      </c>
    </row>
    <row r="210" spans="1:22" x14ac:dyDescent="0.25">
      <c r="A210" t="s">
        <v>8327</v>
      </c>
      <c r="B210" t="s">
        <v>9379</v>
      </c>
      <c r="C210" t="s">
        <v>1</v>
      </c>
      <c r="D210" t="s">
        <v>9069</v>
      </c>
      <c r="E210" t="s">
        <v>9058</v>
      </c>
      <c r="F210" t="s">
        <v>9059</v>
      </c>
      <c r="G210">
        <v>717</v>
      </c>
      <c r="H210">
        <v>717</v>
      </c>
      <c r="I210">
        <v>717</v>
      </c>
      <c r="J210">
        <v>717</v>
      </c>
      <c r="K210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65</v>
      </c>
      <c r="S210" s="2">
        <v>0</v>
      </c>
      <c r="T210" s="2">
        <v>0</v>
      </c>
      <c r="U210" s="2">
        <v>65</v>
      </c>
      <c r="V210" t="s">
        <v>55</v>
      </c>
    </row>
    <row r="211" spans="1:22" x14ac:dyDescent="0.25">
      <c r="A211" t="s">
        <v>8327</v>
      </c>
      <c r="B211" t="s">
        <v>9380</v>
      </c>
      <c r="C211" t="s">
        <v>1</v>
      </c>
      <c r="D211" t="s">
        <v>9069</v>
      </c>
      <c r="E211" t="s">
        <v>9058</v>
      </c>
      <c r="F211" t="s">
        <v>9059</v>
      </c>
      <c r="G211">
        <v>716</v>
      </c>
      <c r="H211">
        <v>716</v>
      </c>
      <c r="I211">
        <v>716</v>
      </c>
      <c r="J211">
        <v>716</v>
      </c>
      <c r="K211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25</v>
      </c>
      <c r="S211" s="2">
        <v>0</v>
      </c>
      <c r="T211" s="2">
        <v>0</v>
      </c>
      <c r="U211" s="2">
        <v>25</v>
      </c>
      <c r="V211" t="s">
        <v>55</v>
      </c>
    </row>
    <row r="212" spans="1:22" x14ac:dyDescent="0.25">
      <c r="A212" t="s">
        <v>8327</v>
      </c>
      <c r="B212" t="s">
        <v>9380</v>
      </c>
      <c r="C212" t="s">
        <v>1</v>
      </c>
      <c r="D212" t="s">
        <v>9069</v>
      </c>
      <c r="E212" t="s">
        <v>9058</v>
      </c>
      <c r="F212" t="s">
        <v>9059</v>
      </c>
      <c r="G212">
        <v>715</v>
      </c>
      <c r="H212">
        <v>715</v>
      </c>
      <c r="I212">
        <v>715</v>
      </c>
      <c r="J212">
        <v>715</v>
      </c>
      <c r="K21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50</v>
      </c>
      <c r="S212" s="2">
        <v>0</v>
      </c>
      <c r="T212" s="2">
        <v>0</v>
      </c>
      <c r="U212" s="2">
        <v>50</v>
      </c>
      <c r="V212" t="s">
        <v>55</v>
      </c>
    </row>
    <row r="213" spans="1:22" x14ac:dyDescent="0.25">
      <c r="A213" t="s">
        <v>8327</v>
      </c>
      <c r="B213" t="s">
        <v>9380</v>
      </c>
      <c r="C213" t="s">
        <v>1</v>
      </c>
      <c r="D213" t="s">
        <v>9069</v>
      </c>
      <c r="E213" t="s">
        <v>9058</v>
      </c>
      <c r="F213" t="s">
        <v>9059</v>
      </c>
      <c r="G213">
        <v>714</v>
      </c>
      <c r="H213">
        <v>714</v>
      </c>
      <c r="I213">
        <v>714</v>
      </c>
      <c r="J213">
        <v>714</v>
      </c>
      <c r="K213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25</v>
      </c>
      <c r="S213" s="2">
        <v>0</v>
      </c>
      <c r="T213" s="2">
        <v>0</v>
      </c>
      <c r="U213" s="2">
        <v>25</v>
      </c>
      <c r="V213" t="s">
        <v>55</v>
      </c>
    </row>
    <row r="214" spans="1:22" x14ac:dyDescent="0.25">
      <c r="A214" t="s">
        <v>8327</v>
      </c>
      <c r="B214" t="s">
        <v>9380</v>
      </c>
      <c r="C214" t="s">
        <v>1</v>
      </c>
      <c r="D214" t="s">
        <v>9069</v>
      </c>
      <c r="E214" t="s">
        <v>9058</v>
      </c>
      <c r="F214" t="s">
        <v>9059</v>
      </c>
      <c r="G214">
        <v>713</v>
      </c>
      <c r="H214">
        <v>713</v>
      </c>
      <c r="I214">
        <v>713</v>
      </c>
      <c r="J214">
        <v>713</v>
      </c>
      <c r="K214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55</v>
      </c>
      <c r="S214" s="2">
        <v>0</v>
      </c>
      <c r="T214" s="2">
        <v>0</v>
      </c>
      <c r="U214" s="2">
        <v>55</v>
      </c>
      <c r="V214" t="s">
        <v>55</v>
      </c>
    </row>
    <row r="215" spans="1:22" x14ac:dyDescent="0.25">
      <c r="A215" t="s">
        <v>8327</v>
      </c>
      <c r="B215" t="s">
        <v>9380</v>
      </c>
      <c r="C215" t="s">
        <v>1</v>
      </c>
      <c r="D215" t="s">
        <v>9069</v>
      </c>
      <c r="E215" t="s">
        <v>9058</v>
      </c>
      <c r="F215" t="s">
        <v>9059</v>
      </c>
      <c r="G215">
        <v>712</v>
      </c>
      <c r="H215">
        <v>712</v>
      </c>
      <c r="I215">
        <v>712</v>
      </c>
      <c r="J215">
        <v>712</v>
      </c>
      <c r="K215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25</v>
      </c>
      <c r="S215" s="2">
        <v>0</v>
      </c>
      <c r="T215" s="2">
        <v>0</v>
      </c>
      <c r="U215" s="2">
        <v>25</v>
      </c>
      <c r="V215" t="s">
        <v>55</v>
      </c>
    </row>
    <row r="216" spans="1:22" x14ac:dyDescent="0.25">
      <c r="A216" t="s">
        <v>8327</v>
      </c>
      <c r="B216" t="s">
        <v>9381</v>
      </c>
      <c r="C216" t="s">
        <v>1</v>
      </c>
      <c r="D216" t="s">
        <v>9069</v>
      </c>
      <c r="E216" t="s">
        <v>9058</v>
      </c>
      <c r="F216" t="s">
        <v>9059</v>
      </c>
      <c r="G216">
        <v>711</v>
      </c>
      <c r="H216">
        <v>711</v>
      </c>
      <c r="I216">
        <v>711</v>
      </c>
      <c r="J216">
        <v>711</v>
      </c>
      <c r="K216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50</v>
      </c>
      <c r="S216" s="2">
        <v>0</v>
      </c>
      <c r="T216" s="2">
        <v>0</v>
      </c>
      <c r="U216" s="2">
        <v>50</v>
      </c>
      <c r="V216" t="s">
        <v>55</v>
      </c>
    </row>
    <row r="217" spans="1:22" x14ac:dyDescent="0.25">
      <c r="A217" t="s">
        <v>8327</v>
      </c>
      <c r="B217" t="s">
        <v>9381</v>
      </c>
      <c r="C217" t="s">
        <v>1</v>
      </c>
      <c r="D217" t="s">
        <v>9069</v>
      </c>
      <c r="E217" t="s">
        <v>9058</v>
      </c>
      <c r="F217" t="s">
        <v>9059</v>
      </c>
      <c r="G217">
        <v>710</v>
      </c>
      <c r="H217">
        <v>710</v>
      </c>
      <c r="I217">
        <v>710</v>
      </c>
      <c r="J217">
        <v>710</v>
      </c>
      <c r="K217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50</v>
      </c>
      <c r="S217" s="2">
        <v>0</v>
      </c>
      <c r="T217" s="2">
        <v>0</v>
      </c>
      <c r="U217" s="2">
        <v>50</v>
      </c>
      <c r="V217" t="s">
        <v>55</v>
      </c>
    </row>
    <row r="218" spans="1:22" x14ac:dyDescent="0.25">
      <c r="A218" t="s">
        <v>8327</v>
      </c>
      <c r="B218" t="s">
        <v>9381</v>
      </c>
      <c r="C218" t="s">
        <v>1</v>
      </c>
      <c r="D218" t="s">
        <v>9069</v>
      </c>
      <c r="E218" t="s">
        <v>9058</v>
      </c>
      <c r="F218" t="s">
        <v>9059</v>
      </c>
      <c r="G218">
        <v>709</v>
      </c>
      <c r="H218">
        <v>709</v>
      </c>
      <c r="I218">
        <v>709</v>
      </c>
      <c r="J218">
        <v>709</v>
      </c>
      <c r="K218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25</v>
      </c>
      <c r="S218" s="2">
        <v>0</v>
      </c>
      <c r="T218" s="2">
        <v>0</v>
      </c>
      <c r="U218" s="2">
        <v>25</v>
      </c>
      <c r="V218" t="s">
        <v>55</v>
      </c>
    </row>
    <row r="219" spans="1:22" hidden="1" x14ac:dyDescent="0.25">
      <c r="A219" t="s">
        <v>8327</v>
      </c>
      <c r="B219" t="s">
        <v>9381</v>
      </c>
      <c r="C219" t="s">
        <v>1</v>
      </c>
      <c r="D219" t="s">
        <v>9069</v>
      </c>
      <c r="E219" t="s">
        <v>9058</v>
      </c>
      <c r="F219" t="s">
        <v>9059</v>
      </c>
      <c r="G219">
        <v>708</v>
      </c>
      <c r="H219">
        <v>708</v>
      </c>
      <c r="I219">
        <v>708</v>
      </c>
      <c r="J219">
        <v>708</v>
      </c>
      <c r="K219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95</v>
      </c>
      <c r="S219" s="2">
        <v>0</v>
      </c>
      <c r="T219" s="2">
        <v>0</v>
      </c>
      <c r="U219" s="2">
        <v>95</v>
      </c>
      <c r="V219" t="s">
        <v>55</v>
      </c>
    </row>
    <row r="220" spans="1:22" x14ac:dyDescent="0.25">
      <c r="A220" t="s">
        <v>8327</v>
      </c>
      <c r="B220" t="s">
        <v>9381</v>
      </c>
      <c r="C220" t="s">
        <v>1</v>
      </c>
      <c r="D220" t="s">
        <v>9069</v>
      </c>
      <c r="E220" t="s">
        <v>9058</v>
      </c>
      <c r="F220" t="s">
        <v>9059</v>
      </c>
      <c r="G220">
        <v>707</v>
      </c>
      <c r="H220">
        <v>707</v>
      </c>
      <c r="I220">
        <v>707</v>
      </c>
      <c r="J220">
        <v>707</v>
      </c>
      <c r="K220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105</v>
      </c>
      <c r="S220" s="2">
        <v>0</v>
      </c>
      <c r="T220" s="2">
        <v>0</v>
      </c>
      <c r="U220" s="2">
        <v>105</v>
      </c>
      <c r="V220" t="s">
        <v>55</v>
      </c>
    </row>
    <row r="221" spans="1:22" hidden="1" x14ac:dyDescent="0.25">
      <c r="A221" t="s">
        <v>8327</v>
      </c>
      <c r="B221" t="s">
        <v>9381</v>
      </c>
      <c r="C221" t="s">
        <v>1</v>
      </c>
      <c r="D221" t="s">
        <v>9069</v>
      </c>
      <c r="E221" t="s">
        <v>9058</v>
      </c>
      <c r="F221" t="s">
        <v>9059</v>
      </c>
      <c r="G221">
        <v>706</v>
      </c>
      <c r="H221">
        <v>706</v>
      </c>
      <c r="I221">
        <v>706</v>
      </c>
      <c r="J221">
        <v>706</v>
      </c>
      <c r="K221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95</v>
      </c>
      <c r="S221" s="2">
        <v>0</v>
      </c>
      <c r="T221" s="2">
        <v>0</v>
      </c>
      <c r="U221" s="2">
        <v>95</v>
      </c>
      <c r="V221" t="s">
        <v>55</v>
      </c>
    </row>
    <row r="222" spans="1:22" hidden="1" x14ac:dyDescent="0.25">
      <c r="A222" t="s">
        <v>8327</v>
      </c>
      <c r="B222" t="s">
        <v>9381</v>
      </c>
      <c r="C222" t="s">
        <v>1</v>
      </c>
      <c r="D222" t="s">
        <v>9069</v>
      </c>
      <c r="E222" t="s">
        <v>9058</v>
      </c>
      <c r="F222" t="s">
        <v>9059</v>
      </c>
      <c r="G222">
        <v>705</v>
      </c>
      <c r="H222">
        <v>705</v>
      </c>
      <c r="I222">
        <v>705</v>
      </c>
      <c r="J222">
        <v>705</v>
      </c>
      <c r="K22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t="s">
        <v>55</v>
      </c>
    </row>
    <row r="223" spans="1:22" hidden="1" x14ac:dyDescent="0.25">
      <c r="A223" t="s">
        <v>8327</v>
      </c>
      <c r="B223" t="s">
        <v>9381</v>
      </c>
      <c r="C223" t="s">
        <v>1</v>
      </c>
      <c r="D223" t="s">
        <v>9069</v>
      </c>
      <c r="E223" t="s">
        <v>9058</v>
      </c>
      <c r="F223" t="s">
        <v>9059</v>
      </c>
      <c r="G223">
        <v>704</v>
      </c>
      <c r="H223">
        <v>704</v>
      </c>
      <c r="I223">
        <v>704</v>
      </c>
      <c r="J223">
        <v>704</v>
      </c>
      <c r="K223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70</v>
      </c>
      <c r="S223" s="2">
        <v>0</v>
      </c>
      <c r="T223" s="2">
        <v>0</v>
      </c>
      <c r="U223" s="2">
        <v>70</v>
      </c>
      <c r="V223" t="s">
        <v>55</v>
      </c>
    </row>
    <row r="224" spans="1:22" hidden="1" x14ac:dyDescent="0.25">
      <c r="A224" t="s">
        <v>8327</v>
      </c>
      <c r="B224" t="s">
        <v>9381</v>
      </c>
      <c r="C224" t="s">
        <v>1</v>
      </c>
      <c r="D224" t="s">
        <v>9069</v>
      </c>
      <c r="E224" t="s">
        <v>9058</v>
      </c>
      <c r="F224" t="s">
        <v>9059</v>
      </c>
      <c r="G224">
        <v>703</v>
      </c>
      <c r="H224">
        <v>703</v>
      </c>
      <c r="I224">
        <v>703</v>
      </c>
      <c r="J224">
        <v>703</v>
      </c>
      <c r="K224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t="s">
        <v>55</v>
      </c>
    </row>
    <row r="225" spans="1:22" x14ac:dyDescent="0.25">
      <c r="A225" t="s">
        <v>8327</v>
      </c>
      <c r="B225" t="s">
        <v>9381</v>
      </c>
      <c r="C225" t="s">
        <v>1</v>
      </c>
      <c r="D225" t="s">
        <v>9069</v>
      </c>
      <c r="E225" t="s">
        <v>9058</v>
      </c>
      <c r="F225" t="s">
        <v>9059</v>
      </c>
      <c r="G225">
        <v>702</v>
      </c>
      <c r="H225">
        <v>702</v>
      </c>
      <c r="I225">
        <v>702</v>
      </c>
      <c r="J225">
        <v>702</v>
      </c>
      <c r="K225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32</v>
      </c>
      <c r="S225" s="2">
        <v>0</v>
      </c>
      <c r="T225" s="2">
        <v>0</v>
      </c>
      <c r="U225" s="2">
        <v>32</v>
      </c>
      <c r="V225" t="s">
        <v>55</v>
      </c>
    </row>
    <row r="226" spans="1:22" x14ac:dyDescent="0.25">
      <c r="A226" t="s">
        <v>8327</v>
      </c>
      <c r="B226" t="s">
        <v>9381</v>
      </c>
      <c r="C226" t="s">
        <v>1</v>
      </c>
      <c r="D226" t="s">
        <v>9069</v>
      </c>
      <c r="E226" t="s">
        <v>9058</v>
      </c>
      <c r="F226" t="s">
        <v>9059</v>
      </c>
      <c r="G226">
        <v>701</v>
      </c>
      <c r="H226">
        <v>701</v>
      </c>
      <c r="I226">
        <v>701</v>
      </c>
      <c r="J226">
        <v>701</v>
      </c>
      <c r="K226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32</v>
      </c>
      <c r="S226" s="2">
        <v>0</v>
      </c>
      <c r="T226" s="2">
        <v>0</v>
      </c>
      <c r="U226" s="2">
        <v>32</v>
      </c>
      <c r="V226" t="s">
        <v>55</v>
      </c>
    </row>
    <row r="227" spans="1:22" hidden="1" x14ac:dyDescent="0.25">
      <c r="A227" t="s">
        <v>8327</v>
      </c>
      <c r="B227" t="s">
        <v>9381</v>
      </c>
      <c r="C227" t="s">
        <v>1</v>
      </c>
      <c r="D227" t="s">
        <v>9069</v>
      </c>
      <c r="E227" t="s">
        <v>9058</v>
      </c>
      <c r="F227" t="s">
        <v>9059</v>
      </c>
      <c r="G227">
        <v>700</v>
      </c>
      <c r="H227">
        <v>700</v>
      </c>
      <c r="I227">
        <v>700</v>
      </c>
      <c r="J227">
        <v>700</v>
      </c>
      <c r="K227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t="s">
        <v>55</v>
      </c>
    </row>
    <row r="228" spans="1:22" x14ac:dyDescent="0.25">
      <c r="A228" t="s">
        <v>8326</v>
      </c>
      <c r="B228" t="s">
        <v>9382</v>
      </c>
      <c r="C228" t="s">
        <v>1</v>
      </c>
      <c r="D228" t="s">
        <v>9069</v>
      </c>
      <c r="E228" t="s">
        <v>9058</v>
      </c>
      <c r="F228" t="s">
        <v>9059</v>
      </c>
      <c r="G228">
        <v>699</v>
      </c>
      <c r="H228">
        <v>699</v>
      </c>
      <c r="I228">
        <v>699</v>
      </c>
      <c r="J228">
        <v>699</v>
      </c>
      <c r="K228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25</v>
      </c>
      <c r="S228" s="2">
        <v>0</v>
      </c>
      <c r="T228" s="2">
        <v>0</v>
      </c>
      <c r="U228" s="2">
        <v>25</v>
      </c>
      <c r="V228" t="s">
        <v>55</v>
      </c>
    </row>
    <row r="229" spans="1:22" x14ac:dyDescent="0.25">
      <c r="A229" t="s">
        <v>8326</v>
      </c>
      <c r="B229" t="s">
        <v>9382</v>
      </c>
      <c r="C229" t="s">
        <v>1</v>
      </c>
      <c r="D229" t="s">
        <v>9069</v>
      </c>
      <c r="E229" t="s">
        <v>9058</v>
      </c>
      <c r="F229" t="s">
        <v>9059</v>
      </c>
      <c r="G229">
        <v>698</v>
      </c>
      <c r="H229">
        <v>698</v>
      </c>
      <c r="I229">
        <v>698</v>
      </c>
      <c r="J229">
        <v>698</v>
      </c>
      <c r="K229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45</v>
      </c>
      <c r="S229" s="2">
        <v>0</v>
      </c>
      <c r="T229" s="2">
        <v>0</v>
      </c>
      <c r="U229" s="2">
        <v>45</v>
      </c>
      <c r="V229" t="s">
        <v>55</v>
      </c>
    </row>
    <row r="230" spans="1:22" x14ac:dyDescent="0.25">
      <c r="A230" t="s">
        <v>8326</v>
      </c>
      <c r="B230" t="s">
        <v>9382</v>
      </c>
      <c r="C230" t="s">
        <v>1</v>
      </c>
      <c r="D230" t="s">
        <v>9069</v>
      </c>
      <c r="E230" t="s">
        <v>9058</v>
      </c>
      <c r="F230" t="s">
        <v>9059</v>
      </c>
      <c r="G230">
        <v>697</v>
      </c>
      <c r="H230">
        <v>697</v>
      </c>
      <c r="I230">
        <v>697</v>
      </c>
      <c r="J230">
        <v>697</v>
      </c>
      <c r="K230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45</v>
      </c>
      <c r="S230" s="2">
        <v>0</v>
      </c>
      <c r="T230" s="2">
        <v>0</v>
      </c>
      <c r="U230" s="2">
        <v>45</v>
      </c>
      <c r="V230" t="s">
        <v>55</v>
      </c>
    </row>
    <row r="231" spans="1:22" x14ac:dyDescent="0.25">
      <c r="A231" t="s">
        <v>8326</v>
      </c>
      <c r="B231" t="s">
        <v>9382</v>
      </c>
      <c r="C231" t="s">
        <v>1</v>
      </c>
      <c r="D231" t="s">
        <v>9069</v>
      </c>
      <c r="E231" t="s">
        <v>9058</v>
      </c>
      <c r="F231" t="s">
        <v>9059</v>
      </c>
      <c r="G231">
        <v>696</v>
      </c>
      <c r="H231">
        <v>696</v>
      </c>
      <c r="I231">
        <v>696</v>
      </c>
      <c r="J231">
        <v>696</v>
      </c>
      <c r="K231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45</v>
      </c>
      <c r="S231" s="2">
        <v>0</v>
      </c>
      <c r="T231" s="2">
        <v>0</v>
      </c>
      <c r="U231" s="2">
        <v>45</v>
      </c>
      <c r="V231" t="s">
        <v>55</v>
      </c>
    </row>
    <row r="232" spans="1:22" hidden="1" x14ac:dyDescent="0.25">
      <c r="A232" t="s">
        <v>8326</v>
      </c>
      <c r="B232" t="s">
        <v>9382</v>
      </c>
      <c r="C232" t="s">
        <v>1</v>
      </c>
      <c r="D232" t="s">
        <v>9069</v>
      </c>
      <c r="E232" t="s">
        <v>9058</v>
      </c>
      <c r="F232" t="s">
        <v>9059</v>
      </c>
      <c r="G232">
        <v>695</v>
      </c>
      <c r="H232">
        <v>695</v>
      </c>
      <c r="I232">
        <v>695</v>
      </c>
      <c r="J232">
        <v>695</v>
      </c>
      <c r="K23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95</v>
      </c>
      <c r="S232" s="2">
        <v>0</v>
      </c>
      <c r="T232" s="2">
        <v>0</v>
      </c>
      <c r="U232" s="2">
        <v>95</v>
      </c>
      <c r="V232" t="s">
        <v>55</v>
      </c>
    </row>
    <row r="233" spans="1:22" hidden="1" x14ac:dyDescent="0.25">
      <c r="A233" t="s">
        <v>8326</v>
      </c>
      <c r="B233" t="s">
        <v>9382</v>
      </c>
      <c r="C233" t="s">
        <v>1</v>
      </c>
      <c r="D233" t="s">
        <v>9069</v>
      </c>
      <c r="E233" t="s">
        <v>9058</v>
      </c>
      <c r="F233" t="s">
        <v>9059</v>
      </c>
      <c r="G233">
        <v>694</v>
      </c>
      <c r="H233">
        <v>694</v>
      </c>
      <c r="I233">
        <v>694</v>
      </c>
      <c r="J233">
        <v>694</v>
      </c>
      <c r="K233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70</v>
      </c>
      <c r="S233" s="2">
        <v>0</v>
      </c>
      <c r="T233" s="2">
        <v>0</v>
      </c>
      <c r="U233" s="2">
        <v>70</v>
      </c>
      <c r="V233" t="s">
        <v>55</v>
      </c>
    </row>
    <row r="234" spans="1:22" hidden="1" x14ac:dyDescent="0.25">
      <c r="A234" t="s">
        <v>8326</v>
      </c>
      <c r="B234" t="s">
        <v>9383</v>
      </c>
      <c r="C234" t="s">
        <v>1</v>
      </c>
      <c r="D234" t="s">
        <v>9069</v>
      </c>
      <c r="E234" t="s">
        <v>9058</v>
      </c>
      <c r="F234" t="s">
        <v>9059</v>
      </c>
      <c r="G234">
        <v>693</v>
      </c>
      <c r="H234">
        <v>693</v>
      </c>
      <c r="I234">
        <v>693</v>
      </c>
      <c r="J234">
        <v>693</v>
      </c>
      <c r="K234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t="s">
        <v>55</v>
      </c>
    </row>
    <row r="235" spans="1:22" hidden="1" x14ac:dyDescent="0.25">
      <c r="A235" t="s">
        <v>8326</v>
      </c>
      <c r="B235" t="s">
        <v>9383</v>
      </c>
      <c r="C235" t="s">
        <v>1</v>
      </c>
      <c r="D235" t="s">
        <v>9069</v>
      </c>
      <c r="E235" t="s">
        <v>9058</v>
      </c>
      <c r="F235" t="s">
        <v>9059</v>
      </c>
      <c r="G235">
        <v>692</v>
      </c>
      <c r="H235">
        <v>692</v>
      </c>
      <c r="I235">
        <v>692</v>
      </c>
      <c r="J235">
        <v>692</v>
      </c>
      <c r="K235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t="s">
        <v>55</v>
      </c>
    </row>
    <row r="236" spans="1:22" hidden="1" x14ac:dyDescent="0.25">
      <c r="A236" t="s">
        <v>8326</v>
      </c>
      <c r="B236" t="s">
        <v>9383</v>
      </c>
      <c r="C236" t="s">
        <v>1</v>
      </c>
      <c r="D236" t="s">
        <v>9069</v>
      </c>
      <c r="E236" t="s">
        <v>9058</v>
      </c>
      <c r="F236" t="s">
        <v>9059</v>
      </c>
      <c r="G236">
        <v>691</v>
      </c>
      <c r="H236">
        <v>691</v>
      </c>
      <c r="I236">
        <v>691</v>
      </c>
      <c r="J236">
        <v>691</v>
      </c>
      <c r="K236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t="s">
        <v>55</v>
      </c>
    </row>
    <row r="237" spans="1:22" hidden="1" x14ac:dyDescent="0.25">
      <c r="A237" t="s">
        <v>8326</v>
      </c>
      <c r="B237" t="s">
        <v>9383</v>
      </c>
      <c r="C237" t="s">
        <v>1</v>
      </c>
      <c r="D237" t="s">
        <v>9069</v>
      </c>
      <c r="E237" t="s">
        <v>9058</v>
      </c>
      <c r="F237" t="s">
        <v>9059</v>
      </c>
      <c r="G237">
        <v>690</v>
      </c>
      <c r="H237">
        <v>690</v>
      </c>
      <c r="I237">
        <v>690</v>
      </c>
      <c r="J237">
        <v>690</v>
      </c>
      <c r="K237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t="s">
        <v>55</v>
      </c>
    </row>
    <row r="238" spans="1:22" hidden="1" x14ac:dyDescent="0.25">
      <c r="A238" t="s">
        <v>8326</v>
      </c>
      <c r="B238" t="s">
        <v>9383</v>
      </c>
      <c r="C238" t="s">
        <v>1</v>
      </c>
      <c r="D238" t="s">
        <v>9069</v>
      </c>
      <c r="E238" t="s">
        <v>9058</v>
      </c>
      <c r="F238" t="s">
        <v>9059</v>
      </c>
      <c r="G238">
        <v>689</v>
      </c>
      <c r="H238">
        <v>689</v>
      </c>
      <c r="I238">
        <v>689</v>
      </c>
      <c r="J238">
        <v>689</v>
      </c>
      <c r="K238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t="s">
        <v>55</v>
      </c>
    </row>
    <row r="239" spans="1:22" x14ac:dyDescent="0.25">
      <c r="A239" t="s">
        <v>8326</v>
      </c>
      <c r="B239" t="s">
        <v>9384</v>
      </c>
      <c r="C239" t="s">
        <v>1</v>
      </c>
      <c r="D239" t="s">
        <v>9069</v>
      </c>
      <c r="E239" t="s">
        <v>9058</v>
      </c>
      <c r="F239" t="s">
        <v>9059</v>
      </c>
      <c r="G239">
        <v>688</v>
      </c>
      <c r="H239">
        <v>688</v>
      </c>
      <c r="I239">
        <v>688</v>
      </c>
      <c r="J239">
        <v>688</v>
      </c>
      <c r="K239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45</v>
      </c>
      <c r="S239" s="2">
        <v>0</v>
      </c>
      <c r="T239" s="2">
        <v>0</v>
      </c>
      <c r="U239" s="2">
        <v>45</v>
      </c>
      <c r="V239" t="s">
        <v>55</v>
      </c>
    </row>
    <row r="240" spans="1:22" x14ac:dyDescent="0.25">
      <c r="A240" t="s">
        <v>8326</v>
      </c>
      <c r="B240" t="s">
        <v>9385</v>
      </c>
      <c r="C240" t="s">
        <v>1</v>
      </c>
      <c r="D240" t="s">
        <v>9069</v>
      </c>
      <c r="E240" t="s">
        <v>9058</v>
      </c>
      <c r="F240" t="s">
        <v>9059</v>
      </c>
      <c r="G240">
        <v>687</v>
      </c>
      <c r="H240">
        <v>687</v>
      </c>
      <c r="I240">
        <v>687</v>
      </c>
      <c r="J240">
        <v>687</v>
      </c>
      <c r="K240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45</v>
      </c>
      <c r="S240" s="2">
        <v>0</v>
      </c>
      <c r="T240" s="2">
        <v>0</v>
      </c>
      <c r="U240" s="2">
        <v>45</v>
      </c>
      <c r="V240" t="s">
        <v>55</v>
      </c>
    </row>
    <row r="241" spans="1:22" hidden="1" x14ac:dyDescent="0.25">
      <c r="A241" t="s">
        <v>8326</v>
      </c>
      <c r="B241" t="s">
        <v>9385</v>
      </c>
      <c r="C241" t="s">
        <v>1</v>
      </c>
      <c r="D241" t="s">
        <v>9069</v>
      </c>
      <c r="E241" t="s">
        <v>9058</v>
      </c>
      <c r="F241" t="s">
        <v>9059</v>
      </c>
      <c r="G241">
        <v>686</v>
      </c>
      <c r="H241">
        <v>686</v>
      </c>
      <c r="I241">
        <v>686</v>
      </c>
      <c r="J241">
        <v>686</v>
      </c>
      <c r="K241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t="s">
        <v>55</v>
      </c>
    </row>
    <row r="242" spans="1:22" x14ac:dyDescent="0.25">
      <c r="A242" t="s">
        <v>8326</v>
      </c>
      <c r="B242" t="s">
        <v>9385</v>
      </c>
      <c r="C242" t="s">
        <v>1</v>
      </c>
      <c r="D242" t="s">
        <v>9069</v>
      </c>
      <c r="E242" t="s">
        <v>9058</v>
      </c>
      <c r="F242" t="s">
        <v>9059</v>
      </c>
      <c r="G242">
        <v>685</v>
      </c>
      <c r="H242">
        <v>685</v>
      </c>
      <c r="I242">
        <v>685</v>
      </c>
      <c r="J242">
        <v>685</v>
      </c>
      <c r="K24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40</v>
      </c>
      <c r="S242" s="2">
        <v>0</v>
      </c>
      <c r="T242" s="2">
        <v>0</v>
      </c>
      <c r="U242" s="2">
        <v>40</v>
      </c>
      <c r="V242" t="s">
        <v>55</v>
      </c>
    </row>
    <row r="243" spans="1:22" hidden="1" x14ac:dyDescent="0.25">
      <c r="A243" t="s">
        <v>8326</v>
      </c>
      <c r="B243" t="s">
        <v>9385</v>
      </c>
      <c r="C243" t="s">
        <v>1</v>
      </c>
      <c r="D243" t="s">
        <v>9069</v>
      </c>
      <c r="E243" t="s">
        <v>9058</v>
      </c>
      <c r="F243" t="s">
        <v>9059</v>
      </c>
      <c r="G243">
        <v>684</v>
      </c>
      <c r="H243">
        <v>684</v>
      </c>
      <c r="I243">
        <v>684</v>
      </c>
      <c r="J243">
        <v>684</v>
      </c>
      <c r="K243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130</v>
      </c>
      <c r="S243" s="2">
        <v>0</v>
      </c>
      <c r="T243" s="2">
        <v>0</v>
      </c>
      <c r="U243" s="2">
        <v>130</v>
      </c>
      <c r="V243" t="s">
        <v>55</v>
      </c>
    </row>
    <row r="244" spans="1:22" x14ac:dyDescent="0.25">
      <c r="A244" t="s">
        <v>8326</v>
      </c>
      <c r="B244" t="s">
        <v>9385</v>
      </c>
      <c r="C244" t="s">
        <v>1</v>
      </c>
      <c r="D244" t="s">
        <v>9069</v>
      </c>
      <c r="E244" t="s">
        <v>9058</v>
      </c>
      <c r="F244" t="s">
        <v>9059</v>
      </c>
      <c r="G244">
        <v>683</v>
      </c>
      <c r="H244">
        <v>683</v>
      </c>
      <c r="I244">
        <v>683</v>
      </c>
      <c r="J244">
        <v>683</v>
      </c>
      <c r="K244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45</v>
      </c>
      <c r="S244" s="2">
        <v>0</v>
      </c>
      <c r="T244" s="2">
        <v>0</v>
      </c>
      <c r="U244" s="2">
        <v>45</v>
      </c>
      <c r="V244" t="s">
        <v>55</v>
      </c>
    </row>
    <row r="245" spans="1:22" x14ac:dyDescent="0.25">
      <c r="A245" t="s">
        <v>8326</v>
      </c>
      <c r="B245" t="s">
        <v>9385</v>
      </c>
      <c r="C245" t="s">
        <v>1</v>
      </c>
      <c r="D245" t="s">
        <v>9069</v>
      </c>
      <c r="E245" t="s">
        <v>9058</v>
      </c>
      <c r="F245" t="s">
        <v>9059</v>
      </c>
      <c r="G245">
        <v>682</v>
      </c>
      <c r="H245">
        <v>682</v>
      </c>
      <c r="I245">
        <v>682</v>
      </c>
      <c r="J245">
        <v>682</v>
      </c>
      <c r="K245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55</v>
      </c>
      <c r="S245" s="2">
        <v>0</v>
      </c>
      <c r="T245" s="2">
        <v>0</v>
      </c>
      <c r="U245" s="2">
        <v>55</v>
      </c>
      <c r="V245" t="s">
        <v>55</v>
      </c>
    </row>
    <row r="246" spans="1:22" x14ac:dyDescent="0.25">
      <c r="A246" t="s">
        <v>8326</v>
      </c>
      <c r="B246" t="s">
        <v>9385</v>
      </c>
      <c r="C246" t="s">
        <v>1</v>
      </c>
      <c r="D246" t="s">
        <v>9069</v>
      </c>
      <c r="E246" t="s">
        <v>9058</v>
      </c>
      <c r="F246" t="s">
        <v>9059</v>
      </c>
      <c r="G246">
        <v>681</v>
      </c>
      <c r="H246">
        <v>681</v>
      </c>
      <c r="I246">
        <v>681</v>
      </c>
      <c r="J246">
        <v>681</v>
      </c>
      <c r="K246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40</v>
      </c>
      <c r="S246" s="2">
        <v>0</v>
      </c>
      <c r="T246" s="2">
        <v>0</v>
      </c>
      <c r="U246" s="2">
        <v>40</v>
      </c>
      <c r="V246" t="s">
        <v>55</v>
      </c>
    </row>
    <row r="247" spans="1:22" hidden="1" x14ac:dyDescent="0.25">
      <c r="A247" t="s">
        <v>8326</v>
      </c>
      <c r="B247" t="s">
        <v>9385</v>
      </c>
      <c r="C247" t="s">
        <v>1</v>
      </c>
      <c r="D247" t="s">
        <v>9069</v>
      </c>
      <c r="E247" t="s">
        <v>9058</v>
      </c>
      <c r="F247" t="s">
        <v>9059</v>
      </c>
      <c r="G247">
        <v>680</v>
      </c>
      <c r="H247">
        <v>680</v>
      </c>
      <c r="I247">
        <v>680</v>
      </c>
      <c r="J247">
        <v>680</v>
      </c>
      <c r="K247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70</v>
      </c>
      <c r="S247" s="2">
        <v>0</v>
      </c>
      <c r="T247" s="2">
        <v>0</v>
      </c>
      <c r="U247" s="2">
        <v>70</v>
      </c>
      <c r="V247" t="s">
        <v>55</v>
      </c>
    </row>
    <row r="248" spans="1:22" x14ac:dyDescent="0.25">
      <c r="A248" t="s">
        <v>8326</v>
      </c>
      <c r="B248" t="s">
        <v>9385</v>
      </c>
      <c r="C248" t="s">
        <v>1</v>
      </c>
      <c r="D248" t="s">
        <v>9069</v>
      </c>
      <c r="E248" t="s">
        <v>9058</v>
      </c>
      <c r="F248" t="s">
        <v>9059</v>
      </c>
      <c r="G248">
        <v>679</v>
      </c>
      <c r="H248">
        <v>679</v>
      </c>
      <c r="I248">
        <v>679</v>
      </c>
      <c r="J248">
        <v>679</v>
      </c>
      <c r="K248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45</v>
      </c>
      <c r="S248" s="2">
        <v>0</v>
      </c>
      <c r="T248" s="2">
        <v>0</v>
      </c>
      <c r="U248" s="2">
        <v>45</v>
      </c>
      <c r="V248" t="s">
        <v>55</v>
      </c>
    </row>
    <row r="249" spans="1:22" x14ac:dyDescent="0.25">
      <c r="A249" t="s">
        <v>8326</v>
      </c>
      <c r="B249" t="s">
        <v>9385</v>
      </c>
      <c r="C249" t="s">
        <v>1</v>
      </c>
      <c r="D249" t="s">
        <v>9069</v>
      </c>
      <c r="E249" t="s">
        <v>9058</v>
      </c>
      <c r="F249" t="s">
        <v>9059</v>
      </c>
      <c r="G249">
        <v>678</v>
      </c>
      <c r="H249">
        <v>678</v>
      </c>
      <c r="I249">
        <v>678</v>
      </c>
      <c r="J249">
        <v>678</v>
      </c>
      <c r="K249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25</v>
      </c>
      <c r="S249" s="2">
        <v>0</v>
      </c>
      <c r="T249" s="2">
        <v>0</v>
      </c>
      <c r="U249" s="2">
        <v>25</v>
      </c>
      <c r="V249" t="s">
        <v>55</v>
      </c>
    </row>
    <row r="250" spans="1:22" hidden="1" x14ac:dyDescent="0.25">
      <c r="A250" t="s">
        <v>8326</v>
      </c>
      <c r="B250" t="s">
        <v>9385</v>
      </c>
      <c r="C250" t="s">
        <v>1</v>
      </c>
      <c r="D250" t="s">
        <v>9069</v>
      </c>
      <c r="E250" t="s">
        <v>9058</v>
      </c>
      <c r="F250" t="s">
        <v>9059</v>
      </c>
      <c r="G250">
        <v>676</v>
      </c>
      <c r="H250">
        <v>676</v>
      </c>
      <c r="I250">
        <v>676</v>
      </c>
      <c r="J250">
        <v>676</v>
      </c>
      <c r="K250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70</v>
      </c>
      <c r="S250" s="2">
        <v>0</v>
      </c>
      <c r="T250" s="2">
        <v>0</v>
      </c>
      <c r="U250" s="2">
        <v>70</v>
      </c>
      <c r="V250" t="s">
        <v>55</v>
      </c>
    </row>
    <row r="251" spans="1:22" x14ac:dyDescent="0.25">
      <c r="A251" t="s">
        <v>8326</v>
      </c>
      <c r="B251" t="s">
        <v>9385</v>
      </c>
      <c r="C251" t="s">
        <v>1</v>
      </c>
      <c r="D251" t="s">
        <v>9069</v>
      </c>
      <c r="E251" t="s">
        <v>9058</v>
      </c>
      <c r="F251" t="s">
        <v>9059</v>
      </c>
      <c r="G251">
        <v>676</v>
      </c>
      <c r="H251">
        <v>676</v>
      </c>
      <c r="I251">
        <v>676</v>
      </c>
      <c r="J251">
        <v>676</v>
      </c>
      <c r="K251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25</v>
      </c>
      <c r="S251" s="2">
        <v>0</v>
      </c>
      <c r="T251" s="2">
        <v>0</v>
      </c>
      <c r="U251" s="2">
        <v>25</v>
      </c>
      <c r="V251" t="s">
        <v>55</v>
      </c>
    </row>
    <row r="252" spans="1:22" hidden="1" x14ac:dyDescent="0.25">
      <c r="A252" t="s">
        <v>8326</v>
      </c>
      <c r="B252" t="s">
        <v>9385</v>
      </c>
      <c r="C252" t="s">
        <v>1</v>
      </c>
      <c r="D252" t="s">
        <v>9069</v>
      </c>
      <c r="E252" t="s">
        <v>9058</v>
      </c>
      <c r="F252" t="s">
        <v>9059</v>
      </c>
      <c r="G252">
        <v>675</v>
      </c>
      <c r="H252">
        <v>675</v>
      </c>
      <c r="I252">
        <v>675</v>
      </c>
      <c r="J252">
        <v>675</v>
      </c>
      <c r="K25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t="s">
        <v>55</v>
      </c>
    </row>
    <row r="253" spans="1:22" hidden="1" x14ac:dyDescent="0.25">
      <c r="A253" t="s">
        <v>8326</v>
      </c>
      <c r="B253" t="s">
        <v>9385</v>
      </c>
      <c r="C253" t="s">
        <v>1</v>
      </c>
      <c r="D253" t="s">
        <v>9069</v>
      </c>
      <c r="E253" t="s">
        <v>9058</v>
      </c>
      <c r="F253" t="s">
        <v>9059</v>
      </c>
      <c r="G253">
        <v>674</v>
      </c>
      <c r="H253">
        <v>674</v>
      </c>
      <c r="I253">
        <v>674</v>
      </c>
      <c r="J253">
        <v>674</v>
      </c>
      <c r="K253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90</v>
      </c>
      <c r="S253" s="2">
        <v>0</v>
      </c>
      <c r="T253" s="2">
        <v>0</v>
      </c>
      <c r="U253" s="2">
        <v>90</v>
      </c>
      <c r="V253" t="s">
        <v>55</v>
      </c>
    </row>
    <row r="254" spans="1:22" hidden="1" x14ac:dyDescent="0.25">
      <c r="A254" t="s">
        <v>8326</v>
      </c>
      <c r="B254" t="s">
        <v>9385</v>
      </c>
      <c r="C254" t="s">
        <v>1</v>
      </c>
      <c r="D254" t="s">
        <v>9069</v>
      </c>
      <c r="E254" t="s">
        <v>9058</v>
      </c>
      <c r="F254" t="s">
        <v>9059</v>
      </c>
      <c r="G254">
        <v>673</v>
      </c>
      <c r="H254">
        <v>673</v>
      </c>
      <c r="I254">
        <v>673</v>
      </c>
      <c r="J254">
        <v>673</v>
      </c>
      <c r="K254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70</v>
      </c>
      <c r="S254" s="2">
        <v>0</v>
      </c>
      <c r="T254" s="2">
        <v>0</v>
      </c>
      <c r="U254" s="2">
        <v>70</v>
      </c>
      <c r="V254" t="s">
        <v>55</v>
      </c>
    </row>
    <row r="255" spans="1:22" hidden="1" x14ac:dyDescent="0.25">
      <c r="A255" t="s">
        <v>8326</v>
      </c>
      <c r="B255" t="s">
        <v>9385</v>
      </c>
      <c r="C255" t="s">
        <v>1</v>
      </c>
      <c r="D255" t="s">
        <v>9069</v>
      </c>
      <c r="E255" t="s">
        <v>9058</v>
      </c>
      <c r="F255" t="s">
        <v>9059</v>
      </c>
      <c r="G255">
        <v>672</v>
      </c>
      <c r="H255">
        <v>672</v>
      </c>
      <c r="I255">
        <v>672</v>
      </c>
      <c r="J255">
        <v>672</v>
      </c>
      <c r="K255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70</v>
      </c>
      <c r="S255" s="2">
        <v>0</v>
      </c>
      <c r="T255" s="2">
        <v>0</v>
      </c>
      <c r="U255" s="2">
        <v>70</v>
      </c>
      <c r="V255" t="s">
        <v>55</v>
      </c>
    </row>
    <row r="256" spans="1:22" hidden="1" x14ac:dyDescent="0.25">
      <c r="A256" t="s">
        <v>8325</v>
      </c>
      <c r="B256" t="s">
        <v>9386</v>
      </c>
      <c r="C256" t="s">
        <v>1</v>
      </c>
      <c r="D256" t="s">
        <v>9069</v>
      </c>
      <c r="E256" t="s">
        <v>9058</v>
      </c>
      <c r="F256" t="s">
        <v>9059</v>
      </c>
      <c r="G256">
        <v>671</v>
      </c>
      <c r="H256">
        <v>671</v>
      </c>
      <c r="I256">
        <v>671</v>
      </c>
      <c r="J256">
        <v>671</v>
      </c>
      <c r="K256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t="s">
        <v>55</v>
      </c>
    </row>
    <row r="257" spans="1:22" hidden="1" x14ac:dyDescent="0.25">
      <c r="A257" t="s">
        <v>8325</v>
      </c>
      <c r="B257" t="s">
        <v>9386</v>
      </c>
      <c r="C257" t="s">
        <v>1</v>
      </c>
      <c r="D257" t="s">
        <v>9069</v>
      </c>
      <c r="E257" t="s">
        <v>9058</v>
      </c>
      <c r="F257" t="s">
        <v>9059</v>
      </c>
      <c r="G257">
        <v>670</v>
      </c>
      <c r="H257">
        <v>670</v>
      </c>
      <c r="I257">
        <v>670</v>
      </c>
      <c r="J257">
        <v>670</v>
      </c>
      <c r="K257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t="s">
        <v>55</v>
      </c>
    </row>
    <row r="258" spans="1:22" hidden="1" x14ac:dyDescent="0.25">
      <c r="A258" t="s">
        <v>8325</v>
      </c>
      <c r="B258" t="s">
        <v>9386</v>
      </c>
      <c r="C258" t="s">
        <v>1</v>
      </c>
      <c r="D258" t="s">
        <v>9069</v>
      </c>
      <c r="E258" t="s">
        <v>9058</v>
      </c>
      <c r="F258" t="s">
        <v>9059</v>
      </c>
      <c r="G258">
        <v>669</v>
      </c>
      <c r="H258">
        <v>669</v>
      </c>
      <c r="I258">
        <v>669</v>
      </c>
      <c r="J258">
        <v>669</v>
      </c>
      <c r="K258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170</v>
      </c>
      <c r="S258" s="2">
        <v>0</v>
      </c>
      <c r="T258" s="2">
        <v>0</v>
      </c>
      <c r="U258" s="2">
        <v>170</v>
      </c>
      <c r="V258" t="s">
        <v>55</v>
      </c>
    </row>
    <row r="259" spans="1:22" hidden="1" x14ac:dyDescent="0.25">
      <c r="A259" t="s">
        <v>8325</v>
      </c>
      <c r="B259" t="s">
        <v>9386</v>
      </c>
      <c r="C259" t="s">
        <v>1</v>
      </c>
      <c r="D259" t="s">
        <v>9069</v>
      </c>
      <c r="E259" t="s">
        <v>9058</v>
      </c>
      <c r="F259" t="s">
        <v>9059</v>
      </c>
      <c r="G259">
        <v>668</v>
      </c>
      <c r="H259">
        <v>668</v>
      </c>
      <c r="I259">
        <v>668</v>
      </c>
      <c r="J259">
        <v>668</v>
      </c>
      <c r="K259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t="s">
        <v>55</v>
      </c>
    </row>
    <row r="260" spans="1:22" hidden="1" x14ac:dyDescent="0.25">
      <c r="A260" t="s">
        <v>8325</v>
      </c>
      <c r="B260" t="s">
        <v>9386</v>
      </c>
      <c r="C260" t="s">
        <v>1</v>
      </c>
      <c r="D260" t="s">
        <v>9069</v>
      </c>
      <c r="E260" t="s">
        <v>9058</v>
      </c>
      <c r="F260" t="s">
        <v>9059</v>
      </c>
      <c r="G260">
        <v>667</v>
      </c>
      <c r="H260">
        <v>667</v>
      </c>
      <c r="I260">
        <v>667</v>
      </c>
      <c r="J260">
        <v>667</v>
      </c>
      <c r="K260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t="s">
        <v>55</v>
      </c>
    </row>
    <row r="261" spans="1:22" hidden="1" x14ac:dyDescent="0.25">
      <c r="A261" t="s">
        <v>8325</v>
      </c>
      <c r="B261" t="s">
        <v>9386</v>
      </c>
      <c r="C261" t="s">
        <v>1</v>
      </c>
      <c r="D261" t="s">
        <v>9069</v>
      </c>
      <c r="E261" t="s">
        <v>9058</v>
      </c>
      <c r="F261" t="s">
        <v>9059</v>
      </c>
      <c r="G261">
        <v>666</v>
      </c>
      <c r="H261">
        <v>666</v>
      </c>
      <c r="I261">
        <v>666</v>
      </c>
      <c r="J261">
        <v>666</v>
      </c>
      <c r="K261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t="s">
        <v>55</v>
      </c>
    </row>
    <row r="262" spans="1:22" x14ac:dyDescent="0.25">
      <c r="A262" t="s">
        <v>8325</v>
      </c>
      <c r="B262" t="s">
        <v>9386</v>
      </c>
      <c r="C262" t="s">
        <v>1</v>
      </c>
      <c r="D262" t="s">
        <v>9069</v>
      </c>
      <c r="E262" t="s">
        <v>9058</v>
      </c>
      <c r="F262" t="s">
        <v>9059</v>
      </c>
      <c r="G262">
        <v>665</v>
      </c>
      <c r="H262">
        <v>665</v>
      </c>
      <c r="I262">
        <v>665</v>
      </c>
      <c r="J262">
        <v>665</v>
      </c>
      <c r="K26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25</v>
      </c>
      <c r="S262" s="2">
        <v>0</v>
      </c>
      <c r="T262" s="2">
        <v>0</v>
      </c>
      <c r="U262" s="2">
        <v>25</v>
      </c>
      <c r="V262" t="s">
        <v>55</v>
      </c>
    </row>
    <row r="263" spans="1:22" x14ac:dyDescent="0.25">
      <c r="A263" t="s">
        <v>8325</v>
      </c>
      <c r="B263" t="s">
        <v>9386</v>
      </c>
      <c r="C263" t="s">
        <v>1</v>
      </c>
      <c r="D263" t="s">
        <v>9069</v>
      </c>
      <c r="E263" t="s">
        <v>9058</v>
      </c>
      <c r="F263" t="s">
        <v>9059</v>
      </c>
      <c r="G263">
        <v>664</v>
      </c>
      <c r="H263">
        <v>664</v>
      </c>
      <c r="I263">
        <v>664</v>
      </c>
      <c r="J263">
        <v>664</v>
      </c>
      <c r="K263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85</v>
      </c>
      <c r="S263" s="2">
        <v>0</v>
      </c>
      <c r="T263" s="2">
        <v>0</v>
      </c>
      <c r="U263" s="2">
        <v>85</v>
      </c>
      <c r="V263" t="s">
        <v>55</v>
      </c>
    </row>
    <row r="264" spans="1:22" x14ac:dyDescent="0.25">
      <c r="A264" t="s">
        <v>8325</v>
      </c>
      <c r="B264" t="s">
        <v>9386</v>
      </c>
      <c r="C264" t="s">
        <v>1</v>
      </c>
      <c r="D264" t="s">
        <v>9069</v>
      </c>
      <c r="E264" t="s">
        <v>9058</v>
      </c>
      <c r="F264" t="s">
        <v>9059</v>
      </c>
      <c r="G264">
        <v>663</v>
      </c>
      <c r="H264">
        <v>663</v>
      </c>
      <c r="I264">
        <v>663</v>
      </c>
      <c r="J264">
        <v>663</v>
      </c>
      <c r="K264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85</v>
      </c>
      <c r="S264" s="2">
        <v>0</v>
      </c>
      <c r="T264" s="2">
        <v>0</v>
      </c>
      <c r="U264" s="2">
        <v>85</v>
      </c>
      <c r="V264" t="s">
        <v>55</v>
      </c>
    </row>
    <row r="265" spans="1:22" hidden="1" x14ac:dyDescent="0.25">
      <c r="A265" t="s">
        <v>8325</v>
      </c>
      <c r="B265" t="s">
        <v>9386</v>
      </c>
      <c r="C265" t="s">
        <v>1</v>
      </c>
      <c r="D265" t="s">
        <v>9069</v>
      </c>
      <c r="E265" t="s">
        <v>9058</v>
      </c>
      <c r="F265" t="s">
        <v>9059</v>
      </c>
      <c r="G265">
        <v>662</v>
      </c>
      <c r="H265">
        <v>662</v>
      </c>
      <c r="I265">
        <v>662</v>
      </c>
      <c r="J265">
        <v>662</v>
      </c>
      <c r="K265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0</v>
      </c>
      <c r="V265" t="s">
        <v>55</v>
      </c>
    </row>
    <row r="266" spans="1:22" x14ac:dyDescent="0.25">
      <c r="A266" t="s">
        <v>8325</v>
      </c>
      <c r="B266" t="s">
        <v>9386</v>
      </c>
      <c r="C266" t="s">
        <v>1</v>
      </c>
      <c r="D266" t="s">
        <v>9069</v>
      </c>
      <c r="E266" t="s">
        <v>9058</v>
      </c>
      <c r="F266" t="s">
        <v>9059</v>
      </c>
      <c r="G266">
        <v>661</v>
      </c>
      <c r="H266">
        <v>661</v>
      </c>
      <c r="I266">
        <v>661</v>
      </c>
      <c r="J266">
        <v>661</v>
      </c>
      <c r="K266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40</v>
      </c>
      <c r="S266" s="2">
        <v>0</v>
      </c>
      <c r="T266" s="2">
        <v>0</v>
      </c>
      <c r="U266" s="2">
        <v>40</v>
      </c>
      <c r="V266" t="s">
        <v>55</v>
      </c>
    </row>
    <row r="267" spans="1:22" x14ac:dyDescent="0.25">
      <c r="A267" t="s">
        <v>8325</v>
      </c>
      <c r="B267" t="s">
        <v>9386</v>
      </c>
      <c r="C267" t="s">
        <v>1</v>
      </c>
      <c r="D267" t="s">
        <v>9069</v>
      </c>
      <c r="E267" t="s">
        <v>9058</v>
      </c>
      <c r="F267" t="s">
        <v>9059</v>
      </c>
      <c r="G267">
        <v>660</v>
      </c>
      <c r="H267">
        <v>660</v>
      </c>
      <c r="I267">
        <v>660</v>
      </c>
      <c r="J267">
        <v>660</v>
      </c>
      <c r="K267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110</v>
      </c>
      <c r="S267" s="2">
        <v>0</v>
      </c>
      <c r="T267" s="2">
        <v>0</v>
      </c>
      <c r="U267" s="2">
        <v>110</v>
      </c>
      <c r="V267" t="s">
        <v>55</v>
      </c>
    </row>
    <row r="268" spans="1:22" x14ac:dyDescent="0.25">
      <c r="A268" t="s">
        <v>8325</v>
      </c>
      <c r="B268" t="s">
        <v>9387</v>
      </c>
      <c r="C268" t="s">
        <v>1</v>
      </c>
      <c r="D268" t="s">
        <v>9069</v>
      </c>
      <c r="E268" t="s">
        <v>9058</v>
      </c>
      <c r="F268" t="s">
        <v>9059</v>
      </c>
      <c r="G268">
        <v>659</v>
      </c>
      <c r="H268">
        <v>659</v>
      </c>
      <c r="I268">
        <v>659</v>
      </c>
      <c r="J268">
        <v>659</v>
      </c>
      <c r="K268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105</v>
      </c>
      <c r="S268" s="2">
        <v>0</v>
      </c>
      <c r="T268" s="2">
        <v>0</v>
      </c>
      <c r="U268" s="2">
        <v>105</v>
      </c>
      <c r="V268" t="s">
        <v>55</v>
      </c>
    </row>
    <row r="269" spans="1:22" x14ac:dyDescent="0.25">
      <c r="A269" t="s">
        <v>8325</v>
      </c>
      <c r="B269" t="s">
        <v>9387</v>
      </c>
      <c r="C269" t="s">
        <v>1</v>
      </c>
      <c r="D269" t="s">
        <v>9069</v>
      </c>
      <c r="E269" t="s">
        <v>9058</v>
      </c>
      <c r="F269" t="s">
        <v>9059</v>
      </c>
      <c r="G269">
        <v>658</v>
      </c>
      <c r="H269">
        <v>658</v>
      </c>
      <c r="I269">
        <v>658</v>
      </c>
      <c r="J269">
        <v>658</v>
      </c>
      <c r="K269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110</v>
      </c>
      <c r="S269" s="2">
        <v>0</v>
      </c>
      <c r="T269" s="2">
        <v>0</v>
      </c>
      <c r="U269" s="2">
        <v>110</v>
      </c>
      <c r="V269" t="s">
        <v>55</v>
      </c>
    </row>
    <row r="270" spans="1:22" hidden="1" x14ac:dyDescent="0.25">
      <c r="A270" t="s">
        <v>8325</v>
      </c>
      <c r="B270" t="s">
        <v>9387</v>
      </c>
      <c r="C270" t="s">
        <v>1</v>
      </c>
      <c r="D270" t="s">
        <v>9069</v>
      </c>
      <c r="E270" t="s">
        <v>9058</v>
      </c>
      <c r="F270" t="s">
        <v>9059</v>
      </c>
      <c r="G270">
        <v>657</v>
      </c>
      <c r="H270">
        <v>657</v>
      </c>
      <c r="I270">
        <v>657</v>
      </c>
      <c r="J270">
        <v>657</v>
      </c>
      <c r="K270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70</v>
      </c>
      <c r="S270" s="2">
        <v>0</v>
      </c>
      <c r="T270" s="2">
        <v>0</v>
      </c>
      <c r="U270" s="2">
        <v>70</v>
      </c>
      <c r="V270" t="s">
        <v>55</v>
      </c>
    </row>
    <row r="271" spans="1:22" hidden="1" x14ac:dyDescent="0.25">
      <c r="A271" t="s">
        <v>8325</v>
      </c>
      <c r="B271" t="s">
        <v>9387</v>
      </c>
      <c r="C271" t="s">
        <v>1</v>
      </c>
      <c r="D271" t="s">
        <v>9069</v>
      </c>
      <c r="E271" t="s">
        <v>9058</v>
      </c>
      <c r="F271" t="s">
        <v>9059</v>
      </c>
      <c r="G271">
        <v>656</v>
      </c>
      <c r="H271">
        <v>656</v>
      </c>
      <c r="I271">
        <v>656</v>
      </c>
      <c r="J271">
        <v>656</v>
      </c>
      <c r="K271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t="s">
        <v>55</v>
      </c>
    </row>
    <row r="272" spans="1:22" hidden="1" x14ac:dyDescent="0.25">
      <c r="A272" t="s">
        <v>8325</v>
      </c>
      <c r="B272" t="s">
        <v>9388</v>
      </c>
      <c r="C272" t="s">
        <v>1</v>
      </c>
      <c r="D272" t="s">
        <v>9069</v>
      </c>
      <c r="E272" t="s">
        <v>9058</v>
      </c>
      <c r="F272" t="s">
        <v>9059</v>
      </c>
      <c r="G272">
        <v>655</v>
      </c>
      <c r="H272">
        <v>655</v>
      </c>
      <c r="I272">
        <v>655</v>
      </c>
      <c r="J272">
        <v>655</v>
      </c>
      <c r="K27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70</v>
      </c>
      <c r="S272" s="2">
        <v>0</v>
      </c>
      <c r="T272" s="2">
        <v>0</v>
      </c>
      <c r="U272" s="2">
        <v>70</v>
      </c>
      <c r="V272" t="s">
        <v>55</v>
      </c>
    </row>
    <row r="273" spans="1:22" x14ac:dyDescent="0.25">
      <c r="A273" t="s">
        <v>8325</v>
      </c>
      <c r="B273" t="s">
        <v>9388</v>
      </c>
      <c r="C273" t="s">
        <v>1</v>
      </c>
      <c r="D273" t="s">
        <v>9069</v>
      </c>
      <c r="E273" t="s">
        <v>9058</v>
      </c>
      <c r="F273" t="s">
        <v>9059</v>
      </c>
      <c r="G273">
        <v>654</v>
      </c>
      <c r="H273">
        <v>654</v>
      </c>
      <c r="I273">
        <v>654</v>
      </c>
      <c r="J273">
        <v>654</v>
      </c>
      <c r="K273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110</v>
      </c>
      <c r="S273" s="2">
        <v>0</v>
      </c>
      <c r="T273" s="2">
        <v>0</v>
      </c>
      <c r="U273" s="2">
        <v>110</v>
      </c>
      <c r="V273" t="s">
        <v>55</v>
      </c>
    </row>
    <row r="274" spans="1:22" x14ac:dyDescent="0.25">
      <c r="A274" t="s">
        <v>8325</v>
      </c>
      <c r="B274" t="s">
        <v>9388</v>
      </c>
      <c r="C274" t="s">
        <v>1</v>
      </c>
      <c r="D274" t="s">
        <v>9069</v>
      </c>
      <c r="E274" t="s">
        <v>9058</v>
      </c>
      <c r="F274" t="s">
        <v>9059</v>
      </c>
      <c r="G274">
        <v>653</v>
      </c>
      <c r="H274">
        <v>653</v>
      </c>
      <c r="I274">
        <v>653</v>
      </c>
      <c r="J274">
        <v>653</v>
      </c>
      <c r="K274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85</v>
      </c>
      <c r="S274" s="2">
        <v>0</v>
      </c>
      <c r="T274" s="2">
        <v>0</v>
      </c>
      <c r="U274" s="2">
        <v>85</v>
      </c>
      <c r="V274" t="s">
        <v>55</v>
      </c>
    </row>
    <row r="275" spans="1:22" hidden="1" x14ac:dyDescent="0.25">
      <c r="A275" t="s">
        <v>8324</v>
      </c>
      <c r="B275" t="s">
        <v>9389</v>
      </c>
      <c r="C275" t="s">
        <v>1</v>
      </c>
      <c r="D275" t="s">
        <v>9069</v>
      </c>
      <c r="E275" t="s">
        <v>9058</v>
      </c>
      <c r="F275" t="s">
        <v>9059</v>
      </c>
      <c r="G275">
        <v>652</v>
      </c>
      <c r="H275">
        <v>652</v>
      </c>
      <c r="I275">
        <v>652</v>
      </c>
      <c r="J275">
        <v>652</v>
      </c>
      <c r="K275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t="s">
        <v>55</v>
      </c>
    </row>
    <row r="276" spans="1:22" hidden="1" x14ac:dyDescent="0.25">
      <c r="A276" t="s">
        <v>8324</v>
      </c>
      <c r="B276" t="s">
        <v>9389</v>
      </c>
      <c r="C276" t="s">
        <v>1</v>
      </c>
      <c r="D276" t="s">
        <v>9069</v>
      </c>
      <c r="E276" t="s">
        <v>9058</v>
      </c>
      <c r="F276" t="s">
        <v>9059</v>
      </c>
      <c r="G276">
        <v>651</v>
      </c>
      <c r="H276">
        <v>651</v>
      </c>
      <c r="I276">
        <v>651</v>
      </c>
      <c r="J276">
        <v>651</v>
      </c>
      <c r="K276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t="s">
        <v>55</v>
      </c>
    </row>
    <row r="277" spans="1:22" x14ac:dyDescent="0.25">
      <c r="A277" t="s">
        <v>8324</v>
      </c>
      <c r="B277" t="s">
        <v>9389</v>
      </c>
      <c r="C277" t="s">
        <v>1</v>
      </c>
      <c r="D277" t="s">
        <v>9069</v>
      </c>
      <c r="E277" t="s">
        <v>9058</v>
      </c>
      <c r="F277" t="s">
        <v>9059</v>
      </c>
      <c r="G277">
        <v>650</v>
      </c>
      <c r="H277">
        <v>650</v>
      </c>
      <c r="I277">
        <v>650</v>
      </c>
      <c r="J277">
        <v>650</v>
      </c>
      <c r="K277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105</v>
      </c>
      <c r="S277" s="2">
        <v>0</v>
      </c>
      <c r="T277" s="2">
        <v>0</v>
      </c>
      <c r="U277" s="2">
        <v>105</v>
      </c>
      <c r="V277" t="s">
        <v>55</v>
      </c>
    </row>
    <row r="278" spans="1:22" x14ac:dyDescent="0.25">
      <c r="A278" t="s">
        <v>8324</v>
      </c>
      <c r="B278" t="s">
        <v>9389</v>
      </c>
      <c r="C278" t="s">
        <v>1</v>
      </c>
      <c r="D278" t="s">
        <v>9069</v>
      </c>
      <c r="E278" t="s">
        <v>9058</v>
      </c>
      <c r="F278" t="s">
        <v>9059</v>
      </c>
      <c r="G278">
        <v>649</v>
      </c>
      <c r="H278">
        <v>649</v>
      </c>
      <c r="I278">
        <v>649</v>
      </c>
      <c r="J278">
        <v>649</v>
      </c>
      <c r="K278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85</v>
      </c>
      <c r="S278" s="2">
        <v>0</v>
      </c>
      <c r="T278" s="2">
        <v>0</v>
      </c>
      <c r="U278" s="2">
        <v>85</v>
      </c>
      <c r="V278" t="s">
        <v>55</v>
      </c>
    </row>
    <row r="279" spans="1:22" x14ac:dyDescent="0.25">
      <c r="A279" t="s">
        <v>8324</v>
      </c>
      <c r="B279" t="s">
        <v>9389</v>
      </c>
      <c r="C279" t="s">
        <v>1</v>
      </c>
      <c r="D279" t="s">
        <v>9069</v>
      </c>
      <c r="E279" t="s">
        <v>9058</v>
      </c>
      <c r="F279" t="s">
        <v>9059</v>
      </c>
      <c r="G279">
        <v>648</v>
      </c>
      <c r="H279">
        <v>648</v>
      </c>
      <c r="I279">
        <v>648</v>
      </c>
      <c r="J279">
        <v>648</v>
      </c>
      <c r="K279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50</v>
      </c>
      <c r="S279" s="2">
        <v>0</v>
      </c>
      <c r="T279" s="2">
        <v>0</v>
      </c>
      <c r="U279" s="2">
        <v>50</v>
      </c>
      <c r="V279" t="s">
        <v>55</v>
      </c>
    </row>
    <row r="280" spans="1:22" x14ac:dyDescent="0.25">
      <c r="A280" t="s">
        <v>8324</v>
      </c>
      <c r="B280" t="s">
        <v>9389</v>
      </c>
      <c r="C280" t="s">
        <v>1</v>
      </c>
      <c r="D280" t="s">
        <v>9069</v>
      </c>
      <c r="E280" t="s">
        <v>9058</v>
      </c>
      <c r="F280" t="s">
        <v>9059</v>
      </c>
      <c r="G280">
        <v>647</v>
      </c>
      <c r="H280">
        <v>647</v>
      </c>
      <c r="I280">
        <v>647</v>
      </c>
      <c r="J280">
        <v>647</v>
      </c>
      <c r="K280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105</v>
      </c>
      <c r="S280" s="2">
        <v>0</v>
      </c>
      <c r="T280" s="2">
        <v>0</v>
      </c>
      <c r="U280" s="2">
        <v>105</v>
      </c>
      <c r="V280" t="s">
        <v>55</v>
      </c>
    </row>
    <row r="281" spans="1:22" x14ac:dyDescent="0.25">
      <c r="A281" t="s">
        <v>8324</v>
      </c>
      <c r="B281" t="s">
        <v>9389</v>
      </c>
      <c r="C281" t="s">
        <v>1</v>
      </c>
      <c r="D281" t="s">
        <v>9069</v>
      </c>
      <c r="E281" t="s">
        <v>9058</v>
      </c>
      <c r="F281" t="s">
        <v>9059</v>
      </c>
      <c r="G281">
        <v>646</v>
      </c>
      <c r="H281">
        <v>646</v>
      </c>
      <c r="I281">
        <v>646</v>
      </c>
      <c r="J281">
        <v>646</v>
      </c>
      <c r="K281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32</v>
      </c>
      <c r="S281" s="2">
        <v>0</v>
      </c>
      <c r="T281" s="2">
        <v>0</v>
      </c>
      <c r="U281" s="2">
        <v>32</v>
      </c>
      <c r="V281" t="s">
        <v>55</v>
      </c>
    </row>
    <row r="282" spans="1:22" x14ac:dyDescent="0.25">
      <c r="A282" t="s">
        <v>8324</v>
      </c>
      <c r="B282" t="s">
        <v>9389</v>
      </c>
      <c r="C282" t="s">
        <v>1</v>
      </c>
      <c r="D282" t="s">
        <v>9069</v>
      </c>
      <c r="E282" t="s">
        <v>9058</v>
      </c>
      <c r="F282" t="s">
        <v>9059</v>
      </c>
      <c r="G282">
        <v>645</v>
      </c>
      <c r="H282">
        <v>645</v>
      </c>
      <c r="I282">
        <v>645</v>
      </c>
      <c r="J282">
        <v>645</v>
      </c>
      <c r="K28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55</v>
      </c>
      <c r="S282" s="2">
        <v>0</v>
      </c>
      <c r="T282" s="2">
        <v>0</v>
      </c>
      <c r="U282" s="2">
        <v>55</v>
      </c>
      <c r="V282" t="s">
        <v>55</v>
      </c>
    </row>
    <row r="283" spans="1:22" x14ac:dyDescent="0.25">
      <c r="A283" t="s">
        <v>8324</v>
      </c>
      <c r="B283" t="s">
        <v>9389</v>
      </c>
      <c r="C283" t="s">
        <v>1</v>
      </c>
      <c r="D283" t="s">
        <v>9069</v>
      </c>
      <c r="E283" t="s">
        <v>9058</v>
      </c>
      <c r="F283" t="s">
        <v>9059</v>
      </c>
      <c r="G283">
        <v>644</v>
      </c>
      <c r="H283">
        <v>644</v>
      </c>
      <c r="I283">
        <v>644</v>
      </c>
      <c r="J283">
        <v>644</v>
      </c>
      <c r="K283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85</v>
      </c>
      <c r="S283" s="2">
        <v>0</v>
      </c>
      <c r="T283" s="2">
        <v>0</v>
      </c>
      <c r="U283" s="2">
        <v>85</v>
      </c>
      <c r="V283" t="s">
        <v>55</v>
      </c>
    </row>
    <row r="284" spans="1:22" x14ac:dyDescent="0.25">
      <c r="A284" t="s">
        <v>8324</v>
      </c>
      <c r="B284" t="s">
        <v>9389</v>
      </c>
      <c r="C284" t="s">
        <v>1</v>
      </c>
      <c r="D284" t="s">
        <v>9069</v>
      </c>
      <c r="E284" t="s">
        <v>9058</v>
      </c>
      <c r="F284" t="s">
        <v>9059</v>
      </c>
      <c r="G284">
        <v>643</v>
      </c>
      <c r="H284">
        <v>643</v>
      </c>
      <c r="I284">
        <v>643</v>
      </c>
      <c r="J284">
        <v>643</v>
      </c>
      <c r="K284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110</v>
      </c>
      <c r="S284" s="2">
        <v>0</v>
      </c>
      <c r="T284" s="2">
        <v>0</v>
      </c>
      <c r="U284" s="2">
        <v>110</v>
      </c>
      <c r="V284" t="s">
        <v>55</v>
      </c>
    </row>
    <row r="285" spans="1:22" hidden="1" x14ac:dyDescent="0.25">
      <c r="A285" t="s">
        <v>8324</v>
      </c>
      <c r="B285" t="s">
        <v>9389</v>
      </c>
      <c r="C285" t="s">
        <v>1</v>
      </c>
      <c r="D285" t="s">
        <v>9069</v>
      </c>
      <c r="E285" t="s">
        <v>9058</v>
      </c>
      <c r="F285" t="s">
        <v>9059</v>
      </c>
      <c r="G285">
        <v>642</v>
      </c>
      <c r="H285">
        <v>642</v>
      </c>
      <c r="I285">
        <v>642</v>
      </c>
      <c r="J285">
        <v>642</v>
      </c>
      <c r="K285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0</v>
      </c>
      <c r="V285" t="s">
        <v>55</v>
      </c>
    </row>
    <row r="286" spans="1:22" x14ac:dyDescent="0.25">
      <c r="A286" t="s">
        <v>8324</v>
      </c>
      <c r="B286" t="s">
        <v>9389</v>
      </c>
      <c r="C286" t="s">
        <v>1</v>
      </c>
      <c r="D286" t="s">
        <v>9069</v>
      </c>
      <c r="E286" t="s">
        <v>9058</v>
      </c>
      <c r="F286" t="s">
        <v>9059</v>
      </c>
      <c r="G286">
        <v>641</v>
      </c>
      <c r="H286">
        <v>641</v>
      </c>
      <c r="I286">
        <v>641</v>
      </c>
      <c r="J286">
        <v>641</v>
      </c>
      <c r="K286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110</v>
      </c>
      <c r="S286" s="2">
        <v>0</v>
      </c>
      <c r="T286" s="2">
        <v>0</v>
      </c>
      <c r="U286" s="2">
        <v>110</v>
      </c>
      <c r="V286" t="s">
        <v>55</v>
      </c>
    </row>
    <row r="287" spans="1:22" x14ac:dyDescent="0.25">
      <c r="A287" t="s">
        <v>8324</v>
      </c>
      <c r="B287" t="s">
        <v>9389</v>
      </c>
      <c r="C287" t="s">
        <v>1</v>
      </c>
      <c r="D287" t="s">
        <v>9069</v>
      </c>
      <c r="E287" t="s">
        <v>9058</v>
      </c>
      <c r="F287" t="s">
        <v>9059</v>
      </c>
      <c r="G287">
        <v>640</v>
      </c>
      <c r="H287">
        <v>640</v>
      </c>
      <c r="I287">
        <v>640</v>
      </c>
      <c r="J287">
        <v>640</v>
      </c>
      <c r="K287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25</v>
      </c>
      <c r="S287" s="2">
        <v>0</v>
      </c>
      <c r="T287" s="2">
        <v>0</v>
      </c>
      <c r="U287" s="2">
        <v>25</v>
      </c>
      <c r="V287" t="s">
        <v>55</v>
      </c>
    </row>
    <row r="288" spans="1:22" x14ac:dyDescent="0.25">
      <c r="A288" t="s">
        <v>8324</v>
      </c>
      <c r="B288" t="s">
        <v>9389</v>
      </c>
      <c r="C288" t="s">
        <v>1</v>
      </c>
      <c r="D288" t="s">
        <v>9069</v>
      </c>
      <c r="E288" t="s">
        <v>9058</v>
      </c>
      <c r="F288" t="s">
        <v>9059</v>
      </c>
      <c r="G288">
        <v>639</v>
      </c>
      <c r="H288">
        <v>639</v>
      </c>
      <c r="I288">
        <v>639</v>
      </c>
      <c r="J288">
        <v>639</v>
      </c>
      <c r="K288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25</v>
      </c>
      <c r="S288" s="2">
        <v>0</v>
      </c>
      <c r="T288" s="2">
        <v>0</v>
      </c>
      <c r="U288" s="2">
        <v>25</v>
      </c>
      <c r="V288" t="s">
        <v>55</v>
      </c>
    </row>
    <row r="289" spans="1:22" x14ac:dyDescent="0.25">
      <c r="A289" t="s">
        <v>8324</v>
      </c>
      <c r="B289" t="s">
        <v>9389</v>
      </c>
      <c r="C289" t="s">
        <v>1</v>
      </c>
      <c r="D289" t="s">
        <v>9069</v>
      </c>
      <c r="E289" t="s">
        <v>9058</v>
      </c>
      <c r="F289" t="s">
        <v>9059</v>
      </c>
      <c r="G289">
        <v>638</v>
      </c>
      <c r="H289">
        <v>638</v>
      </c>
      <c r="I289">
        <v>638</v>
      </c>
      <c r="J289">
        <v>638</v>
      </c>
      <c r="K289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110</v>
      </c>
      <c r="S289" s="2">
        <v>0</v>
      </c>
      <c r="T289" s="2">
        <v>0</v>
      </c>
      <c r="U289" s="2">
        <v>110</v>
      </c>
      <c r="V289" t="s">
        <v>55</v>
      </c>
    </row>
    <row r="290" spans="1:22" hidden="1" x14ac:dyDescent="0.25">
      <c r="A290" t="s">
        <v>8324</v>
      </c>
      <c r="B290" t="s">
        <v>9389</v>
      </c>
      <c r="C290" t="s">
        <v>1</v>
      </c>
      <c r="D290" t="s">
        <v>9069</v>
      </c>
      <c r="E290" t="s">
        <v>9058</v>
      </c>
      <c r="F290" t="s">
        <v>9059</v>
      </c>
      <c r="G290">
        <v>637</v>
      </c>
      <c r="H290">
        <v>637</v>
      </c>
      <c r="I290">
        <v>637</v>
      </c>
      <c r="J290">
        <v>637</v>
      </c>
      <c r="K290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125</v>
      </c>
      <c r="S290" s="2">
        <v>0</v>
      </c>
      <c r="T290" s="2">
        <v>0</v>
      </c>
      <c r="U290" s="2">
        <v>125</v>
      </c>
      <c r="V290" t="s">
        <v>55</v>
      </c>
    </row>
    <row r="291" spans="1:22" x14ac:dyDescent="0.25">
      <c r="A291" t="s">
        <v>8324</v>
      </c>
      <c r="B291" t="s">
        <v>9389</v>
      </c>
      <c r="C291" t="s">
        <v>1</v>
      </c>
      <c r="D291" t="s">
        <v>9069</v>
      </c>
      <c r="E291" t="s">
        <v>9058</v>
      </c>
      <c r="F291" t="s">
        <v>9059</v>
      </c>
      <c r="G291">
        <v>636</v>
      </c>
      <c r="H291">
        <v>636</v>
      </c>
      <c r="I291">
        <v>636</v>
      </c>
      <c r="J291">
        <v>636</v>
      </c>
      <c r="K291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25</v>
      </c>
      <c r="S291" s="2">
        <v>0</v>
      </c>
      <c r="T291" s="2">
        <v>0</v>
      </c>
      <c r="U291" s="2">
        <v>25</v>
      </c>
      <c r="V291" t="s">
        <v>55</v>
      </c>
    </row>
    <row r="292" spans="1:22" x14ac:dyDescent="0.25">
      <c r="A292" t="s">
        <v>8324</v>
      </c>
      <c r="B292" t="s">
        <v>9370</v>
      </c>
      <c r="C292" t="s">
        <v>1</v>
      </c>
      <c r="D292" t="s">
        <v>9069</v>
      </c>
      <c r="E292" t="s">
        <v>9058</v>
      </c>
      <c r="F292" t="s">
        <v>9059</v>
      </c>
      <c r="G292">
        <v>635</v>
      </c>
      <c r="H292">
        <v>635</v>
      </c>
      <c r="I292">
        <v>635</v>
      </c>
      <c r="J292">
        <v>635</v>
      </c>
      <c r="K29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45</v>
      </c>
      <c r="S292" s="2">
        <v>0</v>
      </c>
      <c r="T292" s="2">
        <v>0</v>
      </c>
      <c r="U292" s="2">
        <v>45</v>
      </c>
      <c r="V292" t="s">
        <v>55</v>
      </c>
    </row>
    <row r="293" spans="1:22" x14ac:dyDescent="0.25">
      <c r="A293" t="s">
        <v>8324</v>
      </c>
      <c r="B293" t="s">
        <v>9370</v>
      </c>
      <c r="C293" t="s">
        <v>1</v>
      </c>
      <c r="D293" t="s">
        <v>9069</v>
      </c>
      <c r="E293" t="s">
        <v>9058</v>
      </c>
      <c r="F293" t="s">
        <v>9059</v>
      </c>
      <c r="G293">
        <v>634</v>
      </c>
      <c r="H293">
        <v>634</v>
      </c>
      <c r="I293">
        <v>634</v>
      </c>
      <c r="J293">
        <v>634</v>
      </c>
      <c r="K293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25</v>
      </c>
      <c r="S293" s="2">
        <v>0</v>
      </c>
      <c r="T293" s="2">
        <v>0</v>
      </c>
      <c r="U293" s="2">
        <v>25</v>
      </c>
      <c r="V293" t="s">
        <v>55</v>
      </c>
    </row>
    <row r="294" spans="1:22" x14ac:dyDescent="0.25">
      <c r="A294" t="s">
        <v>8324</v>
      </c>
      <c r="B294" t="s">
        <v>9370</v>
      </c>
      <c r="C294" t="s">
        <v>1</v>
      </c>
      <c r="D294" t="s">
        <v>9069</v>
      </c>
      <c r="E294" t="s">
        <v>9058</v>
      </c>
      <c r="F294" t="s">
        <v>9059</v>
      </c>
      <c r="G294">
        <v>633</v>
      </c>
      <c r="H294">
        <v>633</v>
      </c>
      <c r="I294">
        <v>633</v>
      </c>
      <c r="J294">
        <v>633</v>
      </c>
      <c r="K294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45</v>
      </c>
      <c r="S294" s="2">
        <v>0</v>
      </c>
      <c r="T294" s="2">
        <v>0</v>
      </c>
      <c r="U294" s="2">
        <v>45</v>
      </c>
      <c r="V294" t="s">
        <v>55</v>
      </c>
    </row>
    <row r="295" spans="1:22" x14ac:dyDescent="0.25">
      <c r="A295" t="s">
        <v>8324</v>
      </c>
      <c r="B295" t="s">
        <v>9370</v>
      </c>
      <c r="C295" t="s">
        <v>1</v>
      </c>
      <c r="D295" t="s">
        <v>9069</v>
      </c>
      <c r="E295" t="s">
        <v>9058</v>
      </c>
      <c r="F295" t="s">
        <v>9059</v>
      </c>
      <c r="G295">
        <v>632</v>
      </c>
      <c r="H295">
        <v>632</v>
      </c>
      <c r="I295">
        <v>632</v>
      </c>
      <c r="J295">
        <v>632</v>
      </c>
      <c r="K295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32</v>
      </c>
      <c r="S295" s="2">
        <v>0</v>
      </c>
      <c r="T295" s="2">
        <v>0</v>
      </c>
      <c r="U295" s="2">
        <v>32</v>
      </c>
      <c r="V295" t="s">
        <v>55</v>
      </c>
    </row>
    <row r="296" spans="1:22" x14ac:dyDescent="0.25">
      <c r="A296" t="s">
        <v>8324</v>
      </c>
      <c r="B296" s="13">
        <v>45131</v>
      </c>
      <c r="C296" t="s">
        <v>1</v>
      </c>
      <c r="D296" t="s">
        <v>9069</v>
      </c>
      <c r="E296" t="s">
        <v>9058</v>
      </c>
      <c r="F296" t="s">
        <v>9059</v>
      </c>
      <c r="G296">
        <v>631</v>
      </c>
      <c r="H296">
        <v>631</v>
      </c>
      <c r="I296">
        <v>631</v>
      </c>
      <c r="J296">
        <v>631</v>
      </c>
      <c r="K296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25</v>
      </c>
      <c r="S296" s="2">
        <v>0</v>
      </c>
      <c r="T296" s="2">
        <v>0</v>
      </c>
      <c r="U296" s="2">
        <v>25</v>
      </c>
      <c r="V296" t="s">
        <v>55</v>
      </c>
    </row>
    <row r="297" spans="1:22" hidden="1" x14ac:dyDescent="0.25">
      <c r="A297" t="s">
        <v>8324</v>
      </c>
      <c r="B297" t="s">
        <v>9370</v>
      </c>
      <c r="C297" t="s">
        <v>1</v>
      </c>
      <c r="D297" t="s">
        <v>9069</v>
      </c>
      <c r="E297" t="s">
        <v>9058</v>
      </c>
      <c r="F297" t="s">
        <v>9059</v>
      </c>
      <c r="G297">
        <v>630</v>
      </c>
      <c r="H297">
        <v>630</v>
      </c>
      <c r="I297">
        <v>630</v>
      </c>
      <c r="J297">
        <v>630</v>
      </c>
      <c r="K297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70</v>
      </c>
      <c r="S297" s="2">
        <v>0</v>
      </c>
      <c r="T297" s="2">
        <v>0</v>
      </c>
      <c r="U297" s="2">
        <v>70</v>
      </c>
      <c r="V297" t="s">
        <v>55</v>
      </c>
    </row>
    <row r="298" spans="1:22" x14ac:dyDescent="0.25">
      <c r="A298" t="s">
        <v>8324</v>
      </c>
      <c r="B298" s="13">
        <v>45131</v>
      </c>
      <c r="C298" t="s">
        <v>1</v>
      </c>
      <c r="D298" t="s">
        <v>9069</v>
      </c>
      <c r="E298" t="s">
        <v>9058</v>
      </c>
      <c r="F298" t="s">
        <v>9059</v>
      </c>
      <c r="G298">
        <v>629</v>
      </c>
      <c r="H298">
        <v>629</v>
      </c>
      <c r="I298">
        <v>629</v>
      </c>
      <c r="J298">
        <v>629</v>
      </c>
      <c r="K298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25</v>
      </c>
      <c r="S298" s="2">
        <v>0</v>
      </c>
      <c r="T298" s="2">
        <v>0</v>
      </c>
      <c r="U298" s="2">
        <v>25</v>
      </c>
      <c r="V298" t="s">
        <v>55</v>
      </c>
    </row>
    <row r="299" spans="1:22" x14ac:dyDescent="0.25">
      <c r="A299" t="s">
        <v>8324</v>
      </c>
      <c r="B299" t="s">
        <v>9370</v>
      </c>
      <c r="C299" t="s">
        <v>1</v>
      </c>
      <c r="D299" t="s">
        <v>9069</v>
      </c>
      <c r="E299" t="s">
        <v>9058</v>
      </c>
      <c r="F299" t="s">
        <v>9059</v>
      </c>
      <c r="G299">
        <v>628</v>
      </c>
      <c r="H299">
        <v>628</v>
      </c>
      <c r="I299">
        <v>628</v>
      </c>
      <c r="J299">
        <v>628</v>
      </c>
      <c r="K299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105</v>
      </c>
      <c r="S299" s="2">
        <v>0</v>
      </c>
      <c r="T299" s="2">
        <v>0</v>
      </c>
      <c r="U299" s="2">
        <v>105</v>
      </c>
      <c r="V299" t="s">
        <v>55</v>
      </c>
    </row>
    <row r="300" spans="1:22" hidden="1" x14ac:dyDescent="0.25">
      <c r="A300" t="s">
        <v>8324</v>
      </c>
      <c r="B300" t="s">
        <v>9370</v>
      </c>
      <c r="C300" t="s">
        <v>1</v>
      </c>
      <c r="D300" t="s">
        <v>9069</v>
      </c>
      <c r="E300" t="s">
        <v>9058</v>
      </c>
      <c r="F300" t="s">
        <v>9059</v>
      </c>
      <c r="G300">
        <v>627</v>
      </c>
      <c r="H300">
        <v>627</v>
      </c>
      <c r="I300">
        <v>627</v>
      </c>
      <c r="J300">
        <v>627</v>
      </c>
      <c r="K300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35</v>
      </c>
      <c r="S300" s="2">
        <v>0</v>
      </c>
      <c r="T300" s="2">
        <v>0</v>
      </c>
      <c r="U300" s="2">
        <v>35</v>
      </c>
      <c r="V300" t="s">
        <v>55</v>
      </c>
    </row>
    <row r="301" spans="1:22" hidden="1" x14ac:dyDescent="0.25">
      <c r="A301" t="s">
        <v>8324</v>
      </c>
      <c r="B301" t="s">
        <v>9370</v>
      </c>
      <c r="C301" t="s">
        <v>1</v>
      </c>
      <c r="D301" t="s">
        <v>9069</v>
      </c>
      <c r="E301" t="s">
        <v>9058</v>
      </c>
      <c r="F301" t="s">
        <v>9059</v>
      </c>
      <c r="G301">
        <v>626</v>
      </c>
      <c r="H301">
        <v>626</v>
      </c>
      <c r="I301">
        <v>626</v>
      </c>
      <c r="J301">
        <v>626</v>
      </c>
      <c r="K301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70</v>
      </c>
      <c r="S301" s="2">
        <v>0</v>
      </c>
      <c r="T301" s="2">
        <v>0</v>
      </c>
      <c r="U301" s="2">
        <v>70</v>
      </c>
      <c r="V301" t="s">
        <v>55</v>
      </c>
    </row>
    <row r="302" spans="1:22" x14ac:dyDescent="0.25">
      <c r="A302" t="s">
        <v>8324</v>
      </c>
      <c r="B302" t="s">
        <v>9369</v>
      </c>
      <c r="C302" t="s">
        <v>1</v>
      </c>
      <c r="D302" t="s">
        <v>9069</v>
      </c>
      <c r="E302" t="s">
        <v>9058</v>
      </c>
      <c r="F302" t="s">
        <v>9059</v>
      </c>
      <c r="G302">
        <v>625</v>
      </c>
      <c r="H302">
        <v>625</v>
      </c>
      <c r="I302">
        <v>625</v>
      </c>
      <c r="J302">
        <v>625</v>
      </c>
      <c r="K30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32</v>
      </c>
      <c r="S302" s="2">
        <v>0</v>
      </c>
      <c r="T302" s="2">
        <v>0</v>
      </c>
      <c r="U302" s="2">
        <v>32</v>
      </c>
      <c r="V302" t="s">
        <v>55</v>
      </c>
    </row>
    <row r="303" spans="1:22" hidden="1" x14ac:dyDescent="0.25">
      <c r="A303" t="s">
        <v>8324</v>
      </c>
      <c r="B303" t="s">
        <v>9369</v>
      </c>
      <c r="C303" t="s">
        <v>1</v>
      </c>
      <c r="D303" t="s">
        <v>9069</v>
      </c>
      <c r="E303" t="s">
        <v>9058</v>
      </c>
      <c r="F303" t="s">
        <v>9059</v>
      </c>
      <c r="G303">
        <v>624</v>
      </c>
      <c r="H303">
        <v>624</v>
      </c>
      <c r="I303">
        <v>624</v>
      </c>
      <c r="J303">
        <v>624</v>
      </c>
      <c r="K303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130</v>
      </c>
      <c r="S303" s="2">
        <v>0</v>
      </c>
      <c r="T303" s="2">
        <v>0</v>
      </c>
      <c r="U303" s="2">
        <v>130</v>
      </c>
      <c r="V303" t="s">
        <v>55</v>
      </c>
    </row>
    <row r="304" spans="1:22" x14ac:dyDescent="0.25">
      <c r="A304" t="s">
        <v>8324</v>
      </c>
      <c r="B304" t="s">
        <v>9369</v>
      </c>
      <c r="C304" t="s">
        <v>1</v>
      </c>
      <c r="D304" t="s">
        <v>9069</v>
      </c>
      <c r="E304" t="s">
        <v>9058</v>
      </c>
      <c r="F304" t="s">
        <v>9059</v>
      </c>
      <c r="G304">
        <v>623</v>
      </c>
      <c r="H304">
        <v>623</v>
      </c>
      <c r="I304">
        <v>623</v>
      </c>
      <c r="J304">
        <v>623</v>
      </c>
      <c r="K304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40</v>
      </c>
      <c r="S304" s="2">
        <v>0</v>
      </c>
      <c r="T304" s="2">
        <v>0</v>
      </c>
      <c r="U304" s="2">
        <v>40</v>
      </c>
      <c r="V304" t="s">
        <v>55</v>
      </c>
    </row>
    <row r="305" spans="1:22" x14ac:dyDescent="0.25">
      <c r="A305" t="s">
        <v>8324</v>
      </c>
      <c r="B305" t="s">
        <v>9369</v>
      </c>
      <c r="C305" t="s">
        <v>1</v>
      </c>
      <c r="D305" t="s">
        <v>9069</v>
      </c>
      <c r="E305" t="s">
        <v>9058</v>
      </c>
      <c r="F305" t="s">
        <v>9059</v>
      </c>
      <c r="G305">
        <v>622</v>
      </c>
      <c r="H305">
        <v>622</v>
      </c>
      <c r="I305">
        <v>622</v>
      </c>
      <c r="J305">
        <v>622</v>
      </c>
      <c r="K305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">
        <v>25</v>
      </c>
      <c r="S305" s="2">
        <v>0</v>
      </c>
      <c r="T305" s="2">
        <v>0</v>
      </c>
      <c r="U305" s="2">
        <v>25</v>
      </c>
      <c r="V305" t="s">
        <v>55</v>
      </c>
    </row>
    <row r="306" spans="1:22" x14ac:dyDescent="0.25">
      <c r="A306" t="s">
        <v>8324</v>
      </c>
      <c r="B306" t="s">
        <v>9369</v>
      </c>
      <c r="C306" t="s">
        <v>1</v>
      </c>
      <c r="D306" t="s">
        <v>9069</v>
      </c>
      <c r="E306" t="s">
        <v>9058</v>
      </c>
      <c r="F306" t="s">
        <v>9059</v>
      </c>
      <c r="G306">
        <v>621</v>
      </c>
      <c r="H306">
        <v>621</v>
      </c>
      <c r="I306">
        <v>621</v>
      </c>
      <c r="J306">
        <v>621</v>
      </c>
      <c r="K306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25</v>
      </c>
      <c r="S306" s="2">
        <v>0</v>
      </c>
      <c r="T306" s="2">
        <v>0</v>
      </c>
      <c r="U306" s="2">
        <v>25</v>
      </c>
      <c r="V306" t="s">
        <v>55</v>
      </c>
    </row>
    <row r="307" spans="1:22" x14ac:dyDescent="0.25">
      <c r="A307" t="s">
        <v>8324</v>
      </c>
      <c r="B307" t="s">
        <v>9369</v>
      </c>
      <c r="C307" t="s">
        <v>1</v>
      </c>
      <c r="D307" t="s">
        <v>9069</v>
      </c>
      <c r="E307" t="s">
        <v>9058</v>
      </c>
      <c r="F307" t="s">
        <v>9059</v>
      </c>
      <c r="G307">
        <v>620</v>
      </c>
      <c r="H307">
        <v>620</v>
      </c>
      <c r="I307">
        <v>620</v>
      </c>
      <c r="J307">
        <v>620</v>
      </c>
      <c r="K307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32</v>
      </c>
      <c r="S307" s="2">
        <v>0</v>
      </c>
      <c r="T307" s="2">
        <v>0</v>
      </c>
      <c r="U307" s="2">
        <v>32</v>
      </c>
      <c r="V307" t="s">
        <v>55</v>
      </c>
    </row>
    <row r="308" spans="1:22" x14ac:dyDescent="0.25">
      <c r="A308" t="s">
        <v>8324</v>
      </c>
      <c r="B308" t="s">
        <v>9369</v>
      </c>
      <c r="C308" t="s">
        <v>1</v>
      </c>
      <c r="D308" t="s">
        <v>9069</v>
      </c>
      <c r="E308" t="s">
        <v>9058</v>
      </c>
      <c r="F308" t="s">
        <v>9059</v>
      </c>
      <c r="G308">
        <v>619</v>
      </c>
      <c r="H308">
        <v>619</v>
      </c>
      <c r="I308">
        <v>619</v>
      </c>
      <c r="J308">
        <v>619</v>
      </c>
      <c r="K308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25</v>
      </c>
      <c r="S308" s="2">
        <v>0</v>
      </c>
      <c r="T308" s="2">
        <v>0</v>
      </c>
      <c r="U308" s="2">
        <v>25</v>
      </c>
      <c r="V308" t="s">
        <v>55</v>
      </c>
    </row>
    <row r="309" spans="1:22" x14ac:dyDescent="0.25">
      <c r="A309" t="s">
        <v>8324</v>
      </c>
      <c r="B309" t="s">
        <v>9369</v>
      </c>
      <c r="C309" t="s">
        <v>1</v>
      </c>
      <c r="D309" t="s">
        <v>9069</v>
      </c>
      <c r="E309" t="s">
        <v>9058</v>
      </c>
      <c r="F309" t="s">
        <v>9059</v>
      </c>
      <c r="G309">
        <v>618</v>
      </c>
      <c r="H309">
        <v>618</v>
      </c>
      <c r="I309">
        <v>618</v>
      </c>
      <c r="J309">
        <v>618</v>
      </c>
      <c r="K309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v>0</v>
      </c>
      <c r="R309" s="2">
        <v>25</v>
      </c>
      <c r="S309" s="2">
        <v>0</v>
      </c>
      <c r="T309" s="2">
        <v>0</v>
      </c>
      <c r="U309" s="2">
        <v>25</v>
      </c>
      <c r="V309" t="s">
        <v>55</v>
      </c>
    </row>
    <row r="310" spans="1:22" x14ac:dyDescent="0.25">
      <c r="A310" t="s">
        <v>8324</v>
      </c>
      <c r="B310" t="s">
        <v>9369</v>
      </c>
      <c r="C310" t="s">
        <v>1</v>
      </c>
      <c r="D310" t="s">
        <v>9069</v>
      </c>
      <c r="E310" t="s">
        <v>9058</v>
      </c>
      <c r="F310" t="s">
        <v>9059</v>
      </c>
      <c r="G310">
        <v>617</v>
      </c>
      <c r="H310">
        <v>617</v>
      </c>
      <c r="I310">
        <v>617</v>
      </c>
      <c r="J310">
        <v>617</v>
      </c>
      <c r="K310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25</v>
      </c>
      <c r="S310" s="2">
        <v>0</v>
      </c>
      <c r="T310" s="2">
        <v>0</v>
      </c>
      <c r="U310" s="2">
        <v>25</v>
      </c>
      <c r="V310" t="s">
        <v>55</v>
      </c>
    </row>
    <row r="311" spans="1:22" x14ac:dyDescent="0.25">
      <c r="A311" t="s">
        <v>8324</v>
      </c>
      <c r="B311" t="s">
        <v>9369</v>
      </c>
      <c r="C311" t="s">
        <v>1</v>
      </c>
      <c r="D311" t="s">
        <v>9069</v>
      </c>
      <c r="E311" t="s">
        <v>9058</v>
      </c>
      <c r="F311" t="s">
        <v>9059</v>
      </c>
      <c r="G311">
        <v>616</v>
      </c>
      <c r="H311">
        <v>616</v>
      </c>
      <c r="I311">
        <v>616</v>
      </c>
      <c r="J311">
        <v>616</v>
      </c>
      <c r="K311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25</v>
      </c>
      <c r="S311" s="2">
        <v>0</v>
      </c>
      <c r="T311" s="2">
        <v>0</v>
      </c>
      <c r="U311" s="2">
        <v>25</v>
      </c>
      <c r="V311" t="s">
        <v>55</v>
      </c>
    </row>
    <row r="312" spans="1:22" x14ac:dyDescent="0.25">
      <c r="A312" t="s">
        <v>8324</v>
      </c>
      <c r="B312" t="s">
        <v>9369</v>
      </c>
      <c r="C312" t="s">
        <v>1</v>
      </c>
      <c r="D312" t="s">
        <v>9069</v>
      </c>
      <c r="E312" t="s">
        <v>9058</v>
      </c>
      <c r="F312" t="s">
        <v>9059</v>
      </c>
      <c r="G312">
        <v>615</v>
      </c>
      <c r="H312">
        <v>615</v>
      </c>
      <c r="I312">
        <v>615</v>
      </c>
      <c r="J312">
        <v>615</v>
      </c>
      <c r="K31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25</v>
      </c>
      <c r="S312" s="2">
        <v>0</v>
      </c>
      <c r="T312" s="2">
        <v>0</v>
      </c>
      <c r="U312" s="2">
        <v>25</v>
      </c>
      <c r="V312" t="s">
        <v>55</v>
      </c>
    </row>
    <row r="313" spans="1:22" x14ac:dyDescent="0.25">
      <c r="A313" t="s">
        <v>8324</v>
      </c>
      <c r="B313" t="s">
        <v>9369</v>
      </c>
      <c r="C313" t="s">
        <v>1</v>
      </c>
      <c r="D313" t="s">
        <v>9069</v>
      </c>
      <c r="E313" t="s">
        <v>9058</v>
      </c>
      <c r="F313" t="s">
        <v>9059</v>
      </c>
      <c r="G313">
        <v>614</v>
      </c>
      <c r="H313">
        <v>614</v>
      </c>
      <c r="I313">
        <v>614</v>
      </c>
      <c r="J313">
        <v>614</v>
      </c>
      <c r="K313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55</v>
      </c>
      <c r="S313" s="2">
        <v>0</v>
      </c>
      <c r="T313" s="2">
        <v>0</v>
      </c>
      <c r="U313" s="2">
        <v>55</v>
      </c>
      <c r="V313" t="s">
        <v>55</v>
      </c>
    </row>
    <row r="314" spans="1:22" hidden="1" x14ac:dyDescent="0.25">
      <c r="A314" t="s">
        <v>8324</v>
      </c>
      <c r="B314" t="s">
        <v>9369</v>
      </c>
      <c r="C314" t="s">
        <v>1</v>
      </c>
      <c r="D314" t="s">
        <v>9069</v>
      </c>
      <c r="E314" t="s">
        <v>9058</v>
      </c>
      <c r="F314" t="s">
        <v>9059</v>
      </c>
      <c r="G314">
        <v>613</v>
      </c>
      <c r="H314">
        <v>613</v>
      </c>
      <c r="I314">
        <v>613</v>
      </c>
      <c r="J314">
        <v>613</v>
      </c>
      <c r="K314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70</v>
      </c>
      <c r="S314" s="2">
        <v>0</v>
      </c>
      <c r="T314" s="2">
        <v>0</v>
      </c>
      <c r="U314" s="2">
        <v>70</v>
      </c>
      <c r="V314" t="s">
        <v>55</v>
      </c>
    </row>
    <row r="315" spans="1:22" x14ac:dyDescent="0.25">
      <c r="A315" t="s">
        <v>8324</v>
      </c>
      <c r="B315" t="s">
        <v>9369</v>
      </c>
      <c r="C315" t="s">
        <v>1</v>
      </c>
      <c r="D315" t="s">
        <v>9069</v>
      </c>
      <c r="E315" t="s">
        <v>9058</v>
      </c>
      <c r="F315" t="s">
        <v>9059</v>
      </c>
      <c r="G315">
        <v>612</v>
      </c>
      <c r="H315">
        <v>612</v>
      </c>
      <c r="I315">
        <v>612</v>
      </c>
      <c r="J315">
        <v>612</v>
      </c>
      <c r="K315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65</v>
      </c>
      <c r="S315" s="2">
        <v>0</v>
      </c>
      <c r="T315" s="2">
        <v>0</v>
      </c>
      <c r="U315" s="2">
        <v>65</v>
      </c>
      <c r="V315" t="s">
        <v>55</v>
      </c>
    </row>
    <row r="316" spans="1:22" x14ac:dyDescent="0.25">
      <c r="A316" t="s">
        <v>8324</v>
      </c>
      <c r="B316" t="s">
        <v>9368</v>
      </c>
      <c r="C316" t="s">
        <v>1</v>
      </c>
      <c r="D316" t="s">
        <v>9069</v>
      </c>
      <c r="E316" t="s">
        <v>9058</v>
      </c>
      <c r="F316" t="s">
        <v>9059</v>
      </c>
      <c r="G316">
        <v>611</v>
      </c>
      <c r="H316">
        <v>611</v>
      </c>
      <c r="I316">
        <v>611</v>
      </c>
      <c r="J316">
        <v>611</v>
      </c>
      <c r="K316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110</v>
      </c>
      <c r="S316" s="2">
        <v>0</v>
      </c>
      <c r="T316" s="2">
        <v>0</v>
      </c>
      <c r="U316" s="2">
        <v>110</v>
      </c>
      <c r="V316" t="s">
        <v>55</v>
      </c>
    </row>
    <row r="317" spans="1:22" x14ac:dyDescent="0.25">
      <c r="A317" t="s">
        <v>8324</v>
      </c>
      <c r="B317" t="s">
        <v>9368</v>
      </c>
      <c r="C317" t="s">
        <v>1</v>
      </c>
      <c r="D317" t="s">
        <v>9069</v>
      </c>
      <c r="E317" t="s">
        <v>9058</v>
      </c>
      <c r="F317" t="s">
        <v>9059</v>
      </c>
      <c r="G317">
        <v>610</v>
      </c>
      <c r="H317">
        <v>610</v>
      </c>
      <c r="I317">
        <v>610</v>
      </c>
      <c r="J317">
        <v>610</v>
      </c>
      <c r="K317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65</v>
      </c>
      <c r="S317" s="2">
        <v>0</v>
      </c>
      <c r="T317" s="2">
        <v>0</v>
      </c>
      <c r="U317" s="2">
        <v>65</v>
      </c>
      <c r="V317" t="s">
        <v>55</v>
      </c>
    </row>
    <row r="318" spans="1:22" x14ac:dyDescent="0.25">
      <c r="A318" t="s">
        <v>8324</v>
      </c>
      <c r="B318" t="s">
        <v>9368</v>
      </c>
      <c r="C318" t="s">
        <v>1</v>
      </c>
      <c r="D318" t="s">
        <v>9069</v>
      </c>
      <c r="E318" t="s">
        <v>9058</v>
      </c>
      <c r="F318" t="s">
        <v>9059</v>
      </c>
      <c r="G318">
        <v>609</v>
      </c>
      <c r="H318">
        <v>609</v>
      </c>
      <c r="I318">
        <v>609</v>
      </c>
      <c r="J318">
        <v>609</v>
      </c>
      <c r="K318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65</v>
      </c>
      <c r="S318" s="2">
        <v>0</v>
      </c>
      <c r="T318" s="2">
        <v>0</v>
      </c>
      <c r="U318" s="2">
        <v>65</v>
      </c>
      <c r="V318" t="s">
        <v>55</v>
      </c>
    </row>
    <row r="319" spans="1:22" x14ac:dyDescent="0.25">
      <c r="A319" t="s">
        <v>8324</v>
      </c>
      <c r="B319" t="s">
        <v>9368</v>
      </c>
      <c r="C319" t="s">
        <v>1</v>
      </c>
      <c r="D319" t="s">
        <v>9069</v>
      </c>
      <c r="E319" t="s">
        <v>9058</v>
      </c>
      <c r="F319" t="s">
        <v>9059</v>
      </c>
      <c r="G319">
        <v>608</v>
      </c>
      <c r="H319">
        <v>608</v>
      </c>
      <c r="I319">
        <v>608</v>
      </c>
      <c r="J319">
        <v>608</v>
      </c>
      <c r="K319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65</v>
      </c>
      <c r="S319" s="2">
        <v>0</v>
      </c>
      <c r="T319" s="2">
        <v>0</v>
      </c>
      <c r="U319" s="2">
        <v>65</v>
      </c>
      <c r="V319" t="s">
        <v>55</v>
      </c>
    </row>
    <row r="320" spans="1:22" x14ac:dyDescent="0.25">
      <c r="A320" t="s">
        <v>8324</v>
      </c>
      <c r="B320" t="s">
        <v>9368</v>
      </c>
      <c r="C320" t="s">
        <v>1</v>
      </c>
      <c r="D320" t="s">
        <v>9069</v>
      </c>
      <c r="E320" t="s">
        <v>9058</v>
      </c>
      <c r="F320" t="s">
        <v>9059</v>
      </c>
      <c r="G320">
        <v>607</v>
      </c>
      <c r="H320">
        <v>607</v>
      </c>
      <c r="I320">
        <v>607</v>
      </c>
      <c r="J320">
        <v>607</v>
      </c>
      <c r="K320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40</v>
      </c>
      <c r="S320" s="2">
        <v>0</v>
      </c>
      <c r="T320" s="2">
        <v>0</v>
      </c>
      <c r="U320" s="2">
        <v>40</v>
      </c>
      <c r="V320" t="s">
        <v>55</v>
      </c>
    </row>
    <row r="321" spans="1:22" x14ac:dyDescent="0.25">
      <c r="A321" t="s">
        <v>8324</v>
      </c>
      <c r="B321" t="s">
        <v>9368</v>
      </c>
      <c r="C321" t="s">
        <v>1</v>
      </c>
      <c r="D321" t="s">
        <v>9069</v>
      </c>
      <c r="E321" t="s">
        <v>9058</v>
      </c>
      <c r="F321" t="s">
        <v>9059</v>
      </c>
      <c r="G321">
        <v>606</v>
      </c>
      <c r="H321">
        <v>606</v>
      </c>
      <c r="I321">
        <v>606</v>
      </c>
      <c r="J321">
        <v>606</v>
      </c>
      <c r="K321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25</v>
      </c>
      <c r="S321" s="2">
        <v>0</v>
      </c>
      <c r="T321" s="2">
        <v>0</v>
      </c>
      <c r="U321" s="2">
        <v>25</v>
      </c>
      <c r="V321" t="s">
        <v>55</v>
      </c>
    </row>
    <row r="322" spans="1:22" x14ac:dyDescent="0.25">
      <c r="A322" t="s">
        <v>8324</v>
      </c>
      <c r="B322" t="s">
        <v>9368</v>
      </c>
      <c r="C322" t="s">
        <v>1</v>
      </c>
      <c r="D322" t="s">
        <v>9069</v>
      </c>
      <c r="E322" t="s">
        <v>9058</v>
      </c>
      <c r="F322" t="s">
        <v>9059</v>
      </c>
      <c r="G322">
        <v>605</v>
      </c>
      <c r="H322">
        <v>605</v>
      </c>
      <c r="I322">
        <v>605</v>
      </c>
      <c r="J322">
        <v>605</v>
      </c>
      <c r="K32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40</v>
      </c>
      <c r="S322" s="2">
        <v>0</v>
      </c>
      <c r="T322" s="2">
        <v>0</v>
      </c>
      <c r="U322" s="2">
        <v>40</v>
      </c>
      <c r="V322" t="s">
        <v>55</v>
      </c>
    </row>
    <row r="323" spans="1:22" hidden="1" x14ac:dyDescent="0.25">
      <c r="A323" t="s">
        <v>8324</v>
      </c>
      <c r="B323" t="s">
        <v>9368</v>
      </c>
      <c r="C323" t="s">
        <v>1</v>
      </c>
      <c r="D323" t="s">
        <v>9069</v>
      </c>
      <c r="E323" t="s">
        <v>9058</v>
      </c>
      <c r="F323" t="s">
        <v>9059</v>
      </c>
      <c r="G323">
        <v>604</v>
      </c>
      <c r="H323">
        <v>604</v>
      </c>
      <c r="I323">
        <v>604</v>
      </c>
      <c r="J323">
        <v>604</v>
      </c>
      <c r="K323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35</v>
      </c>
      <c r="S323" s="2">
        <v>0</v>
      </c>
      <c r="T323" s="2">
        <v>0</v>
      </c>
      <c r="U323" s="2">
        <v>35</v>
      </c>
      <c r="V323" t="s">
        <v>55</v>
      </c>
    </row>
    <row r="324" spans="1:22" x14ac:dyDescent="0.25">
      <c r="A324" t="s">
        <v>8324</v>
      </c>
      <c r="B324" t="s">
        <v>9368</v>
      </c>
      <c r="C324" t="s">
        <v>1</v>
      </c>
      <c r="D324" t="s">
        <v>9069</v>
      </c>
      <c r="E324" t="s">
        <v>9058</v>
      </c>
      <c r="F324" t="s">
        <v>9059</v>
      </c>
      <c r="G324">
        <v>603</v>
      </c>
      <c r="H324">
        <v>603</v>
      </c>
      <c r="I324">
        <v>603</v>
      </c>
      <c r="J324">
        <v>603</v>
      </c>
      <c r="K324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110</v>
      </c>
      <c r="S324" s="2">
        <v>0</v>
      </c>
      <c r="T324" s="2">
        <v>0</v>
      </c>
      <c r="U324" s="2">
        <v>110</v>
      </c>
      <c r="V324" t="s">
        <v>55</v>
      </c>
    </row>
    <row r="325" spans="1:22" x14ac:dyDescent="0.25">
      <c r="A325" t="s">
        <v>8324</v>
      </c>
      <c r="B325" t="s">
        <v>9368</v>
      </c>
      <c r="C325" t="s">
        <v>1</v>
      </c>
      <c r="D325" t="s">
        <v>9069</v>
      </c>
      <c r="E325" t="s">
        <v>9058</v>
      </c>
      <c r="F325" t="s">
        <v>9059</v>
      </c>
      <c r="G325">
        <v>602</v>
      </c>
      <c r="H325">
        <v>602</v>
      </c>
      <c r="I325">
        <v>602</v>
      </c>
      <c r="J325">
        <v>602</v>
      </c>
      <c r="K325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75</v>
      </c>
      <c r="S325" s="2">
        <v>0</v>
      </c>
      <c r="T325" s="2">
        <v>0</v>
      </c>
      <c r="U325" s="2">
        <v>75</v>
      </c>
      <c r="V325" t="s">
        <v>55</v>
      </c>
    </row>
    <row r="326" spans="1:22" x14ac:dyDescent="0.25">
      <c r="A326" t="s">
        <v>8324</v>
      </c>
      <c r="B326" t="s">
        <v>9368</v>
      </c>
      <c r="C326" t="s">
        <v>1</v>
      </c>
      <c r="D326" t="s">
        <v>9069</v>
      </c>
      <c r="E326" t="s">
        <v>9058</v>
      </c>
      <c r="F326" t="s">
        <v>9059</v>
      </c>
      <c r="G326">
        <v>601</v>
      </c>
      <c r="H326">
        <v>601</v>
      </c>
      <c r="I326">
        <v>601</v>
      </c>
      <c r="J326">
        <v>601</v>
      </c>
      <c r="K326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">
        <v>65</v>
      </c>
      <c r="S326" s="2">
        <v>0</v>
      </c>
      <c r="T326" s="2">
        <v>0</v>
      </c>
      <c r="U326" s="2">
        <v>65</v>
      </c>
      <c r="V326" t="s">
        <v>55</v>
      </c>
    </row>
    <row r="327" spans="1:22" x14ac:dyDescent="0.25">
      <c r="A327" t="s">
        <v>8324</v>
      </c>
      <c r="B327" t="s">
        <v>9368</v>
      </c>
      <c r="C327" t="s">
        <v>1</v>
      </c>
      <c r="D327" t="s">
        <v>9069</v>
      </c>
      <c r="E327" t="s">
        <v>9058</v>
      </c>
      <c r="F327" t="s">
        <v>9059</v>
      </c>
      <c r="G327">
        <v>600</v>
      </c>
      <c r="H327">
        <v>600</v>
      </c>
      <c r="I327">
        <v>600</v>
      </c>
      <c r="J327">
        <v>600</v>
      </c>
      <c r="K327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45</v>
      </c>
      <c r="S327" s="2">
        <v>0</v>
      </c>
      <c r="T327" s="2">
        <v>0</v>
      </c>
      <c r="U327" s="2">
        <v>45</v>
      </c>
      <c r="V327" t="s">
        <v>55</v>
      </c>
    </row>
    <row r="328" spans="1:22" x14ac:dyDescent="0.25">
      <c r="A328" t="s">
        <v>8324</v>
      </c>
      <c r="B328" t="s">
        <v>9368</v>
      </c>
      <c r="C328" t="s">
        <v>1</v>
      </c>
      <c r="D328" t="s">
        <v>9069</v>
      </c>
      <c r="E328" t="s">
        <v>9058</v>
      </c>
      <c r="F328" t="s">
        <v>9059</v>
      </c>
      <c r="G328">
        <v>599</v>
      </c>
      <c r="H328">
        <v>599</v>
      </c>
      <c r="I328">
        <v>599</v>
      </c>
      <c r="J328">
        <v>599</v>
      </c>
      <c r="K328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85</v>
      </c>
      <c r="S328" s="2">
        <v>0</v>
      </c>
      <c r="T328" s="2">
        <v>0</v>
      </c>
      <c r="U328" s="2">
        <v>85</v>
      </c>
      <c r="V328" t="s">
        <v>55</v>
      </c>
    </row>
    <row r="329" spans="1:22" x14ac:dyDescent="0.25">
      <c r="A329" t="s">
        <v>8324</v>
      </c>
      <c r="B329" t="s">
        <v>9368</v>
      </c>
      <c r="C329" t="s">
        <v>1</v>
      </c>
      <c r="D329" t="s">
        <v>9069</v>
      </c>
      <c r="E329" t="s">
        <v>9058</v>
      </c>
      <c r="F329" t="s">
        <v>9059</v>
      </c>
      <c r="G329">
        <v>598</v>
      </c>
      <c r="H329">
        <v>598</v>
      </c>
      <c r="I329">
        <v>598</v>
      </c>
      <c r="J329">
        <v>598</v>
      </c>
      <c r="K329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85</v>
      </c>
      <c r="S329" s="2">
        <v>0</v>
      </c>
      <c r="T329" s="2">
        <v>0</v>
      </c>
      <c r="U329" s="2">
        <v>85</v>
      </c>
      <c r="V329" t="s">
        <v>55</v>
      </c>
    </row>
    <row r="330" spans="1:22" x14ac:dyDescent="0.25">
      <c r="A330" t="s">
        <v>8324</v>
      </c>
      <c r="B330" t="s">
        <v>9368</v>
      </c>
      <c r="C330" t="s">
        <v>1</v>
      </c>
      <c r="D330" t="s">
        <v>9069</v>
      </c>
      <c r="E330" t="s">
        <v>9058</v>
      </c>
      <c r="F330" t="s">
        <v>9059</v>
      </c>
      <c r="G330">
        <v>597</v>
      </c>
      <c r="H330">
        <v>597</v>
      </c>
      <c r="I330">
        <v>597</v>
      </c>
      <c r="J330">
        <v>597</v>
      </c>
      <c r="K330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110</v>
      </c>
      <c r="S330" s="2">
        <v>0</v>
      </c>
      <c r="T330" s="2">
        <v>0</v>
      </c>
      <c r="U330" s="2">
        <v>110</v>
      </c>
      <c r="V330" t="s">
        <v>55</v>
      </c>
    </row>
    <row r="331" spans="1:22" x14ac:dyDescent="0.25">
      <c r="A331" t="s">
        <v>8324</v>
      </c>
      <c r="B331" t="s">
        <v>9368</v>
      </c>
      <c r="C331" t="s">
        <v>1</v>
      </c>
      <c r="D331" t="s">
        <v>9069</v>
      </c>
      <c r="E331" t="s">
        <v>9058</v>
      </c>
      <c r="F331" t="s">
        <v>9059</v>
      </c>
      <c r="G331">
        <v>596</v>
      </c>
      <c r="H331">
        <v>596</v>
      </c>
      <c r="I331">
        <v>596</v>
      </c>
      <c r="J331">
        <v>596</v>
      </c>
      <c r="K331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85</v>
      </c>
      <c r="S331" s="2">
        <v>0</v>
      </c>
      <c r="T331" s="2">
        <v>0</v>
      </c>
      <c r="U331" s="2">
        <v>85</v>
      </c>
      <c r="V331" t="s">
        <v>55</v>
      </c>
    </row>
    <row r="332" spans="1:22" x14ac:dyDescent="0.25">
      <c r="A332" t="s">
        <v>8324</v>
      </c>
      <c r="B332" t="s">
        <v>9368</v>
      </c>
      <c r="C332" t="s">
        <v>1</v>
      </c>
      <c r="D332" t="s">
        <v>9069</v>
      </c>
      <c r="E332" t="s">
        <v>9058</v>
      </c>
      <c r="F332" t="s">
        <v>9059</v>
      </c>
      <c r="G332">
        <v>595</v>
      </c>
      <c r="H332">
        <v>595</v>
      </c>
      <c r="I332">
        <v>595</v>
      </c>
      <c r="J332">
        <v>595</v>
      </c>
      <c r="K33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50</v>
      </c>
      <c r="S332" s="2">
        <v>0</v>
      </c>
      <c r="T332" s="2">
        <v>0</v>
      </c>
      <c r="U332" s="2">
        <v>50</v>
      </c>
      <c r="V332" t="s">
        <v>55</v>
      </c>
    </row>
    <row r="333" spans="1:22" hidden="1" x14ac:dyDescent="0.25">
      <c r="A333" t="s">
        <v>8324</v>
      </c>
      <c r="B333" t="s">
        <v>9368</v>
      </c>
      <c r="C333" t="s">
        <v>1</v>
      </c>
      <c r="D333" t="s">
        <v>9069</v>
      </c>
      <c r="E333" t="s">
        <v>9058</v>
      </c>
      <c r="F333" t="s">
        <v>9059</v>
      </c>
      <c r="G333">
        <v>594</v>
      </c>
      <c r="H333">
        <v>594</v>
      </c>
      <c r="I333">
        <v>594</v>
      </c>
      <c r="J333">
        <v>594</v>
      </c>
      <c r="K333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70</v>
      </c>
      <c r="S333" s="2">
        <v>0</v>
      </c>
      <c r="T333" s="2">
        <v>0</v>
      </c>
      <c r="U333" s="2">
        <v>70</v>
      </c>
      <c r="V333" t="s">
        <v>55</v>
      </c>
    </row>
    <row r="334" spans="1:22" hidden="1" x14ac:dyDescent="0.25">
      <c r="A334" t="s">
        <v>8324</v>
      </c>
      <c r="B334" t="s">
        <v>9368</v>
      </c>
      <c r="C334" t="s">
        <v>1</v>
      </c>
      <c r="D334" t="s">
        <v>9069</v>
      </c>
      <c r="E334" t="s">
        <v>9058</v>
      </c>
      <c r="F334" t="s">
        <v>9059</v>
      </c>
      <c r="G334">
        <v>593</v>
      </c>
      <c r="H334">
        <v>593</v>
      </c>
      <c r="I334">
        <v>593</v>
      </c>
      <c r="J334">
        <v>593</v>
      </c>
      <c r="K334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70</v>
      </c>
      <c r="S334" s="2">
        <v>0</v>
      </c>
      <c r="T334" s="2">
        <v>0</v>
      </c>
      <c r="U334" s="2">
        <v>70</v>
      </c>
      <c r="V334" t="s">
        <v>55</v>
      </c>
    </row>
    <row r="335" spans="1:22" x14ac:dyDescent="0.25">
      <c r="A335" t="s">
        <v>8324</v>
      </c>
      <c r="B335" t="s">
        <v>9368</v>
      </c>
      <c r="C335" t="s">
        <v>1</v>
      </c>
      <c r="D335" t="s">
        <v>9069</v>
      </c>
      <c r="E335" t="s">
        <v>9058</v>
      </c>
      <c r="F335" t="s">
        <v>9059</v>
      </c>
      <c r="G335">
        <v>592</v>
      </c>
      <c r="H335">
        <v>592</v>
      </c>
      <c r="I335">
        <v>592</v>
      </c>
      <c r="J335">
        <v>592</v>
      </c>
      <c r="K335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50</v>
      </c>
      <c r="S335" s="2">
        <v>0</v>
      </c>
      <c r="T335" s="2">
        <v>0</v>
      </c>
      <c r="U335" s="2">
        <v>50</v>
      </c>
      <c r="V335" t="s">
        <v>55</v>
      </c>
    </row>
    <row r="336" spans="1:22" x14ac:dyDescent="0.25">
      <c r="A336" t="s">
        <v>8324</v>
      </c>
      <c r="B336" t="s">
        <v>9368</v>
      </c>
      <c r="C336" t="s">
        <v>1</v>
      </c>
      <c r="D336" t="s">
        <v>9069</v>
      </c>
      <c r="E336" t="s">
        <v>9058</v>
      </c>
      <c r="F336" t="s">
        <v>9059</v>
      </c>
      <c r="G336">
        <v>591</v>
      </c>
      <c r="H336">
        <v>591</v>
      </c>
      <c r="I336">
        <v>591</v>
      </c>
      <c r="J336">
        <v>591</v>
      </c>
      <c r="K336">
        <v>0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25</v>
      </c>
      <c r="S336" s="2">
        <v>0</v>
      </c>
      <c r="T336" s="2">
        <v>0</v>
      </c>
      <c r="U336" s="2">
        <v>25</v>
      </c>
      <c r="V336" t="s">
        <v>55</v>
      </c>
    </row>
    <row r="337" spans="1:22" hidden="1" x14ac:dyDescent="0.25">
      <c r="A337" t="s">
        <v>8324</v>
      </c>
      <c r="B337" t="s">
        <v>9368</v>
      </c>
      <c r="C337" t="s">
        <v>1</v>
      </c>
      <c r="D337" t="s">
        <v>9069</v>
      </c>
      <c r="E337" t="s">
        <v>9058</v>
      </c>
      <c r="F337" t="s">
        <v>9059</v>
      </c>
      <c r="G337">
        <v>590</v>
      </c>
      <c r="H337">
        <v>590</v>
      </c>
      <c r="I337">
        <v>590</v>
      </c>
      <c r="J337">
        <v>590</v>
      </c>
      <c r="K337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t="s">
        <v>55</v>
      </c>
    </row>
    <row r="338" spans="1:22" hidden="1" x14ac:dyDescent="0.25">
      <c r="A338" t="s">
        <v>8324</v>
      </c>
      <c r="B338" t="s">
        <v>9368</v>
      </c>
      <c r="C338" t="s">
        <v>1</v>
      </c>
      <c r="D338" t="s">
        <v>9069</v>
      </c>
      <c r="E338" t="s">
        <v>9058</v>
      </c>
      <c r="F338" t="s">
        <v>9059</v>
      </c>
      <c r="G338">
        <v>589</v>
      </c>
      <c r="H338">
        <v>589</v>
      </c>
      <c r="I338">
        <v>589</v>
      </c>
      <c r="J338">
        <v>589</v>
      </c>
      <c r="K338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t="s">
        <v>55</v>
      </c>
    </row>
    <row r="339" spans="1:22" hidden="1" x14ac:dyDescent="0.25">
      <c r="A339" t="s">
        <v>8324</v>
      </c>
      <c r="B339" t="s">
        <v>9368</v>
      </c>
      <c r="C339" t="s">
        <v>1</v>
      </c>
      <c r="D339" t="s">
        <v>9069</v>
      </c>
      <c r="E339" t="s">
        <v>9058</v>
      </c>
      <c r="F339" t="s">
        <v>9059</v>
      </c>
      <c r="G339">
        <v>588</v>
      </c>
      <c r="H339">
        <v>588</v>
      </c>
      <c r="I339">
        <v>588</v>
      </c>
      <c r="J339">
        <v>588</v>
      </c>
      <c r="K339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t="s">
        <v>55</v>
      </c>
    </row>
    <row r="340" spans="1:22" x14ac:dyDescent="0.25">
      <c r="A340" t="s">
        <v>8324</v>
      </c>
      <c r="B340" t="s">
        <v>9367</v>
      </c>
      <c r="C340" t="s">
        <v>1</v>
      </c>
      <c r="D340" t="s">
        <v>9069</v>
      </c>
      <c r="E340" t="s">
        <v>9058</v>
      </c>
      <c r="F340" t="s">
        <v>9059</v>
      </c>
      <c r="G340">
        <v>587</v>
      </c>
      <c r="H340">
        <v>587</v>
      </c>
      <c r="I340">
        <v>587</v>
      </c>
      <c r="J340">
        <v>587</v>
      </c>
      <c r="K340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65</v>
      </c>
      <c r="S340" s="2">
        <v>0</v>
      </c>
      <c r="T340" s="2">
        <v>0</v>
      </c>
      <c r="U340" s="2">
        <v>65</v>
      </c>
      <c r="V340" t="s">
        <v>55</v>
      </c>
    </row>
    <row r="341" spans="1:22" x14ac:dyDescent="0.25">
      <c r="A341" t="s">
        <v>8324</v>
      </c>
      <c r="B341" t="s">
        <v>9367</v>
      </c>
      <c r="C341" t="s">
        <v>1</v>
      </c>
      <c r="D341" t="s">
        <v>9069</v>
      </c>
      <c r="E341" t="s">
        <v>9058</v>
      </c>
      <c r="F341" t="s">
        <v>9059</v>
      </c>
      <c r="G341">
        <v>586</v>
      </c>
      <c r="H341">
        <v>586</v>
      </c>
      <c r="I341">
        <v>586</v>
      </c>
      <c r="J341">
        <v>586</v>
      </c>
      <c r="K341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65</v>
      </c>
      <c r="S341" s="2">
        <v>0</v>
      </c>
      <c r="T341" s="2">
        <v>0</v>
      </c>
      <c r="U341" s="2">
        <v>65</v>
      </c>
      <c r="V341" t="s">
        <v>55</v>
      </c>
    </row>
    <row r="342" spans="1:22" x14ac:dyDescent="0.25">
      <c r="A342" t="s">
        <v>8324</v>
      </c>
      <c r="B342" t="s">
        <v>9367</v>
      </c>
      <c r="C342" t="s">
        <v>1</v>
      </c>
      <c r="D342" t="s">
        <v>9069</v>
      </c>
      <c r="E342" t="s">
        <v>9058</v>
      </c>
      <c r="F342" t="s">
        <v>9059</v>
      </c>
      <c r="G342">
        <v>585</v>
      </c>
      <c r="H342">
        <v>585</v>
      </c>
      <c r="I342">
        <v>585</v>
      </c>
      <c r="J342">
        <v>585</v>
      </c>
      <c r="K34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110</v>
      </c>
      <c r="S342" s="2">
        <v>0</v>
      </c>
      <c r="T342" s="2">
        <v>0</v>
      </c>
      <c r="U342" s="2">
        <v>110</v>
      </c>
      <c r="V342" t="s">
        <v>55</v>
      </c>
    </row>
    <row r="343" spans="1:22" x14ac:dyDescent="0.25">
      <c r="A343" t="s">
        <v>8324</v>
      </c>
      <c r="B343" t="s">
        <v>9367</v>
      </c>
      <c r="C343" t="s">
        <v>1</v>
      </c>
      <c r="D343" t="s">
        <v>9069</v>
      </c>
      <c r="E343" t="s">
        <v>9058</v>
      </c>
      <c r="F343" t="s">
        <v>9059</v>
      </c>
      <c r="G343">
        <v>584</v>
      </c>
      <c r="H343">
        <v>584</v>
      </c>
      <c r="I343">
        <v>584</v>
      </c>
      <c r="J343">
        <v>584</v>
      </c>
      <c r="K343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65</v>
      </c>
      <c r="S343" s="2">
        <v>0</v>
      </c>
      <c r="T343" s="2">
        <v>0</v>
      </c>
      <c r="U343" s="2">
        <v>65</v>
      </c>
      <c r="V343" t="s">
        <v>55</v>
      </c>
    </row>
    <row r="344" spans="1:22" x14ac:dyDescent="0.25">
      <c r="A344" t="s">
        <v>8324</v>
      </c>
      <c r="B344" t="s">
        <v>9367</v>
      </c>
      <c r="C344" t="s">
        <v>1</v>
      </c>
      <c r="D344" t="s">
        <v>9069</v>
      </c>
      <c r="E344" t="s">
        <v>9058</v>
      </c>
      <c r="F344" t="s">
        <v>9059</v>
      </c>
      <c r="G344">
        <v>583</v>
      </c>
      <c r="H344">
        <v>583</v>
      </c>
      <c r="I344">
        <v>583</v>
      </c>
      <c r="J344">
        <v>583</v>
      </c>
      <c r="K344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45</v>
      </c>
      <c r="S344" s="2">
        <v>0</v>
      </c>
      <c r="T344" s="2">
        <v>0</v>
      </c>
      <c r="U344" s="2">
        <v>45</v>
      </c>
      <c r="V344" t="s">
        <v>55</v>
      </c>
    </row>
    <row r="345" spans="1:22" x14ac:dyDescent="0.25">
      <c r="A345" t="s">
        <v>8324</v>
      </c>
      <c r="B345" t="s">
        <v>9367</v>
      </c>
      <c r="C345" t="s">
        <v>1</v>
      </c>
      <c r="D345" t="s">
        <v>9069</v>
      </c>
      <c r="E345" t="s">
        <v>9058</v>
      </c>
      <c r="F345" t="s">
        <v>9059</v>
      </c>
      <c r="G345">
        <v>582</v>
      </c>
      <c r="H345">
        <v>582</v>
      </c>
      <c r="I345">
        <v>582</v>
      </c>
      <c r="J345">
        <v>582</v>
      </c>
      <c r="K345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25</v>
      </c>
      <c r="S345" s="2">
        <v>0</v>
      </c>
      <c r="T345" s="2">
        <v>0</v>
      </c>
      <c r="U345" s="2">
        <v>25</v>
      </c>
      <c r="V345" t="s">
        <v>55</v>
      </c>
    </row>
    <row r="346" spans="1:22" hidden="1" x14ac:dyDescent="0.25">
      <c r="A346" t="s">
        <v>8324</v>
      </c>
      <c r="B346" t="s">
        <v>9367</v>
      </c>
      <c r="C346" t="s">
        <v>1</v>
      </c>
      <c r="D346" t="s">
        <v>9069</v>
      </c>
      <c r="E346" t="s">
        <v>9058</v>
      </c>
      <c r="F346" t="s">
        <v>9059</v>
      </c>
      <c r="G346">
        <v>581</v>
      </c>
      <c r="H346">
        <v>581</v>
      </c>
      <c r="I346">
        <v>581</v>
      </c>
      <c r="J346">
        <v>581</v>
      </c>
      <c r="K346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35</v>
      </c>
      <c r="S346" s="2">
        <v>0</v>
      </c>
      <c r="T346" s="2">
        <v>0</v>
      </c>
      <c r="U346" s="2">
        <v>35</v>
      </c>
      <c r="V346" t="s">
        <v>55</v>
      </c>
    </row>
    <row r="347" spans="1:22" x14ac:dyDescent="0.25">
      <c r="A347" t="s">
        <v>8324</v>
      </c>
      <c r="B347" t="s">
        <v>9367</v>
      </c>
      <c r="C347" t="s">
        <v>1</v>
      </c>
      <c r="D347" t="s">
        <v>9069</v>
      </c>
      <c r="E347" t="s">
        <v>9058</v>
      </c>
      <c r="F347" t="s">
        <v>9059</v>
      </c>
      <c r="G347">
        <v>580</v>
      </c>
      <c r="H347">
        <v>580</v>
      </c>
      <c r="I347">
        <v>580</v>
      </c>
      <c r="J347">
        <v>580</v>
      </c>
      <c r="K347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110</v>
      </c>
      <c r="S347" s="2">
        <v>0</v>
      </c>
      <c r="T347" s="2">
        <v>0</v>
      </c>
      <c r="U347" s="2">
        <v>110</v>
      </c>
      <c r="V347" t="s">
        <v>55</v>
      </c>
    </row>
    <row r="348" spans="1:22" x14ac:dyDescent="0.25">
      <c r="A348" t="s">
        <v>8324</v>
      </c>
      <c r="B348" t="s">
        <v>9367</v>
      </c>
      <c r="C348" t="s">
        <v>1</v>
      </c>
      <c r="D348" t="s">
        <v>9069</v>
      </c>
      <c r="E348" t="s">
        <v>9058</v>
      </c>
      <c r="F348" t="s">
        <v>9059</v>
      </c>
      <c r="G348">
        <v>579</v>
      </c>
      <c r="H348">
        <v>579</v>
      </c>
      <c r="I348">
        <v>579</v>
      </c>
      <c r="J348">
        <v>579</v>
      </c>
      <c r="K348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55</v>
      </c>
      <c r="S348" s="2">
        <v>0</v>
      </c>
      <c r="T348" s="2">
        <v>0</v>
      </c>
      <c r="U348" s="2">
        <v>55</v>
      </c>
      <c r="V348" t="s">
        <v>55</v>
      </c>
    </row>
    <row r="349" spans="1:22" x14ac:dyDescent="0.25">
      <c r="A349" t="s">
        <v>8324</v>
      </c>
      <c r="B349" t="s">
        <v>9367</v>
      </c>
      <c r="C349" t="s">
        <v>1</v>
      </c>
      <c r="D349" t="s">
        <v>9069</v>
      </c>
      <c r="E349" t="s">
        <v>9058</v>
      </c>
      <c r="F349" t="s">
        <v>9059</v>
      </c>
      <c r="G349">
        <v>578</v>
      </c>
      <c r="H349">
        <v>578</v>
      </c>
      <c r="I349">
        <v>578</v>
      </c>
      <c r="J349">
        <v>578</v>
      </c>
      <c r="K349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25</v>
      </c>
      <c r="S349" s="2">
        <v>0</v>
      </c>
      <c r="T349" s="2">
        <v>0</v>
      </c>
      <c r="U349" s="2">
        <v>25</v>
      </c>
      <c r="V349" t="s">
        <v>55</v>
      </c>
    </row>
    <row r="350" spans="1:22" hidden="1" x14ac:dyDescent="0.25">
      <c r="A350" t="s">
        <v>8324</v>
      </c>
      <c r="B350" t="s">
        <v>9367</v>
      </c>
      <c r="C350" t="s">
        <v>1</v>
      </c>
      <c r="D350" t="s">
        <v>9069</v>
      </c>
      <c r="E350" t="s">
        <v>9058</v>
      </c>
      <c r="F350" t="s">
        <v>9059</v>
      </c>
      <c r="G350">
        <v>577</v>
      </c>
      <c r="H350">
        <v>577</v>
      </c>
      <c r="I350">
        <v>577</v>
      </c>
      <c r="J350">
        <v>577</v>
      </c>
      <c r="K350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35</v>
      </c>
      <c r="S350" s="2">
        <v>0</v>
      </c>
      <c r="T350" s="2">
        <v>0</v>
      </c>
      <c r="U350" s="2">
        <v>35</v>
      </c>
      <c r="V350" t="s">
        <v>55</v>
      </c>
    </row>
    <row r="351" spans="1:22" hidden="1" x14ac:dyDescent="0.25">
      <c r="A351" t="s">
        <v>8324</v>
      </c>
      <c r="B351" t="s">
        <v>9367</v>
      </c>
      <c r="C351" t="s">
        <v>1</v>
      </c>
      <c r="D351" t="s">
        <v>9069</v>
      </c>
      <c r="E351" t="s">
        <v>9058</v>
      </c>
      <c r="F351" t="s">
        <v>9059</v>
      </c>
      <c r="G351">
        <v>576</v>
      </c>
      <c r="H351">
        <v>576</v>
      </c>
      <c r="I351">
        <v>576</v>
      </c>
      <c r="J351">
        <v>576</v>
      </c>
      <c r="K351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t="s">
        <v>55</v>
      </c>
    </row>
    <row r="352" spans="1:22" x14ac:dyDescent="0.25">
      <c r="A352" t="s">
        <v>8324</v>
      </c>
      <c r="B352" t="s">
        <v>9367</v>
      </c>
      <c r="C352" t="s">
        <v>1</v>
      </c>
      <c r="D352" t="s">
        <v>9069</v>
      </c>
      <c r="E352" t="s">
        <v>9058</v>
      </c>
      <c r="F352" t="s">
        <v>9059</v>
      </c>
      <c r="G352">
        <v>575</v>
      </c>
      <c r="H352">
        <v>575</v>
      </c>
      <c r="I352">
        <v>575</v>
      </c>
      <c r="J352">
        <v>575</v>
      </c>
      <c r="K35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65</v>
      </c>
      <c r="S352" s="2">
        <v>0</v>
      </c>
      <c r="T352" s="2">
        <v>0</v>
      </c>
      <c r="U352" s="2">
        <v>65</v>
      </c>
      <c r="V352" t="s">
        <v>55</v>
      </c>
    </row>
    <row r="353" spans="1:22" x14ac:dyDescent="0.25">
      <c r="A353" t="s">
        <v>8324</v>
      </c>
      <c r="B353" t="s">
        <v>9367</v>
      </c>
      <c r="C353" t="s">
        <v>1</v>
      </c>
      <c r="D353" t="s">
        <v>9069</v>
      </c>
      <c r="E353" t="s">
        <v>9058</v>
      </c>
      <c r="F353" t="s">
        <v>9059</v>
      </c>
      <c r="G353">
        <v>574</v>
      </c>
      <c r="H353">
        <v>574</v>
      </c>
      <c r="I353">
        <v>574</v>
      </c>
      <c r="J353">
        <v>574</v>
      </c>
      <c r="K353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55</v>
      </c>
      <c r="S353" s="2">
        <v>0</v>
      </c>
      <c r="T353" s="2">
        <v>0</v>
      </c>
      <c r="U353" s="2">
        <v>55</v>
      </c>
      <c r="V353" t="s">
        <v>55</v>
      </c>
    </row>
    <row r="354" spans="1:22" x14ac:dyDescent="0.25">
      <c r="A354" t="s">
        <v>8324</v>
      </c>
      <c r="B354" t="s">
        <v>9367</v>
      </c>
      <c r="C354" t="s">
        <v>1</v>
      </c>
      <c r="D354" t="s">
        <v>9069</v>
      </c>
      <c r="E354" t="s">
        <v>9058</v>
      </c>
      <c r="F354" t="s">
        <v>9059</v>
      </c>
      <c r="G354">
        <v>573</v>
      </c>
      <c r="H354">
        <v>573</v>
      </c>
      <c r="I354">
        <v>573</v>
      </c>
      <c r="J354">
        <v>573</v>
      </c>
      <c r="K354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25</v>
      </c>
      <c r="S354" s="2">
        <v>0</v>
      </c>
      <c r="T354" s="2">
        <v>0</v>
      </c>
      <c r="U354" s="2">
        <v>25</v>
      </c>
      <c r="V354" t="s">
        <v>55</v>
      </c>
    </row>
    <row r="355" spans="1:22" hidden="1" x14ac:dyDescent="0.25">
      <c r="A355" t="s">
        <v>8324</v>
      </c>
      <c r="B355" t="s">
        <v>9367</v>
      </c>
      <c r="C355" t="s">
        <v>1</v>
      </c>
      <c r="D355" t="s">
        <v>9069</v>
      </c>
      <c r="E355" t="s">
        <v>9058</v>
      </c>
      <c r="F355" t="s">
        <v>9059</v>
      </c>
      <c r="G355">
        <v>572</v>
      </c>
      <c r="H355">
        <v>572</v>
      </c>
      <c r="I355">
        <v>572</v>
      </c>
      <c r="J355">
        <v>572</v>
      </c>
      <c r="K355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35</v>
      </c>
      <c r="S355" s="2">
        <v>0</v>
      </c>
      <c r="T355" s="2">
        <v>0</v>
      </c>
      <c r="U355" s="2">
        <v>35</v>
      </c>
      <c r="V355" t="s">
        <v>55</v>
      </c>
    </row>
    <row r="356" spans="1:22" x14ac:dyDescent="0.25">
      <c r="A356" t="s">
        <v>8324</v>
      </c>
      <c r="B356" t="s">
        <v>9367</v>
      </c>
      <c r="C356" t="s">
        <v>1</v>
      </c>
      <c r="D356" t="s">
        <v>9069</v>
      </c>
      <c r="E356" t="s">
        <v>9058</v>
      </c>
      <c r="F356" t="s">
        <v>9059</v>
      </c>
      <c r="G356">
        <v>571</v>
      </c>
      <c r="H356">
        <v>571</v>
      </c>
      <c r="I356">
        <v>571</v>
      </c>
      <c r="J356">
        <v>571</v>
      </c>
      <c r="K356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v>0</v>
      </c>
      <c r="R356" s="2">
        <v>55</v>
      </c>
      <c r="S356" s="2">
        <v>0</v>
      </c>
      <c r="T356" s="2">
        <v>0</v>
      </c>
      <c r="U356" s="2">
        <v>55</v>
      </c>
      <c r="V356" t="s">
        <v>55</v>
      </c>
    </row>
    <row r="357" spans="1:22" hidden="1" x14ac:dyDescent="0.25">
      <c r="A357" t="s">
        <v>8324</v>
      </c>
      <c r="B357" t="s">
        <v>9367</v>
      </c>
      <c r="C357" t="s">
        <v>1</v>
      </c>
      <c r="D357" t="s">
        <v>9069</v>
      </c>
      <c r="E357" t="s">
        <v>9058</v>
      </c>
      <c r="F357" t="s">
        <v>9059</v>
      </c>
      <c r="G357">
        <v>570</v>
      </c>
      <c r="H357">
        <v>570</v>
      </c>
      <c r="I357">
        <v>570</v>
      </c>
      <c r="J357">
        <v>570</v>
      </c>
      <c r="K357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t="s">
        <v>55</v>
      </c>
    </row>
    <row r="358" spans="1:22" x14ac:dyDescent="0.25">
      <c r="A358" t="s">
        <v>8324</v>
      </c>
      <c r="B358" t="s">
        <v>9367</v>
      </c>
      <c r="C358" t="s">
        <v>1</v>
      </c>
      <c r="D358" t="s">
        <v>9069</v>
      </c>
      <c r="E358" t="s">
        <v>9058</v>
      </c>
      <c r="F358" t="s">
        <v>9059</v>
      </c>
      <c r="G358">
        <v>569</v>
      </c>
      <c r="H358">
        <v>569</v>
      </c>
      <c r="I358">
        <v>569</v>
      </c>
      <c r="J358">
        <v>569</v>
      </c>
      <c r="K358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75</v>
      </c>
      <c r="S358" s="2">
        <v>0</v>
      </c>
      <c r="T358" s="2">
        <v>0</v>
      </c>
      <c r="U358" s="2">
        <v>75</v>
      </c>
      <c r="V358" t="s">
        <v>55</v>
      </c>
    </row>
    <row r="359" spans="1:22" x14ac:dyDescent="0.25">
      <c r="A359" t="s">
        <v>8324</v>
      </c>
      <c r="B359" t="s">
        <v>9367</v>
      </c>
      <c r="C359" t="s">
        <v>1</v>
      </c>
      <c r="D359" t="s">
        <v>9069</v>
      </c>
      <c r="E359" t="s">
        <v>9058</v>
      </c>
      <c r="F359" t="s">
        <v>9059</v>
      </c>
      <c r="G359">
        <v>568</v>
      </c>
      <c r="H359">
        <v>568</v>
      </c>
      <c r="I359">
        <v>568</v>
      </c>
      <c r="J359">
        <v>568</v>
      </c>
      <c r="K359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25</v>
      </c>
      <c r="S359" s="2">
        <v>0</v>
      </c>
      <c r="T359" s="2">
        <v>0</v>
      </c>
      <c r="U359" s="2">
        <v>25</v>
      </c>
      <c r="V359" t="s">
        <v>55</v>
      </c>
    </row>
    <row r="360" spans="1:22" x14ac:dyDescent="0.25">
      <c r="A360" t="s">
        <v>8324</v>
      </c>
      <c r="B360" t="s">
        <v>9367</v>
      </c>
      <c r="C360" t="s">
        <v>1</v>
      </c>
      <c r="D360" t="s">
        <v>9069</v>
      </c>
      <c r="E360" t="s">
        <v>9058</v>
      </c>
      <c r="F360" t="s">
        <v>9059</v>
      </c>
      <c r="G360">
        <v>567</v>
      </c>
      <c r="H360">
        <v>567</v>
      </c>
      <c r="I360">
        <v>567</v>
      </c>
      <c r="J360">
        <v>567</v>
      </c>
      <c r="K360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45</v>
      </c>
      <c r="S360" s="2">
        <v>0</v>
      </c>
      <c r="T360" s="2">
        <v>0</v>
      </c>
      <c r="U360" s="2">
        <v>45</v>
      </c>
      <c r="V360" t="s">
        <v>55</v>
      </c>
    </row>
    <row r="361" spans="1:22" x14ac:dyDescent="0.25">
      <c r="A361" t="s">
        <v>8324</v>
      </c>
      <c r="B361" t="s">
        <v>9367</v>
      </c>
      <c r="C361" t="s">
        <v>1</v>
      </c>
      <c r="D361" t="s">
        <v>9069</v>
      </c>
      <c r="E361" t="s">
        <v>9058</v>
      </c>
      <c r="F361" t="s">
        <v>9059</v>
      </c>
      <c r="G361">
        <v>566</v>
      </c>
      <c r="H361">
        <v>566</v>
      </c>
      <c r="I361">
        <v>566</v>
      </c>
      <c r="J361">
        <v>566</v>
      </c>
      <c r="K361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45</v>
      </c>
      <c r="S361" s="2">
        <v>0</v>
      </c>
      <c r="T361" s="2">
        <v>0</v>
      </c>
      <c r="U361" s="2">
        <v>45</v>
      </c>
      <c r="V361" t="s">
        <v>55</v>
      </c>
    </row>
    <row r="362" spans="1:22" hidden="1" x14ac:dyDescent="0.25">
      <c r="A362" t="s">
        <v>8323</v>
      </c>
      <c r="B362" s="1" t="s">
        <v>9057</v>
      </c>
      <c r="C362" s="1" t="s">
        <v>1</v>
      </c>
      <c r="D362" s="1" t="s">
        <v>9069</v>
      </c>
      <c r="E362" t="s">
        <v>9058</v>
      </c>
      <c r="F362" t="s">
        <v>9059</v>
      </c>
      <c r="G362">
        <v>565</v>
      </c>
      <c r="H362">
        <v>565</v>
      </c>
      <c r="I362">
        <v>565</v>
      </c>
      <c r="J362">
        <v>565</v>
      </c>
      <c r="K36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70</v>
      </c>
      <c r="S362" s="2">
        <v>0</v>
      </c>
      <c r="T362" s="2">
        <v>0</v>
      </c>
      <c r="U362" s="2">
        <v>70</v>
      </c>
      <c r="V362" s="1" t="s">
        <v>55</v>
      </c>
    </row>
    <row r="363" spans="1:22" hidden="1" x14ac:dyDescent="0.25">
      <c r="A363" t="s">
        <v>8323</v>
      </c>
      <c r="B363" s="1" t="s">
        <v>9057</v>
      </c>
      <c r="C363" s="1" t="s">
        <v>1</v>
      </c>
      <c r="D363" s="1" t="s">
        <v>9069</v>
      </c>
      <c r="E363" t="s">
        <v>9058</v>
      </c>
      <c r="F363" t="s">
        <v>9059</v>
      </c>
      <c r="G363">
        <v>564</v>
      </c>
      <c r="H363">
        <v>564</v>
      </c>
      <c r="I363">
        <v>564</v>
      </c>
      <c r="J363">
        <v>564</v>
      </c>
      <c r="K363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70</v>
      </c>
      <c r="S363" s="2">
        <v>0</v>
      </c>
      <c r="T363" s="2">
        <v>0</v>
      </c>
      <c r="U363" s="2">
        <v>70</v>
      </c>
      <c r="V363" s="1" t="s">
        <v>55</v>
      </c>
    </row>
    <row r="364" spans="1:22" x14ac:dyDescent="0.25">
      <c r="A364" t="s">
        <v>8323</v>
      </c>
      <c r="B364" s="1" t="s">
        <v>9057</v>
      </c>
      <c r="C364" s="1" t="s">
        <v>1</v>
      </c>
      <c r="D364" s="1" t="s">
        <v>9069</v>
      </c>
      <c r="E364" t="s">
        <v>9058</v>
      </c>
      <c r="F364" t="s">
        <v>9059</v>
      </c>
      <c r="G364">
        <v>563</v>
      </c>
      <c r="H364">
        <v>563</v>
      </c>
      <c r="I364">
        <v>563</v>
      </c>
      <c r="J364">
        <v>563</v>
      </c>
      <c r="K364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">
        <v>25</v>
      </c>
      <c r="S364" s="2">
        <v>0</v>
      </c>
      <c r="T364" s="2">
        <v>0</v>
      </c>
      <c r="U364" s="2">
        <v>25</v>
      </c>
      <c r="V364" s="1" t="s">
        <v>55</v>
      </c>
    </row>
    <row r="365" spans="1:22" x14ac:dyDescent="0.25">
      <c r="A365" t="s">
        <v>8323</v>
      </c>
      <c r="B365" s="1" t="s">
        <v>9057</v>
      </c>
      <c r="C365" s="1" t="s">
        <v>1</v>
      </c>
      <c r="D365" s="1" t="s">
        <v>9069</v>
      </c>
      <c r="E365" t="s">
        <v>9058</v>
      </c>
      <c r="F365" t="s">
        <v>9059</v>
      </c>
      <c r="G365">
        <v>562</v>
      </c>
      <c r="H365">
        <v>562</v>
      </c>
      <c r="I365">
        <v>562</v>
      </c>
      <c r="J365">
        <v>562</v>
      </c>
      <c r="K365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">
        <v>25</v>
      </c>
      <c r="S365" s="2">
        <v>0</v>
      </c>
      <c r="T365" s="2">
        <v>0</v>
      </c>
      <c r="U365" s="2">
        <v>25</v>
      </c>
      <c r="V365" s="1" t="s">
        <v>55</v>
      </c>
    </row>
    <row r="366" spans="1:22" x14ac:dyDescent="0.25">
      <c r="A366" t="s">
        <v>8323</v>
      </c>
      <c r="B366" s="1" t="s">
        <v>9057</v>
      </c>
      <c r="C366" s="1" t="s">
        <v>1</v>
      </c>
      <c r="D366" s="1" t="s">
        <v>9069</v>
      </c>
      <c r="E366" t="s">
        <v>9058</v>
      </c>
      <c r="F366" t="s">
        <v>9059</v>
      </c>
      <c r="G366">
        <v>561</v>
      </c>
      <c r="H366">
        <v>561</v>
      </c>
      <c r="I366">
        <v>561</v>
      </c>
      <c r="J366">
        <v>561</v>
      </c>
      <c r="K366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55</v>
      </c>
      <c r="S366" s="2">
        <v>0</v>
      </c>
      <c r="T366" s="2">
        <v>0</v>
      </c>
      <c r="U366" s="2">
        <v>55</v>
      </c>
      <c r="V366" s="1" t="s">
        <v>55</v>
      </c>
    </row>
    <row r="367" spans="1:22" hidden="1" x14ac:dyDescent="0.25">
      <c r="A367" t="s">
        <v>8323</v>
      </c>
      <c r="B367" s="1" t="s">
        <v>9057</v>
      </c>
      <c r="C367" s="1" t="s">
        <v>1</v>
      </c>
      <c r="D367" s="1" t="s">
        <v>9069</v>
      </c>
      <c r="E367" t="s">
        <v>9058</v>
      </c>
      <c r="F367" t="s">
        <v>9059</v>
      </c>
      <c r="G367">
        <v>560</v>
      </c>
      <c r="H367">
        <v>560</v>
      </c>
      <c r="I367">
        <v>560</v>
      </c>
      <c r="J367">
        <v>560</v>
      </c>
      <c r="K367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70</v>
      </c>
      <c r="S367" s="2">
        <v>0</v>
      </c>
      <c r="T367" s="2">
        <v>0</v>
      </c>
      <c r="U367" s="2">
        <v>70</v>
      </c>
      <c r="V367" s="1" t="s">
        <v>55</v>
      </c>
    </row>
    <row r="368" spans="1:22" x14ac:dyDescent="0.25">
      <c r="A368" t="s">
        <v>8323</v>
      </c>
      <c r="B368" s="1" t="s">
        <v>9057</v>
      </c>
      <c r="C368" s="1" t="s">
        <v>1</v>
      </c>
      <c r="D368" s="1" t="s">
        <v>9069</v>
      </c>
      <c r="E368" t="s">
        <v>9058</v>
      </c>
      <c r="F368" t="s">
        <v>9059</v>
      </c>
      <c r="G368">
        <v>559</v>
      </c>
      <c r="H368">
        <v>559</v>
      </c>
      <c r="I368">
        <v>559</v>
      </c>
      <c r="J368">
        <v>559</v>
      </c>
      <c r="K368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50</v>
      </c>
      <c r="S368" s="2">
        <v>0</v>
      </c>
      <c r="T368" s="2">
        <v>0</v>
      </c>
      <c r="U368" s="2">
        <v>50</v>
      </c>
      <c r="V368" s="1" t="s">
        <v>55</v>
      </c>
    </row>
    <row r="369" spans="1:22" x14ac:dyDescent="0.25">
      <c r="A369" t="s">
        <v>8323</v>
      </c>
      <c r="B369" s="1" t="s">
        <v>9057</v>
      </c>
      <c r="C369" s="1" t="s">
        <v>1</v>
      </c>
      <c r="D369" s="1" t="s">
        <v>9069</v>
      </c>
      <c r="E369" t="s">
        <v>9058</v>
      </c>
      <c r="F369" t="s">
        <v>9059</v>
      </c>
      <c r="G369">
        <v>558</v>
      </c>
      <c r="H369">
        <v>558</v>
      </c>
      <c r="I369">
        <v>558</v>
      </c>
      <c r="J369">
        <v>558</v>
      </c>
      <c r="K369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25</v>
      </c>
      <c r="S369" s="2">
        <v>0</v>
      </c>
      <c r="T369" s="2">
        <v>0</v>
      </c>
      <c r="U369" s="2">
        <v>25</v>
      </c>
      <c r="V369" s="1" t="s">
        <v>55</v>
      </c>
    </row>
    <row r="370" spans="1:22" hidden="1" x14ac:dyDescent="0.25">
      <c r="A370" t="s">
        <v>8323</v>
      </c>
      <c r="B370" s="1" t="s">
        <v>9057</v>
      </c>
      <c r="C370" s="1" t="s">
        <v>1</v>
      </c>
      <c r="D370" s="1" t="s">
        <v>9069</v>
      </c>
      <c r="E370" t="s">
        <v>9058</v>
      </c>
      <c r="F370" t="s">
        <v>9059</v>
      </c>
      <c r="G370">
        <v>557</v>
      </c>
      <c r="H370">
        <v>557</v>
      </c>
      <c r="I370">
        <v>557</v>
      </c>
      <c r="J370">
        <v>557</v>
      </c>
      <c r="K370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70</v>
      </c>
      <c r="S370" s="2">
        <v>0</v>
      </c>
      <c r="T370" s="2">
        <v>0</v>
      </c>
      <c r="U370" s="2">
        <v>70</v>
      </c>
      <c r="V370" s="1" t="s">
        <v>55</v>
      </c>
    </row>
    <row r="371" spans="1:22" x14ac:dyDescent="0.25">
      <c r="A371" t="s">
        <v>8323</v>
      </c>
      <c r="B371" s="1" t="s">
        <v>9057</v>
      </c>
      <c r="C371" s="1" t="s">
        <v>1</v>
      </c>
      <c r="D371" s="1" t="s">
        <v>9069</v>
      </c>
      <c r="E371" t="s">
        <v>9058</v>
      </c>
      <c r="F371" t="s">
        <v>9059</v>
      </c>
      <c r="G371">
        <v>556</v>
      </c>
      <c r="H371">
        <v>556</v>
      </c>
      <c r="I371">
        <v>556</v>
      </c>
      <c r="J371">
        <v>556</v>
      </c>
      <c r="K371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25</v>
      </c>
      <c r="S371" s="2">
        <v>0</v>
      </c>
      <c r="T371" s="2">
        <v>0</v>
      </c>
      <c r="U371" s="2">
        <v>25</v>
      </c>
      <c r="V371" s="1" t="s">
        <v>55</v>
      </c>
    </row>
    <row r="372" spans="1:22" x14ac:dyDescent="0.25">
      <c r="A372" t="s">
        <v>8323</v>
      </c>
      <c r="B372" s="1" t="s">
        <v>9057</v>
      </c>
      <c r="C372" s="1" t="s">
        <v>1</v>
      </c>
      <c r="D372" s="1" t="s">
        <v>9069</v>
      </c>
      <c r="E372" t="s">
        <v>9058</v>
      </c>
      <c r="F372" t="s">
        <v>9059</v>
      </c>
      <c r="G372">
        <v>555</v>
      </c>
      <c r="H372">
        <v>555</v>
      </c>
      <c r="I372">
        <v>555</v>
      </c>
      <c r="J372">
        <v>555</v>
      </c>
      <c r="K37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25</v>
      </c>
      <c r="S372" s="2">
        <v>0</v>
      </c>
      <c r="T372" s="2">
        <v>0</v>
      </c>
      <c r="U372" s="2">
        <v>25</v>
      </c>
      <c r="V372" s="1" t="s">
        <v>55</v>
      </c>
    </row>
    <row r="373" spans="1:22" x14ac:dyDescent="0.25">
      <c r="A373" t="s">
        <v>8323</v>
      </c>
      <c r="B373" s="1" t="s">
        <v>9057</v>
      </c>
      <c r="C373" s="1" t="s">
        <v>1</v>
      </c>
      <c r="D373" s="1" t="s">
        <v>9069</v>
      </c>
      <c r="E373" t="s">
        <v>9058</v>
      </c>
      <c r="F373" t="s">
        <v>9059</v>
      </c>
      <c r="G373">
        <v>554</v>
      </c>
      <c r="H373">
        <v>554</v>
      </c>
      <c r="I373">
        <v>554</v>
      </c>
      <c r="J373">
        <v>554</v>
      </c>
      <c r="K373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25</v>
      </c>
      <c r="S373" s="2">
        <v>0</v>
      </c>
      <c r="T373" s="2">
        <v>0</v>
      </c>
      <c r="U373" s="2">
        <v>25</v>
      </c>
      <c r="V373" s="1" t="s">
        <v>55</v>
      </c>
    </row>
    <row r="374" spans="1:22" x14ac:dyDescent="0.25">
      <c r="A374" t="s">
        <v>8323</v>
      </c>
      <c r="B374" s="1" t="s">
        <v>9057</v>
      </c>
      <c r="C374" s="1" t="s">
        <v>1</v>
      </c>
      <c r="D374" s="1" t="s">
        <v>9069</v>
      </c>
      <c r="E374" t="s">
        <v>9058</v>
      </c>
      <c r="F374" t="s">
        <v>9059</v>
      </c>
      <c r="G374">
        <v>553</v>
      </c>
      <c r="H374">
        <v>553</v>
      </c>
      <c r="I374">
        <v>553</v>
      </c>
      <c r="J374">
        <v>553</v>
      </c>
      <c r="K374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25</v>
      </c>
      <c r="S374" s="2">
        <v>0</v>
      </c>
      <c r="T374" s="2">
        <v>0</v>
      </c>
      <c r="U374" s="2">
        <v>25</v>
      </c>
      <c r="V374" s="1" t="s">
        <v>55</v>
      </c>
    </row>
    <row r="375" spans="1:22" hidden="1" x14ac:dyDescent="0.25">
      <c r="A375" t="s">
        <v>8323</v>
      </c>
      <c r="B375" s="1" t="s">
        <v>9057</v>
      </c>
      <c r="C375" s="1" t="s">
        <v>1</v>
      </c>
      <c r="D375" s="1" t="s">
        <v>9069</v>
      </c>
      <c r="E375" t="s">
        <v>9058</v>
      </c>
      <c r="F375" t="s">
        <v>9059</v>
      </c>
      <c r="G375">
        <v>552</v>
      </c>
      <c r="H375">
        <v>552</v>
      </c>
      <c r="I375">
        <v>552</v>
      </c>
      <c r="J375">
        <v>552</v>
      </c>
      <c r="K375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1" t="s">
        <v>55</v>
      </c>
    </row>
    <row r="376" spans="1:22" x14ac:dyDescent="0.25">
      <c r="A376" t="s">
        <v>8323</v>
      </c>
      <c r="B376" s="1" t="s">
        <v>9057</v>
      </c>
      <c r="C376" s="1" t="s">
        <v>1</v>
      </c>
      <c r="D376" s="1" t="s">
        <v>9069</v>
      </c>
      <c r="E376" t="s">
        <v>9058</v>
      </c>
      <c r="F376" t="s">
        <v>9059</v>
      </c>
      <c r="G376">
        <v>551</v>
      </c>
      <c r="H376">
        <v>551</v>
      </c>
      <c r="I376">
        <v>551</v>
      </c>
      <c r="J376">
        <v>551</v>
      </c>
      <c r="K376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25</v>
      </c>
      <c r="S376" s="2">
        <v>0</v>
      </c>
      <c r="T376" s="2">
        <v>0</v>
      </c>
      <c r="U376" s="2">
        <v>25</v>
      </c>
      <c r="V376" s="1" t="s">
        <v>55</v>
      </c>
    </row>
    <row r="377" spans="1:22" x14ac:dyDescent="0.25">
      <c r="A377" t="s">
        <v>8323</v>
      </c>
      <c r="B377" s="1" t="s">
        <v>9060</v>
      </c>
      <c r="C377" s="1" t="s">
        <v>1</v>
      </c>
      <c r="D377" s="1" t="s">
        <v>9069</v>
      </c>
      <c r="E377" t="s">
        <v>9058</v>
      </c>
      <c r="F377" t="s">
        <v>9059</v>
      </c>
      <c r="G377">
        <v>550</v>
      </c>
      <c r="H377">
        <v>550</v>
      </c>
      <c r="I377">
        <v>550</v>
      </c>
      <c r="J377">
        <v>550</v>
      </c>
      <c r="K377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25</v>
      </c>
      <c r="S377" s="2">
        <v>0</v>
      </c>
      <c r="T377" s="2">
        <v>0</v>
      </c>
      <c r="U377" s="2">
        <v>25</v>
      </c>
      <c r="V377" s="1" t="s">
        <v>55</v>
      </c>
    </row>
    <row r="378" spans="1:22" x14ac:dyDescent="0.25">
      <c r="A378" t="s">
        <v>8323</v>
      </c>
      <c r="B378" s="1" t="s">
        <v>9060</v>
      </c>
      <c r="C378" s="1" t="s">
        <v>1</v>
      </c>
      <c r="D378" s="1" t="s">
        <v>9069</v>
      </c>
      <c r="E378" t="s">
        <v>9058</v>
      </c>
      <c r="F378" t="s">
        <v>9059</v>
      </c>
      <c r="G378">
        <v>549</v>
      </c>
      <c r="H378">
        <v>549</v>
      </c>
      <c r="I378">
        <v>549</v>
      </c>
      <c r="J378">
        <v>549</v>
      </c>
      <c r="K378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50</v>
      </c>
      <c r="S378" s="2">
        <v>0</v>
      </c>
      <c r="T378" s="2">
        <v>0</v>
      </c>
      <c r="U378" s="2">
        <v>50</v>
      </c>
      <c r="V378" s="1" t="s">
        <v>55</v>
      </c>
    </row>
    <row r="379" spans="1:22" x14ac:dyDescent="0.25">
      <c r="A379" t="s">
        <v>8323</v>
      </c>
      <c r="B379" s="1" t="s">
        <v>9060</v>
      </c>
      <c r="C379" s="1" t="s">
        <v>1</v>
      </c>
      <c r="D379" s="1" t="s">
        <v>9069</v>
      </c>
      <c r="E379" t="s">
        <v>9058</v>
      </c>
      <c r="F379" t="s">
        <v>9059</v>
      </c>
      <c r="G379">
        <v>548</v>
      </c>
      <c r="H379">
        <v>548</v>
      </c>
      <c r="I379">
        <v>548</v>
      </c>
      <c r="J379">
        <v>548</v>
      </c>
      <c r="K379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25</v>
      </c>
      <c r="S379" s="2">
        <v>0</v>
      </c>
      <c r="T379" s="2">
        <v>0</v>
      </c>
      <c r="U379" s="2">
        <v>25</v>
      </c>
      <c r="V379" s="1" t="s">
        <v>55</v>
      </c>
    </row>
    <row r="380" spans="1:22" x14ac:dyDescent="0.25">
      <c r="A380" t="s">
        <v>8323</v>
      </c>
      <c r="B380" s="1" t="s">
        <v>9060</v>
      </c>
      <c r="C380" s="1" t="s">
        <v>1</v>
      </c>
      <c r="D380" s="1" t="s">
        <v>9069</v>
      </c>
      <c r="E380" t="s">
        <v>9058</v>
      </c>
      <c r="F380" t="s">
        <v>9059</v>
      </c>
      <c r="G380">
        <v>547</v>
      </c>
      <c r="H380">
        <v>547</v>
      </c>
      <c r="I380">
        <v>547</v>
      </c>
      <c r="J380">
        <v>547</v>
      </c>
      <c r="K380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25</v>
      </c>
      <c r="S380" s="2">
        <v>0</v>
      </c>
      <c r="T380" s="2">
        <v>0</v>
      </c>
      <c r="U380" s="2">
        <v>25</v>
      </c>
      <c r="V380" s="1" t="s">
        <v>55</v>
      </c>
    </row>
    <row r="381" spans="1:22" hidden="1" x14ac:dyDescent="0.25">
      <c r="A381" t="s">
        <v>8323</v>
      </c>
      <c r="B381" s="1" t="s">
        <v>9060</v>
      </c>
      <c r="C381" s="1" t="s">
        <v>1</v>
      </c>
      <c r="D381" s="1" t="s">
        <v>9069</v>
      </c>
      <c r="E381" t="s">
        <v>9058</v>
      </c>
      <c r="F381" t="s">
        <v>9059</v>
      </c>
      <c r="G381">
        <v>546</v>
      </c>
      <c r="H381">
        <v>546</v>
      </c>
      <c r="I381">
        <v>546</v>
      </c>
      <c r="J381">
        <v>546</v>
      </c>
      <c r="K381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70</v>
      </c>
      <c r="S381" s="2">
        <v>0</v>
      </c>
      <c r="T381" s="2">
        <v>0</v>
      </c>
      <c r="U381" s="2">
        <v>70</v>
      </c>
      <c r="V381" s="1" t="s">
        <v>55</v>
      </c>
    </row>
    <row r="382" spans="1:22" x14ac:dyDescent="0.25">
      <c r="A382" t="s">
        <v>8323</v>
      </c>
      <c r="B382" s="1" t="s">
        <v>9060</v>
      </c>
      <c r="C382" s="1" t="s">
        <v>1</v>
      </c>
      <c r="D382" s="1" t="s">
        <v>9069</v>
      </c>
      <c r="E382" t="s">
        <v>9058</v>
      </c>
      <c r="F382" t="s">
        <v>9059</v>
      </c>
      <c r="G382">
        <v>545</v>
      </c>
      <c r="H382">
        <v>545</v>
      </c>
      <c r="I382">
        <v>545</v>
      </c>
      <c r="J382">
        <v>545</v>
      </c>
      <c r="K38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25</v>
      </c>
      <c r="S382" s="2">
        <v>0</v>
      </c>
      <c r="T382" s="2">
        <v>0</v>
      </c>
      <c r="U382" s="2">
        <v>25</v>
      </c>
      <c r="V382" s="1" t="s">
        <v>55</v>
      </c>
    </row>
    <row r="383" spans="1:22" x14ac:dyDescent="0.25">
      <c r="A383" t="s">
        <v>8323</v>
      </c>
      <c r="B383" s="1" t="s">
        <v>9060</v>
      </c>
      <c r="C383" s="1" t="s">
        <v>1</v>
      </c>
      <c r="D383" s="1" t="s">
        <v>9069</v>
      </c>
      <c r="E383" t="s">
        <v>9058</v>
      </c>
      <c r="F383" t="s">
        <v>9059</v>
      </c>
      <c r="G383">
        <v>544</v>
      </c>
      <c r="H383">
        <v>544</v>
      </c>
      <c r="I383">
        <v>544</v>
      </c>
      <c r="J383">
        <v>544</v>
      </c>
      <c r="K383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25</v>
      </c>
      <c r="S383" s="2">
        <v>0</v>
      </c>
      <c r="T383" s="2">
        <v>0</v>
      </c>
      <c r="U383" s="2">
        <v>25</v>
      </c>
      <c r="V383" s="1" t="s">
        <v>55</v>
      </c>
    </row>
    <row r="384" spans="1:22" hidden="1" x14ac:dyDescent="0.25">
      <c r="A384" t="s">
        <v>8323</v>
      </c>
      <c r="B384" s="1" t="s">
        <v>9060</v>
      </c>
      <c r="C384" s="1" t="s">
        <v>1</v>
      </c>
      <c r="D384" s="1" t="s">
        <v>9069</v>
      </c>
      <c r="E384" t="s">
        <v>9058</v>
      </c>
      <c r="F384" t="s">
        <v>9059</v>
      </c>
      <c r="G384">
        <v>543</v>
      </c>
      <c r="H384">
        <v>543</v>
      </c>
      <c r="I384">
        <v>543</v>
      </c>
      <c r="J384">
        <v>543</v>
      </c>
      <c r="K384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">
        <v>70</v>
      </c>
      <c r="S384" s="2">
        <v>0</v>
      </c>
      <c r="T384" s="2">
        <v>0</v>
      </c>
      <c r="U384" s="2">
        <v>70</v>
      </c>
      <c r="V384" s="1" t="s">
        <v>55</v>
      </c>
    </row>
    <row r="385" spans="1:22" x14ac:dyDescent="0.25">
      <c r="A385" t="s">
        <v>8323</v>
      </c>
      <c r="B385" s="1" t="s">
        <v>9060</v>
      </c>
      <c r="C385" s="1" t="s">
        <v>1</v>
      </c>
      <c r="D385" s="1" t="s">
        <v>9069</v>
      </c>
      <c r="E385" t="s">
        <v>9058</v>
      </c>
      <c r="F385" t="s">
        <v>9059</v>
      </c>
      <c r="G385">
        <v>542</v>
      </c>
      <c r="H385">
        <v>542</v>
      </c>
      <c r="I385">
        <v>542</v>
      </c>
      <c r="J385">
        <v>542</v>
      </c>
      <c r="K385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25</v>
      </c>
      <c r="S385" s="2">
        <v>0</v>
      </c>
      <c r="T385" s="2">
        <v>0</v>
      </c>
      <c r="U385" s="2">
        <v>25</v>
      </c>
      <c r="V385" s="1" t="s">
        <v>55</v>
      </c>
    </row>
    <row r="386" spans="1:22" x14ac:dyDescent="0.25">
      <c r="A386" t="s">
        <v>8323</v>
      </c>
      <c r="B386" s="1" t="s">
        <v>9060</v>
      </c>
      <c r="C386" s="1" t="s">
        <v>1</v>
      </c>
      <c r="D386" s="1" t="s">
        <v>9069</v>
      </c>
      <c r="E386" t="s">
        <v>9058</v>
      </c>
      <c r="F386" t="s">
        <v>9059</v>
      </c>
      <c r="G386">
        <v>541</v>
      </c>
      <c r="H386">
        <v>541</v>
      </c>
      <c r="I386">
        <v>541</v>
      </c>
      <c r="J386">
        <v>541</v>
      </c>
      <c r="K386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25</v>
      </c>
      <c r="S386" s="2">
        <v>0</v>
      </c>
      <c r="T386" s="2">
        <v>0</v>
      </c>
      <c r="U386" s="2">
        <v>25</v>
      </c>
      <c r="V386" s="1" t="s">
        <v>55</v>
      </c>
    </row>
    <row r="387" spans="1:22" hidden="1" x14ac:dyDescent="0.25">
      <c r="A387" t="s">
        <v>8323</v>
      </c>
      <c r="B387" s="1" t="s">
        <v>9061</v>
      </c>
      <c r="C387" s="1" t="s">
        <v>1</v>
      </c>
      <c r="D387" s="1" t="s">
        <v>9069</v>
      </c>
      <c r="E387" t="s">
        <v>9058</v>
      </c>
      <c r="F387" t="s">
        <v>9059</v>
      </c>
      <c r="G387">
        <v>540</v>
      </c>
      <c r="H387">
        <v>540</v>
      </c>
      <c r="I387">
        <v>540</v>
      </c>
      <c r="J387">
        <v>540</v>
      </c>
      <c r="K387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57</v>
      </c>
      <c r="S387" s="2">
        <v>0</v>
      </c>
      <c r="T387" s="2">
        <v>0</v>
      </c>
      <c r="U387" s="2">
        <v>57</v>
      </c>
      <c r="V387" s="1" t="s">
        <v>55</v>
      </c>
    </row>
    <row r="388" spans="1:22" x14ac:dyDescent="0.25">
      <c r="A388" t="s">
        <v>8323</v>
      </c>
      <c r="B388" s="1" t="s">
        <v>9062</v>
      </c>
      <c r="C388" s="1" t="s">
        <v>1</v>
      </c>
      <c r="D388" s="1" t="s">
        <v>9069</v>
      </c>
      <c r="E388" t="s">
        <v>9058</v>
      </c>
      <c r="F388" t="s">
        <v>9059</v>
      </c>
      <c r="G388">
        <v>539</v>
      </c>
      <c r="H388">
        <v>539</v>
      </c>
      <c r="I388">
        <v>539</v>
      </c>
      <c r="J388">
        <v>539</v>
      </c>
      <c r="K388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25</v>
      </c>
      <c r="S388" s="2">
        <v>0</v>
      </c>
      <c r="T388" s="2">
        <v>0</v>
      </c>
      <c r="U388" s="2">
        <v>25</v>
      </c>
      <c r="V388" s="1" t="s">
        <v>55</v>
      </c>
    </row>
    <row r="389" spans="1:22" x14ac:dyDescent="0.25">
      <c r="A389" t="s">
        <v>8323</v>
      </c>
      <c r="B389" s="1" t="s">
        <v>9062</v>
      </c>
      <c r="C389" s="1" t="s">
        <v>1</v>
      </c>
      <c r="D389" s="1" t="s">
        <v>9069</v>
      </c>
      <c r="E389" t="s">
        <v>9058</v>
      </c>
      <c r="F389" t="s">
        <v>9059</v>
      </c>
      <c r="G389">
        <v>538</v>
      </c>
      <c r="H389">
        <v>538</v>
      </c>
      <c r="I389">
        <v>538</v>
      </c>
      <c r="J389">
        <v>538</v>
      </c>
      <c r="K389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  <c r="Q389" s="2">
        <v>0</v>
      </c>
      <c r="R389" s="2">
        <v>45</v>
      </c>
      <c r="S389" s="2">
        <v>0</v>
      </c>
      <c r="T389" s="2">
        <v>0</v>
      </c>
      <c r="U389" s="2">
        <v>45</v>
      </c>
      <c r="V389" s="1" t="s">
        <v>55</v>
      </c>
    </row>
    <row r="390" spans="1:22" x14ac:dyDescent="0.25">
      <c r="A390" t="s">
        <v>8323</v>
      </c>
      <c r="B390" s="1" t="s">
        <v>9062</v>
      </c>
      <c r="C390" s="1" t="s">
        <v>1</v>
      </c>
      <c r="D390" s="1" t="s">
        <v>9069</v>
      </c>
      <c r="E390" t="s">
        <v>9058</v>
      </c>
      <c r="F390" t="s">
        <v>9059</v>
      </c>
      <c r="G390">
        <v>537</v>
      </c>
      <c r="H390">
        <v>537</v>
      </c>
      <c r="I390">
        <v>537</v>
      </c>
      <c r="J390">
        <v>537</v>
      </c>
      <c r="K390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45</v>
      </c>
      <c r="S390" s="2">
        <v>0</v>
      </c>
      <c r="T390" s="2">
        <v>0</v>
      </c>
      <c r="U390" s="2">
        <v>45</v>
      </c>
      <c r="V390" s="1" t="s">
        <v>55</v>
      </c>
    </row>
    <row r="391" spans="1:22" hidden="1" x14ac:dyDescent="0.25">
      <c r="A391" t="s">
        <v>8323</v>
      </c>
      <c r="B391" s="1" t="s">
        <v>9062</v>
      </c>
      <c r="C391" s="1" t="s">
        <v>1</v>
      </c>
      <c r="D391" s="1" t="s">
        <v>9069</v>
      </c>
      <c r="E391" t="s">
        <v>9058</v>
      </c>
      <c r="F391" t="s">
        <v>9059</v>
      </c>
      <c r="G391">
        <v>535</v>
      </c>
      <c r="H391">
        <v>535</v>
      </c>
      <c r="I391">
        <v>535</v>
      </c>
      <c r="J391">
        <v>535</v>
      </c>
      <c r="K391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98</v>
      </c>
      <c r="S391" s="2">
        <v>0</v>
      </c>
      <c r="T391" s="2">
        <v>0</v>
      </c>
      <c r="U391" s="2">
        <v>98</v>
      </c>
      <c r="V391" s="1" t="s">
        <v>55</v>
      </c>
    </row>
    <row r="392" spans="1:22" hidden="1" x14ac:dyDescent="0.25">
      <c r="A392" t="s">
        <v>8323</v>
      </c>
      <c r="B392" s="1" t="s">
        <v>9062</v>
      </c>
      <c r="C392" s="1" t="s">
        <v>1</v>
      </c>
      <c r="D392" s="1" t="s">
        <v>9069</v>
      </c>
      <c r="E392" t="s">
        <v>9058</v>
      </c>
      <c r="F392" t="s">
        <v>9059</v>
      </c>
      <c r="G392">
        <v>534</v>
      </c>
      <c r="H392">
        <v>534</v>
      </c>
      <c r="I392">
        <v>534</v>
      </c>
      <c r="J392">
        <v>534</v>
      </c>
      <c r="K39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70</v>
      </c>
      <c r="S392" s="2">
        <v>0</v>
      </c>
      <c r="T392" s="2">
        <v>0</v>
      </c>
      <c r="U392" s="2">
        <v>70</v>
      </c>
      <c r="V392" s="1" t="s">
        <v>55</v>
      </c>
    </row>
    <row r="393" spans="1:22" x14ac:dyDescent="0.25">
      <c r="A393" t="s">
        <v>8323</v>
      </c>
      <c r="B393" s="1" t="s">
        <v>9062</v>
      </c>
      <c r="C393" s="1" t="s">
        <v>1</v>
      </c>
      <c r="D393" s="1" t="s">
        <v>9069</v>
      </c>
      <c r="E393" t="s">
        <v>9058</v>
      </c>
      <c r="F393" t="s">
        <v>9059</v>
      </c>
      <c r="G393">
        <v>533</v>
      </c>
      <c r="H393">
        <v>533</v>
      </c>
      <c r="I393">
        <v>533</v>
      </c>
      <c r="J393">
        <v>533</v>
      </c>
      <c r="K393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25</v>
      </c>
      <c r="S393" s="2">
        <v>0</v>
      </c>
      <c r="T393" s="2">
        <v>0</v>
      </c>
      <c r="U393" s="2">
        <v>25</v>
      </c>
      <c r="V393" s="1" t="s">
        <v>55</v>
      </c>
    </row>
    <row r="394" spans="1:22" x14ac:dyDescent="0.25">
      <c r="A394" t="s">
        <v>8323</v>
      </c>
      <c r="B394" s="1" t="s">
        <v>9062</v>
      </c>
      <c r="C394" s="1" t="s">
        <v>1</v>
      </c>
      <c r="D394" s="1" t="s">
        <v>9069</v>
      </c>
      <c r="E394" t="s">
        <v>9058</v>
      </c>
      <c r="F394" t="s">
        <v>9059</v>
      </c>
      <c r="G394">
        <v>532</v>
      </c>
      <c r="H394">
        <v>532</v>
      </c>
      <c r="I394">
        <v>532</v>
      </c>
      <c r="J394">
        <v>532</v>
      </c>
      <c r="K394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25</v>
      </c>
      <c r="S394" s="2">
        <v>0</v>
      </c>
      <c r="T394" s="2">
        <v>0</v>
      </c>
      <c r="U394" s="2">
        <v>25</v>
      </c>
      <c r="V394" s="1" t="s">
        <v>55</v>
      </c>
    </row>
    <row r="395" spans="1:22" hidden="1" x14ac:dyDescent="0.25">
      <c r="A395" t="s">
        <v>8323</v>
      </c>
      <c r="B395" s="1" t="s">
        <v>9062</v>
      </c>
      <c r="C395" s="1" t="s">
        <v>1</v>
      </c>
      <c r="D395" s="1" t="s">
        <v>9069</v>
      </c>
      <c r="E395" t="s">
        <v>9058</v>
      </c>
      <c r="F395" t="s">
        <v>9059</v>
      </c>
      <c r="G395">
        <v>531</v>
      </c>
      <c r="H395">
        <v>531</v>
      </c>
      <c r="I395">
        <v>531</v>
      </c>
      <c r="J395">
        <v>531</v>
      </c>
      <c r="K395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70</v>
      </c>
      <c r="S395" s="2">
        <v>0</v>
      </c>
      <c r="T395" s="2">
        <v>0</v>
      </c>
      <c r="U395" s="2">
        <v>70</v>
      </c>
      <c r="V395" s="1" t="s">
        <v>55</v>
      </c>
    </row>
    <row r="396" spans="1:22" x14ac:dyDescent="0.25">
      <c r="A396" t="s">
        <v>8323</v>
      </c>
      <c r="B396" s="1" t="s">
        <v>9063</v>
      </c>
      <c r="C396" s="1" t="s">
        <v>1</v>
      </c>
      <c r="D396" s="1" t="s">
        <v>9069</v>
      </c>
      <c r="E396" t="s">
        <v>9058</v>
      </c>
      <c r="F396" t="s">
        <v>9059</v>
      </c>
      <c r="G396">
        <v>536</v>
      </c>
      <c r="H396">
        <v>536</v>
      </c>
      <c r="I396">
        <v>536</v>
      </c>
      <c r="J396">
        <v>536</v>
      </c>
      <c r="K396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25</v>
      </c>
      <c r="S396" s="2">
        <v>0</v>
      </c>
      <c r="T396" s="2">
        <v>0</v>
      </c>
      <c r="U396" s="2">
        <v>25</v>
      </c>
      <c r="V396" s="1" t="s">
        <v>55</v>
      </c>
    </row>
    <row r="397" spans="1:22" x14ac:dyDescent="0.25">
      <c r="A397" t="s">
        <v>8323</v>
      </c>
      <c r="B397" s="1" t="s">
        <v>9064</v>
      </c>
      <c r="C397" s="1" t="s">
        <v>1</v>
      </c>
      <c r="D397" s="1" t="s">
        <v>9069</v>
      </c>
      <c r="E397" t="s">
        <v>9058</v>
      </c>
      <c r="F397" t="s">
        <v>9059</v>
      </c>
      <c r="G397">
        <v>530</v>
      </c>
      <c r="H397">
        <v>530</v>
      </c>
      <c r="I397">
        <v>530</v>
      </c>
      <c r="J397">
        <v>530</v>
      </c>
      <c r="K397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40</v>
      </c>
      <c r="S397" s="2">
        <v>0</v>
      </c>
      <c r="T397" s="2">
        <v>0</v>
      </c>
      <c r="U397" s="2">
        <v>40</v>
      </c>
      <c r="V397" s="1" t="s">
        <v>55</v>
      </c>
    </row>
    <row r="398" spans="1:22" x14ac:dyDescent="0.25">
      <c r="A398" t="s">
        <v>8323</v>
      </c>
      <c r="B398" s="1" t="s">
        <v>9064</v>
      </c>
      <c r="C398" s="1" t="s">
        <v>1</v>
      </c>
      <c r="D398" s="1" t="s">
        <v>9069</v>
      </c>
      <c r="E398" t="s">
        <v>9058</v>
      </c>
      <c r="F398" t="s">
        <v>9059</v>
      </c>
      <c r="G398">
        <v>529</v>
      </c>
      <c r="H398">
        <v>529</v>
      </c>
      <c r="I398">
        <v>529</v>
      </c>
      <c r="J398">
        <v>529</v>
      </c>
      <c r="K398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25</v>
      </c>
      <c r="S398" s="2">
        <v>0</v>
      </c>
      <c r="T398" s="2">
        <v>0</v>
      </c>
      <c r="U398" s="2">
        <v>25</v>
      </c>
      <c r="V398" s="1" t="s">
        <v>55</v>
      </c>
    </row>
    <row r="399" spans="1:22" x14ac:dyDescent="0.25">
      <c r="A399" t="s">
        <v>8323</v>
      </c>
      <c r="B399" s="1" t="s">
        <v>9064</v>
      </c>
      <c r="C399" s="1" t="s">
        <v>1</v>
      </c>
      <c r="D399" s="1" t="s">
        <v>9069</v>
      </c>
      <c r="E399" t="s">
        <v>9058</v>
      </c>
      <c r="F399" t="s">
        <v>9059</v>
      </c>
      <c r="G399">
        <v>528</v>
      </c>
      <c r="H399">
        <v>528</v>
      </c>
      <c r="I399">
        <v>528</v>
      </c>
      <c r="J399">
        <v>528</v>
      </c>
      <c r="K399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50</v>
      </c>
      <c r="S399" s="2">
        <v>0</v>
      </c>
      <c r="T399" s="2">
        <v>0</v>
      </c>
      <c r="U399" s="2">
        <v>50</v>
      </c>
      <c r="V399" s="1" t="s">
        <v>55</v>
      </c>
    </row>
    <row r="400" spans="1:22" x14ac:dyDescent="0.25">
      <c r="A400" t="s">
        <v>8323</v>
      </c>
      <c r="B400" s="1" t="s">
        <v>9064</v>
      </c>
      <c r="C400" s="1" t="s">
        <v>1</v>
      </c>
      <c r="D400" s="1" t="s">
        <v>9069</v>
      </c>
      <c r="E400" t="s">
        <v>9058</v>
      </c>
      <c r="F400" t="s">
        <v>9059</v>
      </c>
      <c r="G400">
        <v>527</v>
      </c>
      <c r="H400">
        <v>527</v>
      </c>
      <c r="I400">
        <v>527</v>
      </c>
      <c r="J400">
        <v>527</v>
      </c>
      <c r="K400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25</v>
      </c>
      <c r="S400" s="2">
        <v>0</v>
      </c>
      <c r="T400" s="2">
        <v>0</v>
      </c>
      <c r="U400" s="2">
        <v>25</v>
      </c>
      <c r="V400" s="1" t="s">
        <v>55</v>
      </c>
    </row>
    <row r="401" spans="1:22" x14ac:dyDescent="0.25">
      <c r="A401" t="s">
        <v>8323</v>
      </c>
      <c r="B401" s="1" t="s">
        <v>9064</v>
      </c>
      <c r="C401" s="1" t="s">
        <v>1</v>
      </c>
      <c r="D401" s="1" t="s">
        <v>9069</v>
      </c>
      <c r="E401" t="s">
        <v>9058</v>
      </c>
      <c r="F401" t="s">
        <v>9059</v>
      </c>
      <c r="G401">
        <v>526</v>
      </c>
      <c r="H401">
        <v>526</v>
      </c>
      <c r="I401">
        <v>526</v>
      </c>
      <c r="J401">
        <v>526</v>
      </c>
      <c r="K401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25</v>
      </c>
      <c r="S401" s="2">
        <v>0</v>
      </c>
      <c r="T401" s="2">
        <v>0</v>
      </c>
      <c r="U401" s="2">
        <v>25</v>
      </c>
      <c r="V401" s="1" t="s">
        <v>55</v>
      </c>
    </row>
    <row r="402" spans="1:22" x14ac:dyDescent="0.25">
      <c r="A402" t="s">
        <v>8323</v>
      </c>
      <c r="B402" s="1" t="s">
        <v>9064</v>
      </c>
      <c r="C402" s="1" t="s">
        <v>1</v>
      </c>
      <c r="D402" s="1" t="s">
        <v>9069</v>
      </c>
      <c r="E402" t="s">
        <v>9058</v>
      </c>
      <c r="F402" t="s">
        <v>9059</v>
      </c>
      <c r="G402">
        <v>525</v>
      </c>
      <c r="H402">
        <v>525</v>
      </c>
      <c r="I402">
        <v>525</v>
      </c>
      <c r="J402">
        <v>525</v>
      </c>
      <c r="K40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25</v>
      </c>
      <c r="S402" s="2">
        <v>0</v>
      </c>
      <c r="T402" s="2">
        <v>0</v>
      </c>
      <c r="U402" s="2">
        <v>25</v>
      </c>
      <c r="V402" s="1" t="s">
        <v>55</v>
      </c>
    </row>
    <row r="403" spans="1:22" x14ac:dyDescent="0.25">
      <c r="A403" t="s">
        <v>8323</v>
      </c>
      <c r="B403" s="1" t="s">
        <v>9064</v>
      </c>
      <c r="C403" s="1" t="s">
        <v>1</v>
      </c>
      <c r="D403" s="1" t="s">
        <v>9069</v>
      </c>
      <c r="E403" t="s">
        <v>9058</v>
      </c>
      <c r="F403" t="s">
        <v>9059</v>
      </c>
      <c r="G403">
        <v>524</v>
      </c>
      <c r="H403">
        <v>524</v>
      </c>
      <c r="I403">
        <v>524</v>
      </c>
      <c r="J403">
        <v>524</v>
      </c>
      <c r="K403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50</v>
      </c>
      <c r="S403" s="2">
        <v>0</v>
      </c>
      <c r="T403" s="2">
        <v>0</v>
      </c>
      <c r="U403" s="2">
        <v>50</v>
      </c>
      <c r="V403" s="1" t="s">
        <v>55</v>
      </c>
    </row>
    <row r="404" spans="1:22" x14ac:dyDescent="0.25">
      <c r="A404" t="s">
        <v>8323</v>
      </c>
      <c r="B404" s="1" t="s">
        <v>9064</v>
      </c>
      <c r="C404" s="1" t="s">
        <v>1</v>
      </c>
      <c r="D404" s="1" t="s">
        <v>9069</v>
      </c>
      <c r="E404" t="s">
        <v>9058</v>
      </c>
      <c r="F404" t="s">
        <v>9059</v>
      </c>
      <c r="G404">
        <v>523</v>
      </c>
      <c r="H404">
        <v>523</v>
      </c>
      <c r="I404">
        <v>523</v>
      </c>
      <c r="J404">
        <v>523</v>
      </c>
      <c r="K404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25</v>
      </c>
      <c r="S404" s="2">
        <v>0</v>
      </c>
      <c r="T404" s="2">
        <v>0</v>
      </c>
      <c r="U404" s="2">
        <v>25</v>
      </c>
      <c r="V404" s="1" t="s">
        <v>55</v>
      </c>
    </row>
    <row r="405" spans="1:22" x14ac:dyDescent="0.25">
      <c r="A405" t="s">
        <v>8323</v>
      </c>
      <c r="B405" s="1" t="s">
        <v>9064</v>
      </c>
      <c r="C405" s="1" t="s">
        <v>1</v>
      </c>
      <c r="D405" s="1" t="s">
        <v>9069</v>
      </c>
      <c r="E405" t="s">
        <v>9058</v>
      </c>
      <c r="F405" t="s">
        <v>9059</v>
      </c>
      <c r="G405">
        <v>522</v>
      </c>
      <c r="H405">
        <v>522</v>
      </c>
      <c r="I405">
        <v>522</v>
      </c>
      <c r="J405">
        <v>522</v>
      </c>
      <c r="K405">
        <v>0</v>
      </c>
      <c r="L405" s="2">
        <v>0</v>
      </c>
      <c r="M405" s="2">
        <v>0</v>
      </c>
      <c r="N405" s="2">
        <v>0</v>
      </c>
      <c r="O405" s="2">
        <v>0</v>
      </c>
      <c r="P405" s="2">
        <v>0</v>
      </c>
      <c r="Q405" s="2">
        <v>0</v>
      </c>
      <c r="R405" s="2">
        <v>25</v>
      </c>
      <c r="S405" s="2">
        <v>0</v>
      </c>
      <c r="T405" s="2">
        <v>0</v>
      </c>
      <c r="U405" s="2">
        <v>25</v>
      </c>
      <c r="V405" s="1" t="s">
        <v>55</v>
      </c>
    </row>
    <row r="406" spans="1:22" x14ac:dyDescent="0.25">
      <c r="A406" t="s">
        <v>8323</v>
      </c>
      <c r="B406" s="1" t="s">
        <v>9064</v>
      </c>
      <c r="C406" s="1" t="s">
        <v>1</v>
      </c>
      <c r="D406" s="1" t="s">
        <v>9069</v>
      </c>
      <c r="E406" t="s">
        <v>9058</v>
      </c>
      <c r="F406" t="s">
        <v>9059</v>
      </c>
      <c r="G406">
        <v>521</v>
      </c>
      <c r="H406">
        <v>521</v>
      </c>
      <c r="I406">
        <v>521</v>
      </c>
      <c r="J406">
        <v>521</v>
      </c>
      <c r="K406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25</v>
      </c>
      <c r="S406" s="2">
        <v>0</v>
      </c>
      <c r="T406" s="2">
        <v>0</v>
      </c>
      <c r="U406" s="2">
        <v>25</v>
      </c>
      <c r="V406" s="1" t="s">
        <v>55</v>
      </c>
    </row>
    <row r="407" spans="1:22" hidden="1" x14ac:dyDescent="0.25">
      <c r="A407" t="s">
        <v>8322</v>
      </c>
      <c r="B407" t="s">
        <v>9366</v>
      </c>
      <c r="C407" t="s">
        <v>1</v>
      </c>
      <c r="D407" t="s">
        <v>9069</v>
      </c>
      <c r="E407" t="s">
        <v>9058</v>
      </c>
      <c r="F407" t="s">
        <v>9059</v>
      </c>
      <c r="G407">
        <v>520</v>
      </c>
      <c r="H407">
        <v>520</v>
      </c>
      <c r="I407">
        <v>520</v>
      </c>
      <c r="J407">
        <v>520</v>
      </c>
      <c r="K407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70</v>
      </c>
      <c r="S407" s="2">
        <v>0</v>
      </c>
      <c r="T407" s="2">
        <v>0</v>
      </c>
      <c r="U407" s="2">
        <v>70</v>
      </c>
      <c r="V407" t="s">
        <v>55</v>
      </c>
    </row>
    <row r="408" spans="1:22" hidden="1" x14ac:dyDescent="0.25">
      <c r="A408" t="s">
        <v>8322</v>
      </c>
      <c r="B408" t="s">
        <v>9366</v>
      </c>
      <c r="C408" t="s">
        <v>1</v>
      </c>
      <c r="D408" t="s">
        <v>9069</v>
      </c>
      <c r="E408" t="s">
        <v>9058</v>
      </c>
      <c r="F408" t="s">
        <v>9059</v>
      </c>
      <c r="G408">
        <v>519</v>
      </c>
      <c r="H408">
        <v>519</v>
      </c>
      <c r="I408">
        <v>519</v>
      </c>
      <c r="J408">
        <v>519</v>
      </c>
      <c r="K408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35</v>
      </c>
      <c r="S408" s="2">
        <v>0</v>
      </c>
      <c r="T408" s="2">
        <v>0</v>
      </c>
      <c r="U408" s="2">
        <v>35</v>
      </c>
      <c r="V408" t="s">
        <v>55</v>
      </c>
    </row>
    <row r="409" spans="1:22" x14ac:dyDescent="0.25">
      <c r="A409" t="s">
        <v>8322</v>
      </c>
      <c r="B409" t="s">
        <v>9366</v>
      </c>
      <c r="C409" t="s">
        <v>1</v>
      </c>
      <c r="D409" t="s">
        <v>9069</v>
      </c>
      <c r="E409" t="s">
        <v>9058</v>
      </c>
      <c r="F409" t="s">
        <v>9059</v>
      </c>
      <c r="G409">
        <v>518</v>
      </c>
      <c r="H409">
        <v>518</v>
      </c>
      <c r="I409">
        <v>518</v>
      </c>
      <c r="J409">
        <v>518</v>
      </c>
      <c r="K409">
        <v>0</v>
      </c>
      <c r="L409" s="2">
        <v>0</v>
      </c>
      <c r="M409" s="2">
        <v>0</v>
      </c>
      <c r="N409" s="2">
        <v>0</v>
      </c>
      <c r="O409" s="2">
        <v>0</v>
      </c>
      <c r="P409" s="2">
        <v>0</v>
      </c>
      <c r="Q409" s="2">
        <v>0</v>
      </c>
      <c r="R409" s="2">
        <v>40</v>
      </c>
      <c r="S409" s="2">
        <v>0</v>
      </c>
      <c r="T409" s="2">
        <v>0</v>
      </c>
      <c r="U409" s="2">
        <v>40</v>
      </c>
      <c r="V409" t="s">
        <v>55</v>
      </c>
    </row>
    <row r="410" spans="1:22" x14ac:dyDescent="0.25">
      <c r="A410" t="s">
        <v>8322</v>
      </c>
      <c r="B410" t="s">
        <v>9366</v>
      </c>
      <c r="C410" t="s">
        <v>1</v>
      </c>
      <c r="D410" t="s">
        <v>9069</v>
      </c>
      <c r="E410" t="s">
        <v>9058</v>
      </c>
      <c r="F410" t="s">
        <v>9059</v>
      </c>
      <c r="G410">
        <v>517</v>
      </c>
      <c r="H410">
        <v>517</v>
      </c>
      <c r="I410">
        <v>517</v>
      </c>
      <c r="J410">
        <v>517</v>
      </c>
      <c r="K410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25</v>
      </c>
      <c r="S410" s="2">
        <v>0</v>
      </c>
      <c r="T410" s="2">
        <v>0</v>
      </c>
      <c r="U410" s="2">
        <v>25</v>
      </c>
      <c r="V410" t="s">
        <v>55</v>
      </c>
    </row>
    <row r="411" spans="1:22" hidden="1" x14ac:dyDescent="0.25">
      <c r="A411" t="s">
        <v>8322</v>
      </c>
      <c r="B411" t="s">
        <v>9366</v>
      </c>
      <c r="C411" t="s">
        <v>1</v>
      </c>
      <c r="D411" t="s">
        <v>9069</v>
      </c>
      <c r="E411" t="s">
        <v>9058</v>
      </c>
      <c r="F411" t="s">
        <v>9059</v>
      </c>
      <c r="G411">
        <v>516</v>
      </c>
      <c r="H411">
        <v>516</v>
      </c>
      <c r="I411">
        <v>516</v>
      </c>
      <c r="J411">
        <v>516</v>
      </c>
      <c r="K411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35</v>
      </c>
      <c r="S411" s="2">
        <v>0</v>
      </c>
      <c r="T411" s="2">
        <v>0</v>
      </c>
      <c r="U411" s="2">
        <v>35</v>
      </c>
      <c r="V411" t="s">
        <v>55</v>
      </c>
    </row>
    <row r="412" spans="1:22" x14ac:dyDescent="0.25">
      <c r="A412" t="s">
        <v>8322</v>
      </c>
      <c r="B412" t="s">
        <v>9366</v>
      </c>
      <c r="C412" t="s">
        <v>1</v>
      </c>
      <c r="D412" t="s">
        <v>9069</v>
      </c>
      <c r="E412" t="s">
        <v>9058</v>
      </c>
      <c r="F412" t="s">
        <v>9059</v>
      </c>
      <c r="G412">
        <v>515</v>
      </c>
      <c r="H412">
        <v>515</v>
      </c>
      <c r="I412">
        <v>515</v>
      </c>
      <c r="J412">
        <v>515</v>
      </c>
      <c r="K41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25</v>
      </c>
      <c r="S412" s="2">
        <v>0</v>
      </c>
      <c r="T412" s="2">
        <v>0</v>
      </c>
      <c r="U412" s="2">
        <v>25</v>
      </c>
      <c r="V412" t="s">
        <v>55</v>
      </c>
    </row>
    <row r="413" spans="1:22" hidden="1" x14ac:dyDescent="0.25">
      <c r="A413" t="s">
        <v>8322</v>
      </c>
      <c r="B413" t="s">
        <v>9366</v>
      </c>
      <c r="C413" t="s">
        <v>1</v>
      </c>
      <c r="D413" t="s">
        <v>9069</v>
      </c>
      <c r="E413" t="s">
        <v>9058</v>
      </c>
      <c r="F413" t="s">
        <v>9059</v>
      </c>
      <c r="G413">
        <v>514</v>
      </c>
      <c r="H413">
        <v>514</v>
      </c>
      <c r="I413">
        <v>514</v>
      </c>
      <c r="J413">
        <v>514</v>
      </c>
      <c r="K413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35</v>
      </c>
      <c r="S413" s="2">
        <v>0</v>
      </c>
      <c r="T413" s="2">
        <v>0</v>
      </c>
      <c r="U413" s="2">
        <v>35</v>
      </c>
      <c r="V413" t="s">
        <v>55</v>
      </c>
    </row>
    <row r="414" spans="1:22" x14ac:dyDescent="0.25">
      <c r="A414" t="s">
        <v>8322</v>
      </c>
      <c r="B414" t="s">
        <v>9366</v>
      </c>
      <c r="C414" t="s">
        <v>1</v>
      </c>
      <c r="D414" t="s">
        <v>9069</v>
      </c>
      <c r="E414" t="s">
        <v>9058</v>
      </c>
      <c r="F414" t="s">
        <v>9059</v>
      </c>
      <c r="G414">
        <v>513</v>
      </c>
      <c r="H414">
        <v>513</v>
      </c>
      <c r="I414">
        <v>513</v>
      </c>
      <c r="J414">
        <v>513</v>
      </c>
      <c r="K414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85</v>
      </c>
      <c r="S414" s="2">
        <v>0</v>
      </c>
      <c r="T414" s="2">
        <v>0</v>
      </c>
      <c r="U414" s="2">
        <v>85</v>
      </c>
      <c r="V414" t="s">
        <v>55</v>
      </c>
    </row>
    <row r="415" spans="1:22" hidden="1" x14ac:dyDescent="0.25">
      <c r="A415" t="s">
        <v>8322</v>
      </c>
      <c r="B415" t="s">
        <v>9366</v>
      </c>
      <c r="C415" t="s">
        <v>1</v>
      </c>
      <c r="D415" t="s">
        <v>9069</v>
      </c>
      <c r="E415" t="s">
        <v>9058</v>
      </c>
      <c r="F415" t="s">
        <v>9059</v>
      </c>
      <c r="G415">
        <v>512</v>
      </c>
      <c r="H415">
        <v>512</v>
      </c>
      <c r="I415">
        <v>512</v>
      </c>
      <c r="J415">
        <v>512</v>
      </c>
      <c r="K415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95</v>
      </c>
      <c r="S415" s="2">
        <v>0</v>
      </c>
      <c r="T415" s="2">
        <v>0</v>
      </c>
      <c r="U415" s="2">
        <v>95</v>
      </c>
      <c r="V415" t="s">
        <v>55</v>
      </c>
    </row>
    <row r="416" spans="1:22" hidden="1" x14ac:dyDescent="0.25">
      <c r="A416" t="s">
        <v>8322</v>
      </c>
      <c r="B416" t="s">
        <v>9366</v>
      </c>
      <c r="C416" t="s">
        <v>1</v>
      </c>
      <c r="D416" t="s">
        <v>9069</v>
      </c>
      <c r="E416" t="s">
        <v>9058</v>
      </c>
      <c r="F416" t="s">
        <v>9059</v>
      </c>
      <c r="G416">
        <v>511</v>
      </c>
      <c r="H416">
        <v>511</v>
      </c>
      <c r="I416">
        <v>511</v>
      </c>
      <c r="J416">
        <v>511</v>
      </c>
      <c r="K416">
        <v>0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v>0</v>
      </c>
      <c r="R416" s="2">
        <v>35</v>
      </c>
      <c r="S416" s="2">
        <v>0</v>
      </c>
      <c r="T416" s="2">
        <v>0</v>
      </c>
      <c r="U416" s="2">
        <v>35</v>
      </c>
      <c r="V416" t="s">
        <v>55</v>
      </c>
    </row>
    <row r="417" spans="1:22" x14ac:dyDescent="0.25">
      <c r="A417" t="s">
        <v>8322</v>
      </c>
      <c r="B417" t="s">
        <v>9366</v>
      </c>
      <c r="C417" t="s">
        <v>1</v>
      </c>
      <c r="D417" t="s">
        <v>9069</v>
      </c>
      <c r="E417" t="s">
        <v>9058</v>
      </c>
      <c r="F417" t="s">
        <v>9059</v>
      </c>
      <c r="G417">
        <v>510</v>
      </c>
      <c r="H417">
        <v>510</v>
      </c>
      <c r="I417">
        <v>510</v>
      </c>
      <c r="J417">
        <v>510</v>
      </c>
      <c r="K417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65</v>
      </c>
      <c r="S417" s="2">
        <v>0</v>
      </c>
      <c r="T417" s="2">
        <v>0</v>
      </c>
      <c r="U417" s="2">
        <v>65</v>
      </c>
      <c r="V417" t="s">
        <v>55</v>
      </c>
    </row>
    <row r="418" spans="1:22" x14ac:dyDescent="0.25">
      <c r="A418" t="s">
        <v>8322</v>
      </c>
      <c r="B418" t="s">
        <v>9366</v>
      </c>
      <c r="C418" t="s">
        <v>1</v>
      </c>
      <c r="D418" t="s">
        <v>9069</v>
      </c>
      <c r="E418" t="s">
        <v>9058</v>
      </c>
      <c r="F418" t="s">
        <v>9059</v>
      </c>
      <c r="G418">
        <v>509</v>
      </c>
      <c r="H418">
        <v>509</v>
      </c>
      <c r="I418">
        <v>509</v>
      </c>
      <c r="J418">
        <v>509</v>
      </c>
      <c r="K418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25</v>
      </c>
      <c r="S418" s="2">
        <v>0</v>
      </c>
      <c r="T418" s="2">
        <v>0</v>
      </c>
      <c r="U418" s="2">
        <v>25</v>
      </c>
      <c r="V418" t="s">
        <v>55</v>
      </c>
    </row>
    <row r="419" spans="1:22" x14ac:dyDescent="0.25">
      <c r="A419" t="s">
        <v>8322</v>
      </c>
      <c r="B419" t="s">
        <v>9366</v>
      </c>
      <c r="C419" t="s">
        <v>1</v>
      </c>
      <c r="D419" t="s">
        <v>9069</v>
      </c>
      <c r="E419" t="s">
        <v>9058</v>
      </c>
      <c r="F419" t="s">
        <v>9059</v>
      </c>
      <c r="G419">
        <v>508</v>
      </c>
      <c r="H419">
        <v>508</v>
      </c>
      <c r="I419">
        <v>508</v>
      </c>
      <c r="J419">
        <v>508</v>
      </c>
      <c r="K419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25</v>
      </c>
      <c r="S419" s="2">
        <v>0</v>
      </c>
      <c r="T419" s="2">
        <v>0</v>
      </c>
      <c r="U419" s="2">
        <v>25</v>
      </c>
      <c r="V419" t="s">
        <v>55</v>
      </c>
    </row>
    <row r="420" spans="1:22" x14ac:dyDescent="0.25">
      <c r="A420" t="s">
        <v>8322</v>
      </c>
      <c r="B420" t="s">
        <v>9366</v>
      </c>
      <c r="C420" t="s">
        <v>1</v>
      </c>
      <c r="D420" t="s">
        <v>9069</v>
      </c>
      <c r="E420" t="s">
        <v>9058</v>
      </c>
      <c r="F420" t="s">
        <v>9059</v>
      </c>
      <c r="G420">
        <v>507</v>
      </c>
      <c r="H420">
        <v>507</v>
      </c>
      <c r="I420">
        <v>507</v>
      </c>
      <c r="J420">
        <v>507</v>
      </c>
      <c r="K420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25</v>
      </c>
      <c r="S420" s="2">
        <v>0</v>
      </c>
      <c r="T420" s="2">
        <v>0</v>
      </c>
      <c r="U420" s="2">
        <v>25</v>
      </c>
      <c r="V420" t="s">
        <v>55</v>
      </c>
    </row>
    <row r="421" spans="1:22" x14ac:dyDescent="0.25">
      <c r="A421" t="s">
        <v>8322</v>
      </c>
      <c r="B421" t="s">
        <v>9366</v>
      </c>
      <c r="C421" t="s">
        <v>1</v>
      </c>
      <c r="D421" t="s">
        <v>9069</v>
      </c>
      <c r="E421" t="s">
        <v>9058</v>
      </c>
      <c r="F421" t="s">
        <v>9059</v>
      </c>
      <c r="G421">
        <v>506</v>
      </c>
      <c r="H421">
        <v>506</v>
      </c>
      <c r="I421">
        <v>506</v>
      </c>
      <c r="J421">
        <v>506</v>
      </c>
      <c r="K421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45</v>
      </c>
      <c r="S421" s="2">
        <v>0</v>
      </c>
      <c r="T421" s="2">
        <v>0</v>
      </c>
      <c r="U421" s="2">
        <v>45</v>
      </c>
      <c r="V421" t="s">
        <v>55</v>
      </c>
    </row>
    <row r="422" spans="1:22" hidden="1" x14ac:dyDescent="0.25">
      <c r="A422" t="s">
        <v>8322</v>
      </c>
      <c r="B422" t="s">
        <v>9366</v>
      </c>
      <c r="C422" t="s">
        <v>1</v>
      </c>
      <c r="D422" t="s">
        <v>9069</v>
      </c>
      <c r="E422" t="s">
        <v>9058</v>
      </c>
      <c r="F422" t="s">
        <v>9059</v>
      </c>
      <c r="G422">
        <v>505</v>
      </c>
      <c r="H422">
        <v>505</v>
      </c>
      <c r="I422">
        <v>505</v>
      </c>
      <c r="J422">
        <v>505</v>
      </c>
      <c r="K42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120</v>
      </c>
      <c r="S422" s="2">
        <v>0</v>
      </c>
      <c r="T422" s="2">
        <v>0</v>
      </c>
      <c r="U422" s="2">
        <v>120</v>
      </c>
      <c r="V422" t="s">
        <v>55</v>
      </c>
    </row>
    <row r="423" spans="1:22" hidden="1" x14ac:dyDescent="0.25">
      <c r="A423" t="s">
        <v>8322</v>
      </c>
      <c r="B423" t="s">
        <v>9366</v>
      </c>
      <c r="C423" t="s">
        <v>1</v>
      </c>
      <c r="D423" t="s">
        <v>9069</v>
      </c>
      <c r="E423" t="s">
        <v>9058</v>
      </c>
      <c r="F423" t="s">
        <v>9059</v>
      </c>
      <c r="G423">
        <v>504</v>
      </c>
      <c r="H423">
        <v>504</v>
      </c>
      <c r="I423">
        <v>504</v>
      </c>
      <c r="J423">
        <v>504</v>
      </c>
      <c r="K423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35</v>
      </c>
      <c r="S423" s="2">
        <v>0</v>
      </c>
      <c r="T423" s="2">
        <v>0</v>
      </c>
      <c r="U423" s="2">
        <v>35</v>
      </c>
      <c r="V423" t="s">
        <v>55</v>
      </c>
    </row>
    <row r="424" spans="1:22" x14ac:dyDescent="0.25">
      <c r="A424" t="s">
        <v>8322</v>
      </c>
      <c r="B424" t="s">
        <v>9366</v>
      </c>
      <c r="C424" t="s">
        <v>1</v>
      </c>
      <c r="D424" t="s">
        <v>9069</v>
      </c>
      <c r="E424" t="s">
        <v>9058</v>
      </c>
      <c r="F424" t="s">
        <v>9059</v>
      </c>
      <c r="G424">
        <v>503</v>
      </c>
      <c r="H424">
        <v>503</v>
      </c>
      <c r="I424">
        <v>503</v>
      </c>
      <c r="J424">
        <v>503</v>
      </c>
      <c r="K424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25</v>
      </c>
      <c r="S424" s="2">
        <v>0</v>
      </c>
      <c r="T424" s="2">
        <v>0</v>
      </c>
      <c r="U424" s="2">
        <v>25</v>
      </c>
      <c r="V424" t="s">
        <v>55</v>
      </c>
    </row>
    <row r="425" spans="1:22" hidden="1" x14ac:dyDescent="0.25">
      <c r="A425" t="s">
        <v>8322</v>
      </c>
      <c r="B425" t="s">
        <v>9366</v>
      </c>
      <c r="C425" t="s">
        <v>1</v>
      </c>
      <c r="D425" t="s">
        <v>9069</v>
      </c>
      <c r="E425" t="s">
        <v>9058</v>
      </c>
      <c r="F425" t="s">
        <v>9059</v>
      </c>
      <c r="G425">
        <v>502</v>
      </c>
      <c r="H425">
        <v>502</v>
      </c>
      <c r="I425">
        <v>502</v>
      </c>
      <c r="J425">
        <v>502</v>
      </c>
      <c r="K425">
        <v>0</v>
      </c>
      <c r="L425" s="2">
        <v>0</v>
      </c>
      <c r="M425" s="2">
        <v>0</v>
      </c>
      <c r="N425" s="2">
        <v>0</v>
      </c>
      <c r="O425" s="2">
        <v>0</v>
      </c>
      <c r="P425" s="2">
        <v>0</v>
      </c>
      <c r="Q425" s="2">
        <v>0</v>
      </c>
      <c r="R425" s="2">
        <v>35</v>
      </c>
      <c r="S425" s="2">
        <v>0</v>
      </c>
      <c r="T425" s="2">
        <v>0</v>
      </c>
      <c r="U425" s="2">
        <v>35</v>
      </c>
      <c r="V425" t="s">
        <v>55</v>
      </c>
    </row>
    <row r="426" spans="1:22" x14ac:dyDescent="0.25">
      <c r="A426" t="s">
        <v>8322</v>
      </c>
      <c r="B426" t="s">
        <v>9366</v>
      </c>
      <c r="C426" t="s">
        <v>1</v>
      </c>
      <c r="D426" t="s">
        <v>9069</v>
      </c>
      <c r="E426" t="s">
        <v>9058</v>
      </c>
      <c r="F426" t="s">
        <v>9059</v>
      </c>
      <c r="G426">
        <v>501</v>
      </c>
      <c r="H426">
        <v>501</v>
      </c>
      <c r="I426">
        <v>501</v>
      </c>
      <c r="J426">
        <v>501</v>
      </c>
      <c r="K426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110</v>
      </c>
      <c r="S426" s="2">
        <v>0</v>
      </c>
      <c r="T426" s="2">
        <v>0</v>
      </c>
      <c r="U426" s="2">
        <v>110</v>
      </c>
      <c r="V426" t="s">
        <v>55</v>
      </c>
    </row>
    <row r="427" spans="1:22" hidden="1" x14ac:dyDescent="0.25">
      <c r="A427" t="s">
        <v>8322</v>
      </c>
      <c r="B427" t="s">
        <v>9366</v>
      </c>
      <c r="C427" t="s">
        <v>1</v>
      </c>
      <c r="D427" t="s">
        <v>9069</v>
      </c>
      <c r="E427" t="s">
        <v>9058</v>
      </c>
      <c r="F427" t="s">
        <v>9059</v>
      </c>
      <c r="G427">
        <v>500</v>
      </c>
      <c r="H427">
        <v>500</v>
      </c>
      <c r="I427">
        <v>500</v>
      </c>
      <c r="J427">
        <v>500</v>
      </c>
      <c r="K427">
        <v>0</v>
      </c>
      <c r="L427" s="2">
        <v>0</v>
      </c>
      <c r="M427" s="2">
        <v>0</v>
      </c>
      <c r="N427" s="2">
        <v>0</v>
      </c>
      <c r="O427" s="2">
        <v>0</v>
      </c>
      <c r="P427" s="2">
        <v>0</v>
      </c>
      <c r="Q427" s="2">
        <v>0</v>
      </c>
      <c r="R427" s="2">
        <v>70</v>
      </c>
      <c r="S427" s="2">
        <v>0</v>
      </c>
      <c r="T427" s="2">
        <v>0</v>
      </c>
      <c r="U427" s="2">
        <v>70</v>
      </c>
      <c r="V427" t="s">
        <v>55</v>
      </c>
    </row>
    <row r="428" spans="1:22" x14ac:dyDescent="0.25">
      <c r="A428" t="s">
        <v>8322</v>
      </c>
      <c r="B428" t="s">
        <v>9366</v>
      </c>
      <c r="C428" t="s">
        <v>1</v>
      </c>
      <c r="D428" t="s">
        <v>9069</v>
      </c>
      <c r="E428" t="s">
        <v>9058</v>
      </c>
      <c r="F428" t="s">
        <v>9059</v>
      </c>
      <c r="G428">
        <v>499</v>
      </c>
      <c r="H428">
        <v>499</v>
      </c>
      <c r="I428">
        <v>499</v>
      </c>
      <c r="J428">
        <v>499</v>
      </c>
      <c r="K428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  <c r="Q428" s="2">
        <v>0</v>
      </c>
      <c r="R428" s="2">
        <v>65</v>
      </c>
      <c r="S428" s="2">
        <v>0</v>
      </c>
      <c r="T428" s="2">
        <v>0</v>
      </c>
      <c r="U428" s="2">
        <v>65</v>
      </c>
      <c r="V428" t="s">
        <v>55</v>
      </c>
    </row>
    <row r="429" spans="1:22" x14ac:dyDescent="0.25">
      <c r="A429" t="s">
        <v>8322</v>
      </c>
      <c r="B429" t="s">
        <v>9366</v>
      </c>
      <c r="C429" t="s">
        <v>1</v>
      </c>
      <c r="D429" t="s">
        <v>9069</v>
      </c>
      <c r="E429" t="s">
        <v>9058</v>
      </c>
      <c r="F429" t="s">
        <v>9059</v>
      </c>
      <c r="G429">
        <v>498</v>
      </c>
      <c r="H429">
        <v>498</v>
      </c>
      <c r="I429">
        <v>498</v>
      </c>
      <c r="J429">
        <v>498</v>
      </c>
      <c r="K429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25</v>
      </c>
      <c r="S429" s="2">
        <v>0</v>
      </c>
      <c r="T429" s="2">
        <v>0</v>
      </c>
      <c r="U429" s="2">
        <v>25</v>
      </c>
      <c r="V429" t="s">
        <v>55</v>
      </c>
    </row>
    <row r="430" spans="1:22" x14ac:dyDescent="0.25">
      <c r="A430" t="s">
        <v>8322</v>
      </c>
      <c r="B430" t="s">
        <v>9365</v>
      </c>
      <c r="C430" t="s">
        <v>1</v>
      </c>
      <c r="D430" t="s">
        <v>9069</v>
      </c>
      <c r="E430" t="s">
        <v>9058</v>
      </c>
      <c r="F430" t="s">
        <v>9059</v>
      </c>
      <c r="G430">
        <v>497</v>
      </c>
      <c r="H430">
        <v>497</v>
      </c>
      <c r="I430">
        <v>497</v>
      </c>
      <c r="J430">
        <v>497</v>
      </c>
      <c r="K430">
        <v>0</v>
      </c>
      <c r="L430" s="2">
        <v>0</v>
      </c>
      <c r="M430" s="2">
        <v>0</v>
      </c>
      <c r="N430" s="2">
        <v>0</v>
      </c>
      <c r="O430" s="2">
        <v>0</v>
      </c>
      <c r="P430" s="2">
        <v>0</v>
      </c>
      <c r="Q430" s="2">
        <v>0</v>
      </c>
      <c r="R430" s="2">
        <v>25</v>
      </c>
      <c r="S430" s="2">
        <v>0</v>
      </c>
      <c r="T430" s="2">
        <v>0</v>
      </c>
      <c r="U430" s="2">
        <v>25</v>
      </c>
      <c r="V430" t="s">
        <v>55</v>
      </c>
    </row>
    <row r="431" spans="1:22" hidden="1" x14ac:dyDescent="0.25">
      <c r="A431" t="s">
        <v>8322</v>
      </c>
      <c r="B431" t="s">
        <v>9365</v>
      </c>
      <c r="C431" t="s">
        <v>1</v>
      </c>
      <c r="D431" t="s">
        <v>9069</v>
      </c>
      <c r="E431" t="s">
        <v>9058</v>
      </c>
      <c r="F431" t="s">
        <v>9059</v>
      </c>
      <c r="G431">
        <v>496</v>
      </c>
      <c r="H431">
        <v>496</v>
      </c>
      <c r="I431">
        <v>496</v>
      </c>
      <c r="J431">
        <v>496</v>
      </c>
      <c r="K431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70</v>
      </c>
      <c r="S431" s="2">
        <v>0</v>
      </c>
      <c r="T431" s="2">
        <v>0</v>
      </c>
      <c r="U431" s="2">
        <v>70</v>
      </c>
      <c r="V431" t="s">
        <v>55</v>
      </c>
    </row>
    <row r="432" spans="1:22" x14ac:dyDescent="0.25">
      <c r="A432" t="s">
        <v>8322</v>
      </c>
      <c r="B432" t="s">
        <v>9365</v>
      </c>
      <c r="C432" t="s">
        <v>1</v>
      </c>
      <c r="D432" t="s">
        <v>9069</v>
      </c>
      <c r="E432" t="s">
        <v>9058</v>
      </c>
      <c r="F432" t="s">
        <v>9059</v>
      </c>
      <c r="G432">
        <v>495</v>
      </c>
      <c r="H432">
        <v>495</v>
      </c>
      <c r="I432">
        <v>495</v>
      </c>
      <c r="J432">
        <v>495</v>
      </c>
      <c r="K43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40</v>
      </c>
      <c r="S432" s="2">
        <v>0</v>
      </c>
      <c r="T432" s="2">
        <v>0</v>
      </c>
      <c r="U432" s="2">
        <v>40</v>
      </c>
      <c r="V432" t="s">
        <v>55</v>
      </c>
    </row>
    <row r="433" spans="1:22" x14ac:dyDescent="0.25">
      <c r="A433" t="s">
        <v>8322</v>
      </c>
      <c r="B433" t="s">
        <v>9365</v>
      </c>
      <c r="C433" t="s">
        <v>1</v>
      </c>
      <c r="D433" t="s">
        <v>9069</v>
      </c>
      <c r="E433" t="s">
        <v>9058</v>
      </c>
      <c r="F433" t="s">
        <v>9059</v>
      </c>
      <c r="G433">
        <v>494</v>
      </c>
      <c r="H433">
        <v>494</v>
      </c>
      <c r="I433">
        <v>494</v>
      </c>
      <c r="J433">
        <v>494</v>
      </c>
      <c r="K433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25</v>
      </c>
      <c r="S433" s="2">
        <v>0</v>
      </c>
      <c r="T433" s="2">
        <v>0</v>
      </c>
      <c r="U433" s="2">
        <v>25</v>
      </c>
      <c r="V433" t="s">
        <v>55</v>
      </c>
    </row>
    <row r="434" spans="1:22" x14ac:dyDescent="0.25">
      <c r="A434" t="s">
        <v>8322</v>
      </c>
      <c r="B434" t="s">
        <v>9365</v>
      </c>
      <c r="C434" t="s">
        <v>1</v>
      </c>
      <c r="D434" t="s">
        <v>9069</v>
      </c>
      <c r="E434" t="s">
        <v>9058</v>
      </c>
      <c r="F434" t="s">
        <v>9059</v>
      </c>
      <c r="G434">
        <v>493</v>
      </c>
      <c r="H434">
        <v>493</v>
      </c>
      <c r="I434">
        <v>493</v>
      </c>
      <c r="J434">
        <v>493</v>
      </c>
      <c r="K434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25</v>
      </c>
      <c r="S434" s="2">
        <v>0</v>
      </c>
      <c r="T434" s="2">
        <v>0</v>
      </c>
      <c r="U434" s="2">
        <v>25</v>
      </c>
      <c r="V434" t="s">
        <v>55</v>
      </c>
    </row>
    <row r="435" spans="1:22" x14ac:dyDescent="0.25">
      <c r="A435" t="s">
        <v>8322</v>
      </c>
      <c r="B435" t="s">
        <v>9365</v>
      </c>
      <c r="C435" t="s">
        <v>1</v>
      </c>
      <c r="D435" t="s">
        <v>9069</v>
      </c>
      <c r="E435" t="s">
        <v>9058</v>
      </c>
      <c r="F435" t="s">
        <v>9059</v>
      </c>
      <c r="G435">
        <v>492</v>
      </c>
      <c r="H435">
        <v>492</v>
      </c>
      <c r="I435">
        <v>492</v>
      </c>
      <c r="J435">
        <v>492</v>
      </c>
      <c r="K435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25</v>
      </c>
      <c r="S435" s="2">
        <v>0</v>
      </c>
      <c r="T435" s="2">
        <v>0</v>
      </c>
      <c r="U435" s="2">
        <v>25</v>
      </c>
      <c r="V435" t="s">
        <v>55</v>
      </c>
    </row>
    <row r="436" spans="1:22" x14ac:dyDescent="0.25">
      <c r="A436" t="s">
        <v>8322</v>
      </c>
      <c r="B436" t="s">
        <v>9365</v>
      </c>
      <c r="C436" t="s">
        <v>1</v>
      </c>
      <c r="D436" t="s">
        <v>9069</v>
      </c>
      <c r="E436" t="s">
        <v>9058</v>
      </c>
      <c r="F436" t="s">
        <v>9059</v>
      </c>
      <c r="G436">
        <v>491</v>
      </c>
      <c r="H436">
        <v>491</v>
      </c>
      <c r="I436">
        <v>491</v>
      </c>
      <c r="J436">
        <v>491</v>
      </c>
      <c r="K436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25</v>
      </c>
      <c r="S436" s="2">
        <v>0</v>
      </c>
      <c r="T436" s="2">
        <v>0</v>
      </c>
      <c r="U436" s="2">
        <v>25</v>
      </c>
      <c r="V436" t="s">
        <v>55</v>
      </c>
    </row>
    <row r="437" spans="1:22" x14ac:dyDescent="0.25">
      <c r="A437" t="s">
        <v>8322</v>
      </c>
      <c r="B437" t="s">
        <v>9365</v>
      </c>
      <c r="C437" t="s">
        <v>1</v>
      </c>
      <c r="D437" t="s">
        <v>9069</v>
      </c>
      <c r="E437" t="s">
        <v>9058</v>
      </c>
      <c r="F437" t="s">
        <v>9059</v>
      </c>
      <c r="G437">
        <v>490</v>
      </c>
      <c r="H437">
        <v>490</v>
      </c>
      <c r="I437">
        <v>490</v>
      </c>
      <c r="J437">
        <v>490</v>
      </c>
      <c r="K437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25</v>
      </c>
      <c r="S437" s="2">
        <v>0</v>
      </c>
      <c r="T437" s="2">
        <v>0</v>
      </c>
      <c r="U437" s="2">
        <v>25</v>
      </c>
      <c r="V437" t="s">
        <v>55</v>
      </c>
    </row>
    <row r="438" spans="1:22" hidden="1" x14ac:dyDescent="0.25">
      <c r="A438" t="s">
        <v>8322</v>
      </c>
      <c r="B438" t="s">
        <v>9365</v>
      </c>
      <c r="C438" t="s">
        <v>1</v>
      </c>
      <c r="D438" t="s">
        <v>9069</v>
      </c>
      <c r="E438" t="s">
        <v>9058</v>
      </c>
      <c r="F438" t="s">
        <v>9059</v>
      </c>
      <c r="G438">
        <v>489</v>
      </c>
      <c r="H438">
        <v>489</v>
      </c>
      <c r="I438">
        <v>489</v>
      </c>
      <c r="J438">
        <v>489</v>
      </c>
      <c r="K438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t="s">
        <v>55</v>
      </c>
    </row>
    <row r="439" spans="1:22" x14ac:dyDescent="0.25">
      <c r="A439" t="s">
        <v>8322</v>
      </c>
      <c r="B439" t="s">
        <v>9365</v>
      </c>
      <c r="C439" t="s">
        <v>1</v>
      </c>
      <c r="D439" t="s">
        <v>9069</v>
      </c>
      <c r="E439" t="s">
        <v>9058</v>
      </c>
      <c r="F439" t="s">
        <v>9059</v>
      </c>
      <c r="G439">
        <v>488</v>
      </c>
      <c r="H439">
        <v>488</v>
      </c>
      <c r="I439">
        <v>488</v>
      </c>
      <c r="J439">
        <v>488</v>
      </c>
      <c r="K439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25</v>
      </c>
      <c r="S439" s="2">
        <v>0</v>
      </c>
      <c r="T439" s="2">
        <v>0</v>
      </c>
      <c r="U439" s="2">
        <v>25</v>
      </c>
      <c r="V439" t="s">
        <v>55</v>
      </c>
    </row>
    <row r="440" spans="1:22" x14ac:dyDescent="0.25">
      <c r="A440" t="s">
        <v>8322</v>
      </c>
      <c r="B440" t="s">
        <v>9365</v>
      </c>
      <c r="C440" t="s">
        <v>1</v>
      </c>
      <c r="D440" t="s">
        <v>9069</v>
      </c>
      <c r="E440" t="s">
        <v>9058</v>
      </c>
      <c r="F440" t="s">
        <v>9059</v>
      </c>
      <c r="G440">
        <v>487</v>
      </c>
      <c r="H440">
        <v>487</v>
      </c>
      <c r="I440">
        <v>487</v>
      </c>
      <c r="J440">
        <v>487</v>
      </c>
      <c r="K440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25</v>
      </c>
      <c r="S440" s="2">
        <v>0</v>
      </c>
      <c r="T440" s="2">
        <v>0</v>
      </c>
      <c r="U440" s="2">
        <v>25</v>
      </c>
      <c r="V440" t="s">
        <v>55</v>
      </c>
    </row>
    <row r="441" spans="1:22" hidden="1" x14ac:dyDescent="0.25">
      <c r="A441" t="s">
        <v>8322</v>
      </c>
      <c r="B441" t="s">
        <v>9365</v>
      </c>
      <c r="C441" t="s">
        <v>1</v>
      </c>
      <c r="D441" t="s">
        <v>9069</v>
      </c>
      <c r="E441" t="s">
        <v>9058</v>
      </c>
      <c r="F441" t="s">
        <v>9059</v>
      </c>
      <c r="G441">
        <v>486</v>
      </c>
      <c r="H441">
        <v>486</v>
      </c>
      <c r="I441">
        <v>486</v>
      </c>
      <c r="J441">
        <v>486</v>
      </c>
      <c r="K441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120</v>
      </c>
      <c r="S441" s="2">
        <v>0</v>
      </c>
      <c r="T441" s="2">
        <v>0</v>
      </c>
      <c r="U441" s="2">
        <v>120</v>
      </c>
      <c r="V441" t="s">
        <v>55</v>
      </c>
    </row>
    <row r="442" spans="1:22" hidden="1" x14ac:dyDescent="0.25">
      <c r="A442" t="s">
        <v>8322</v>
      </c>
      <c r="B442" t="s">
        <v>9365</v>
      </c>
      <c r="C442" t="s">
        <v>1</v>
      </c>
      <c r="D442" t="s">
        <v>9069</v>
      </c>
      <c r="E442" t="s">
        <v>9058</v>
      </c>
      <c r="F442" t="s">
        <v>9059</v>
      </c>
      <c r="G442">
        <v>485</v>
      </c>
      <c r="H442">
        <v>485</v>
      </c>
      <c r="I442">
        <v>485</v>
      </c>
      <c r="J442">
        <v>485</v>
      </c>
      <c r="K44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120</v>
      </c>
      <c r="S442" s="2">
        <v>0</v>
      </c>
      <c r="T442" s="2">
        <v>0</v>
      </c>
      <c r="U442" s="2">
        <v>120</v>
      </c>
      <c r="V442" t="s">
        <v>55</v>
      </c>
    </row>
    <row r="443" spans="1:22" hidden="1" x14ac:dyDescent="0.25">
      <c r="A443" t="s">
        <v>8322</v>
      </c>
      <c r="B443" t="s">
        <v>9365</v>
      </c>
      <c r="C443" t="s">
        <v>1</v>
      </c>
      <c r="D443" t="s">
        <v>9069</v>
      </c>
      <c r="E443" t="s">
        <v>9058</v>
      </c>
      <c r="F443" t="s">
        <v>9059</v>
      </c>
      <c r="G443">
        <v>484</v>
      </c>
      <c r="H443">
        <v>484</v>
      </c>
      <c r="I443">
        <v>484</v>
      </c>
      <c r="J443">
        <v>484</v>
      </c>
      <c r="K443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t="s">
        <v>55</v>
      </c>
    </row>
    <row r="444" spans="1:22" x14ac:dyDescent="0.25">
      <c r="A444" t="s">
        <v>8322</v>
      </c>
      <c r="B444" t="s">
        <v>9365</v>
      </c>
      <c r="C444" t="s">
        <v>1</v>
      </c>
      <c r="D444" t="s">
        <v>9069</v>
      </c>
      <c r="E444" t="s">
        <v>9058</v>
      </c>
      <c r="F444" t="s">
        <v>9059</v>
      </c>
      <c r="G444">
        <v>483</v>
      </c>
      <c r="H444">
        <v>483</v>
      </c>
      <c r="I444">
        <v>483</v>
      </c>
      <c r="J444">
        <v>483</v>
      </c>
      <c r="K444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110</v>
      </c>
      <c r="S444" s="2">
        <v>0</v>
      </c>
      <c r="T444" s="2">
        <v>0</v>
      </c>
      <c r="U444" s="2">
        <v>110</v>
      </c>
      <c r="V444" t="s">
        <v>55</v>
      </c>
    </row>
    <row r="445" spans="1:22" x14ac:dyDescent="0.25">
      <c r="A445" t="s">
        <v>8322</v>
      </c>
      <c r="B445" t="s">
        <v>9365</v>
      </c>
      <c r="C445" t="s">
        <v>1</v>
      </c>
      <c r="D445" t="s">
        <v>9069</v>
      </c>
      <c r="E445" t="s">
        <v>9058</v>
      </c>
      <c r="F445" t="s">
        <v>9059</v>
      </c>
      <c r="G445">
        <v>482</v>
      </c>
      <c r="H445">
        <v>482</v>
      </c>
      <c r="I445">
        <v>482</v>
      </c>
      <c r="J445">
        <v>482</v>
      </c>
      <c r="K445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  <c r="Q445" s="2">
        <v>0</v>
      </c>
      <c r="R445" s="2">
        <v>60</v>
      </c>
      <c r="S445" s="2">
        <v>0</v>
      </c>
      <c r="T445" s="2">
        <v>0</v>
      </c>
      <c r="U445" s="2">
        <v>60</v>
      </c>
      <c r="V445" t="s">
        <v>55</v>
      </c>
    </row>
    <row r="446" spans="1:22" x14ac:dyDescent="0.25">
      <c r="A446" t="s">
        <v>8322</v>
      </c>
      <c r="B446" t="s">
        <v>9365</v>
      </c>
      <c r="C446" t="s">
        <v>1</v>
      </c>
      <c r="D446" t="s">
        <v>9069</v>
      </c>
      <c r="E446" t="s">
        <v>9058</v>
      </c>
      <c r="F446" t="s">
        <v>9059</v>
      </c>
      <c r="G446">
        <v>481</v>
      </c>
      <c r="H446">
        <v>481</v>
      </c>
      <c r="I446">
        <v>481</v>
      </c>
      <c r="J446">
        <v>481</v>
      </c>
      <c r="K446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25</v>
      </c>
      <c r="S446" s="2">
        <v>0</v>
      </c>
      <c r="T446" s="2">
        <v>0</v>
      </c>
      <c r="U446" s="2">
        <v>25</v>
      </c>
      <c r="V446" t="s">
        <v>55</v>
      </c>
    </row>
    <row r="447" spans="1:22" x14ac:dyDescent="0.25">
      <c r="A447" t="s">
        <v>8322</v>
      </c>
      <c r="B447" t="s">
        <v>9365</v>
      </c>
      <c r="C447" t="s">
        <v>1</v>
      </c>
      <c r="D447" t="s">
        <v>9069</v>
      </c>
      <c r="E447" t="s">
        <v>9058</v>
      </c>
      <c r="F447" t="s">
        <v>9059</v>
      </c>
      <c r="G447">
        <v>480</v>
      </c>
      <c r="H447">
        <v>480</v>
      </c>
      <c r="I447">
        <v>480</v>
      </c>
      <c r="J447">
        <v>480</v>
      </c>
      <c r="K447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25</v>
      </c>
      <c r="S447" s="2">
        <v>0</v>
      </c>
      <c r="T447" s="2">
        <v>0</v>
      </c>
      <c r="U447" s="2">
        <v>25</v>
      </c>
      <c r="V447" t="s">
        <v>55</v>
      </c>
    </row>
    <row r="448" spans="1:22" hidden="1" x14ac:dyDescent="0.25">
      <c r="A448" t="s">
        <v>8322</v>
      </c>
      <c r="B448" t="s">
        <v>9365</v>
      </c>
      <c r="C448" t="s">
        <v>1</v>
      </c>
      <c r="D448" t="s">
        <v>9069</v>
      </c>
      <c r="E448" t="s">
        <v>9058</v>
      </c>
      <c r="F448" t="s">
        <v>9059</v>
      </c>
      <c r="G448">
        <v>479</v>
      </c>
      <c r="H448">
        <v>479</v>
      </c>
      <c r="I448">
        <v>479</v>
      </c>
      <c r="J448">
        <v>479</v>
      </c>
      <c r="K448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35</v>
      </c>
      <c r="S448" s="2">
        <v>0</v>
      </c>
      <c r="T448" s="2">
        <v>0</v>
      </c>
      <c r="U448" s="2">
        <v>35</v>
      </c>
      <c r="V448" t="s">
        <v>55</v>
      </c>
    </row>
    <row r="449" spans="1:22" hidden="1" x14ac:dyDescent="0.25">
      <c r="A449" t="s">
        <v>8322</v>
      </c>
      <c r="B449" t="s">
        <v>9365</v>
      </c>
      <c r="C449" t="s">
        <v>1</v>
      </c>
      <c r="D449" t="s">
        <v>9069</v>
      </c>
      <c r="E449" t="s">
        <v>9058</v>
      </c>
      <c r="F449" t="s">
        <v>9059</v>
      </c>
      <c r="G449">
        <v>478</v>
      </c>
      <c r="H449">
        <v>478</v>
      </c>
      <c r="I449">
        <v>478</v>
      </c>
      <c r="J449">
        <v>478</v>
      </c>
      <c r="K449">
        <v>0</v>
      </c>
      <c r="L449" s="2">
        <v>0</v>
      </c>
      <c r="M449" s="2">
        <v>0</v>
      </c>
      <c r="N449" s="2">
        <v>0</v>
      </c>
      <c r="O449" s="2">
        <v>0</v>
      </c>
      <c r="P449" s="2">
        <v>0</v>
      </c>
      <c r="Q449" s="2">
        <v>0</v>
      </c>
      <c r="R449" s="2">
        <v>57</v>
      </c>
      <c r="S449" s="2">
        <v>0</v>
      </c>
      <c r="T449" s="2">
        <v>0</v>
      </c>
      <c r="U449" s="2">
        <v>57</v>
      </c>
      <c r="V449" t="s">
        <v>55</v>
      </c>
    </row>
    <row r="450" spans="1:22" x14ac:dyDescent="0.25">
      <c r="A450" t="s">
        <v>8322</v>
      </c>
      <c r="B450" t="s">
        <v>9365</v>
      </c>
      <c r="C450" t="s">
        <v>1</v>
      </c>
      <c r="D450" t="s">
        <v>9069</v>
      </c>
      <c r="E450" t="s">
        <v>9058</v>
      </c>
      <c r="F450" t="s">
        <v>9059</v>
      </c>
      <c r="G450">
        <v>477</v>
      </c>
      <c r="H450">
        <v>477</v>
      </c>
      <c r="I450">
        <v>477</v>
      </c>
      <c r="J450">
        <v>477</v>
      </c>
      <c r="K450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45</v>
      </c>
      <c r="S450" s="2">
        <v>0</v>
      </c>
      <c r="T450" s="2">
        <v>0</v>
      </c>
      <c r="U450" s="2">
        <v>45</v>
      </c>
      <c r="V450" t="s">
        <v>55</v>
      </c>
    </row>
    <row r="451" spans="1:22" x14ac:dyDescent="0.25">
      <c r="A451" t="s">
        <v>8322</v>
      </c>
      <c r="B451" t="s">
        <v>9365</v>
      </c>
      <c r="C451" t="s">
        <v>1</v>
      </c>
      <c r="D451" t="s">
        <v>9069</v>
      </c>
      <c r="E451" t="s">
        <v>9058</v>
      </c>
      <c r="F451" t="s">
        <v>9059</v>
      </c>
      <c r="G451">
        <v>476</v>
      </c>
      <c r="H451">
        <v>476</v>
      </c>
      <c r="I451">
        <v>476</v>
      </c>
      <c r="J451">
        <v>476</v>
      </c>
      <c r="K451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85</v>
      </c>
      <c r="S451" s="2">
        <v>0</v>
      </c>
      <c r="T451" s="2">
        <v>0</v>
      </c>
      <c r="U451" s="2">
        <v>85</v>
      </c>
      <c r="V451" t="s">
        <v>55</v>
      </c>
    </row>
    <row r="452" spans="1:22" hidden="1" x14ac:dyDescent="0.25">
      <c r="A452" t="s">
        <v>8322</v>
      </c>
      <c r="B452" t="s">
        <v>9365</v>
      </c>
      <c r="C452" t="s">
        <v>1</v>
      </c>
      <c r="D452" t="s">
        <v>9069</v>
      </c>
      <c r="E452" t="s">
        <v>9058</v>
      </c>
      <c r="F452" t="s">
        <v>9059</v>
      </c>
      <c r="G452">
        <v>475</v>
      </c>
      <c r="H452">
        <v>475</v>
      </c>
      <c r="I452">
        <v>475</v>
      </c>
      <c r="J452">
        <v>475</v>
      </c>
      <c r="K45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130</v>
      </c>
      <c r="S452" s="2">
        <v>0</v>
      </c>
      <c r="T452" s="2">
        <v>0</v>
      </c>
      <c r="U452" s="2">
        <v>130</v>
      </c>
      <c r="V452" t="s">
        <v>55</v>
      </c>
    </row>
    <row r="453" spans="1:22" hidden="1" x14ac:dyDescent="0.25">
      <c r="A453" t="s">
        <v>8322</v>
      </c>
      <c r="B453" t="s">
        <v>9365</v>
      </c>
      <c r="C453" t="s">
        <v>1</v>
      </c>
      <c r="D453" t="s">
        <v>9069</v>
      </c>
      <c r="E453" t="s">
        <v>9058</v>
      </c>
      <c r="F453" t="s">
        <v>9059</v>
      </c>
      <c r="G453">
        <v>474</v>
      </c>
      <c r="H453">
        <v>474</v>
      </c>
      <c r="I453">
        <v>474</v>
      </c>
      <c r="J453">
        <v>474</v>
      </c>
      <c r="K453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35</v>
      </c>
      <c r="S453" s="2">
        <v>0</v>
      </c>
      <c r="T453" s="2">
        <v>0</v>
      </c>
      <c r="U453" s="2">
        <v>35</v>
      </c>
      <c r="V453" t="s">
        <v>55</v>
      </c>
    </row>
    <row r="454" spans="1:22" x14ac:dyDescent="0.25">
      <c r="A454" t="s">
        <v>8322</v>
      </c>
      <c r="B454" t="s">
        <v>9365</v>
      </c>
      <c r="C454" t="s">
        <v>1</v>
      </c>
      <c r="D454" t="s">
        <v>9069</v>
      </c>
      <c r="E454" t="s">
        <v>9058</v>
      </c>
      <c r="F454" t="s">
        <v>9059</v>
      </c>
      <c r="G454">
        <v>473</v>
      </c>
      <c r="H454">
        <v>473</v>
      </c>
      <c r="I454">
        <v>473</v>
      </c>
      <c r="J454">
        <v>473</v>
      </c>
      <c r="K454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25</v>
      </c>
      <c r="S454" s="2">
        <v>0</v>
      </c>
      <c r="T454" s="2">
        <v>0</v>
      </c>
      <c r="U454" s="2">
        <v>25</v>
      </c>
      <c r="V454" t="s">
        <v>55</v>
      </c>
    </row>
    <row r="455" spans="1:22" x14ac:dyDescent="0.25">
      <c r="A455" t="s">
        <v>8322</v>
      </c>
      <c r="B455" t="s">
        <v>9365</v>
      </c>
      <c r="C455" t="s">
        <v>1</v>
      </c>
      <c r="D455" t="s">
        <v>9069</v>
      </c>
      <c r="E455" t="s">
        <v>9058</v>
      </c>
      <c r="F455" t="s">
        <v>9059</v>
      </c>
      <c r="G455">
        <v>472</v>
      </c>
      <c r="H455">
        <v>472</v>
      </c>
      <c r="I455">
        <v>472</v>
      </c>
      <c r="J455">
        <v>472</v>
      </c>
      <c r="K455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25</v>
      </c>
      <c r="S455" s="2">
        <v>0</v>
      </c>
      <c r="T455" s="2">
        <v>0</v>
      </c>
      <c r="U455" s="2">
        <v>25</v>
      </c>
      <c r="V455" t="s">
        <v>55</v>
      </c>
    </row>
    <row r="456" spans="1:22" x14ac:dyDescent="0.25">
      <c r="A456" t="s">
        <v>8322</v>
      </c>
      <c r="B456" t="s">
        <v>9365</v>
      </c>
      <c r="C456" t="s">
        <v>1</v>
      </c>
      <c r="D456" t="s">
        <v>9069</v>
      </c>
      <c r="E456" t="s">
        <v>9058</v>
      </c>
      <c r="F456" t="s">
        <v>9059</v>
      </c>
      <c r="G456">
        <v>471</v>
      </c>
      <c r="H456">
        <v>471</v>
      </c>
      <c r="I456">
        <v>471</v>
      </c>
      <c r="J456">
        <v>471</v>
      </c>
      <c r="K456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25</v>
      </c>
      <c r="S456" s="2">
        <v>0</v>
      </c>
      <c r="T456" s="2">
        <v>0</v>
      </c>
      <c r="U456" s="2">
        <v>25</v>
      </c>
      <c r="V456" t="s">
        <v>55</v>
      </c>
    </row>
    <row r="457" spans="1:22" x14ac:dyDescent="0.25">
      <c r="A457" t="s">
        <v>8322</v>
      </c>
      <c r="B457" t="s">
        <v>9365</v>
      </c>
      <c r="C457" t="s">
        <v>1</v>
      </c>
      <c r="D457" t="s">
        <v>9069</v>
      </c>
      <c r="E457" t="s">
        <v>9058</v>
      </c>
      <c r="F457" t="s">
        <v>9059</v>
      </c>
      <c r="G457">
        <v>470</v>
      </c>
      <c r="H457">
        <v>470</v>
      </c>
      <c r="I457">
        <v>470</v>
      </c>
      <c r="J457">
        <v>470</v>
      </c>
      <c r="K457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32</v>
      </c>
      <c r="S457" s="2">
        <v>0</v>
      </c>
      <c r="T457" s="2">
        <v>0</v>
      </c>
      <c r="U457" s="2">
        <v>32</v>
      </c>
      <c r="V457" t="s">
        <v>55</v>
      </c>
    </row>
    <row r="458" spans="1:22" x14ac:dyDescent="0.25">
      <c r="A458" t="s">
        <v>8322</v>
      </c>
      <c r="B458" t="s">
        <v>9365</v>
      </c>
      <c r="C458" t="s">
        <v>1</v>
      </c>
      <c r="D458" t="s">
        <v>9069</v>
      </c>
      <c r="E458" t="s">
        <v>9058</v>
      </c>
      <c r="F458" t="s">
        <v>9059</v>
      </c>
      <c r="G458">
        <v>469</v>
      </c>
      <c r="H458">
        <v>469</v>
      </c>
      <c r="I458">
        <v>469</v>
      </c>
      <c r="J458">
        <v>469</v>
      </c>
      <c r="K458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105</v>
      </c>
      <c r="S458" s="2">
        <v>0</v>
      </c>
      <c r="T458" s="2">
        <v>0</v>
      </c>
      <c r="U458" s="2">
        <v>105</v>
      </c>
      <c r="V458" t="s">
        <v>55</v>
      </c>
    </row>
    <row r="459" spans="1:22" hidden="1" x14ac:dyDescent="0.25">
      <c r="A459" t="s">
        <v>8322</v>
      </c>
      <c r="B459" t="s">
        <v>9365</v>
      </c>
      <c r="C459" t="s">
        <v>1</v>
      </c>
      <c r="D459" t="s">
        <v>9069</v>
      </c>
      <c r="E459" t="s">
        <v>9058</v>
      </c>
      <c r="F459" t="s">
        <v>9059</v>
      </c>
      <c r="G459">
        <v>468</v>
      </c>
      <c r="H459">
        <v>468</v>
      </c>
      <c r="I459">
        <v>468</v>
      </c>
      <c r="J459">
        <v>468</v>
      </c>
      <c r="K459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35</v>
      </c>
      <c r="S459" s="2">
        <v>0</v>
      </c>
      <c r="T459" s="2">
        <v>0</v>
      </c>
      <c r="U459" s="2">
        <v>35</v>
      </c>
      <c r="V459" t="s">
        <v>55</v>
      </c>
    </row>
    <row r="460" spans="1:22" x14ac:dyDescent="0.25">
      <c r="A460" t="s">
        <v>8322</v>
      </c>
      <c r="B460" t="s">
        <v>9365</v>
      </c>
      <c r="C460" t="s">
        <v>1</v>
      </c>
      <c r="D460" t="s">
        <v>9069</v>
      </c>
      <c r="E460" t="s">
        <v>9058</v>
      </c>
      <c r="F460" t="s">
        <v>9059</v>
      </c>
      <c r="G460">
        <v>466</v>
      </c>
      <c r="H460">
        <v>466</v>
      </c>
      <c r="I460">
        <v>466</v>
      </c>
      <c r="J460">
        <v>466</v>
      </c>
      <c r="K460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25</v>
      </c>
      <c r="S460" s="2">
        <v>0</v>
      </c>
      <c r="T460" s="2">
        <v>0</v>
      </c>
      <c r="U460" s="2">
        <v>25</v>
      </c>
      <c r="V460" t="s">
        <v>55</v>
      </c>
    </row>
    <row r="461" spans="1:22" x14ac:dyDescent="0.25">
      <c r="A461" t="s">
        <v>8322</v>
      </c>
      <c r="B461" t="s">
        <v>9365</v>
      </c>
      <c r="C461" t="s">
        <v>1</v>
      </c>
      <c r="D461" t="s">
        <v>9069</v>
      </c>
      <c r="E461" t="s">
        <v>9058</v>
      </c>
      <c r="F461" t="s">
        <v>9059</v>
      </c>
      <c r="G461">
        <v>465</v>
      </c>
      <c r="H461">
        <v>465</v>
      </c>
      <c r="I461">
        <v>465</v>
      </c>
      <c r="J461">
        <v>465</v>
      </c>
      <c r="K461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25</v>
      </c>
      <c r="S461" s="2">
        <v>0</v>
      </c>
      <c r="T461" s="2">
        <v>0</v>
      </c>
      <c r="U461" s="2">
        <v>25</v>
      </c>
      <c r="V461" t="s">
        <v>55</v>
      </c>
    </row>
    <row r="462" spans="1:22" x14ac:dyDescent="0.25">
      <c r="A462" t="s">
        <v>8322</v>
      </c>
      <c r="B462" t="s">
        <v>9365</v>
      </c>
      <c r="C462" t="s">
        <v>1</v>
      </c>
      <c r="D462" t="s">
        <v>9069</v>
      </c>
      <c r="E462" t="s">
        <v>9058</v>
      </c>
      <c r="F462" t="s">
        <v>9059</v>
      </c>
      <c r="G462">
        <v>464</v>
      </c>
      <c r="H462">
        <v>464</v>
      </c>
      <c r="I462">
        <v>464</v>
      </c>
      <c r="J462">
        <v>464</v>
      </c>
      <c r="K46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65</v>
      </c>
      <c r="S462" s="2">
        <v>0</v>
      </c>
      <c r="T462" s="2">
        <v>0</v>
      </c>
      <c r="U462" s="2">
        <v>65</v>
      </c>
      <c r="V462" t="s">
        <v>55</v>
      </c>
    </row>
    <row r="463" spans="1:22" hidden="1" x14ac:dyDescent="0.25">
      <c r="A463" t="s">
        <v>8322</v>
      </c>
      <c r="B463" t="s">
        <v>9364</v>
      </c>
      <c r="C463" t="s">
        <v>1</v>
      </c>
      <c r="D463" t="s">
        <v>9069</v>
      </c>
      <c r="E463" t="s">
        <v>9058</v>
      </c>
      <c r="F463" t="s">
        <v>9059</v>
      </c>
      <c r="G463">
        <v>467</v>
      </c>
      <c r="H463">
        <v>467</v>
      </c>
      <c r="I463">
        <v>467</v>
      </c>
      <c r="J463">
        <v>467</v>
      </c>
      <c r="K463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35</v>
      </c>
      <c r="S463" s="2">
        <v>0</v>
      </c>
      <c r="T463" s="2">
        <v>0</v>
      </c>
      <c r="U463" s="2">
        <v>35</v>
      </c>
      <c r="V463" t="s">
        <v>55</v>
      </c>
    </row>
    <row r="464" spans="1:22" x14ac:dyDescent="0.25">
      <c r="A464" t="s">
        <v>8322</v>
      </c>
      <c r="B464" t="s">
        <v>9364</v>
      </c>
      <c r="C464" t="s">
        <v>1</v>
      </c>
      <c r="D464" t="s">
        <v>9069</v>
      </c>
      <c r="E464" t="s">
        <v>9058</v>
      </c>
      <c r="F464" t="s">
        <v>9059</v>
      </c>
      <c r="G464">
        <v>463</v>
      </c>
      <c r="H464">
        <v>463</v>
      </c>
      <c r="I464">
        <v>463</v>
      </c>
      <c r="J464">
        <v>463</v>
      </c>
      <c r="K464">
        <v>0</v>
      </c>
      <c r="L464" s="2">
        <v>0</v>
      </c>
      <c r="M464" s="2">
        <v>0</v>
      </c>
      <c r="N464" s="2">
        <v>0</v>
      </c>
      <c r="O464" s="2">
        <v>0</v>
      </c>
      <c r="P464" s="2">
        <v>0</v>
      </c>
      <c r="Q464" s="2">
        <v>0</v>
      </c>
      <c r="R464" s="2">
        <v>25</v>
      </c>
      <c r="S464" s="2">
        <v>0</v>
      </c>
      <c r="T464" s="2">
        <v>0</v>
      </c>
      <c r="U464" s="2">
        <v>25</v>
      </c>
      <c r="V464" t="s">
        <v>55</v>
      </c>
    </row>
    <row r="465" spans="1:22" x14ac:dyDescent="0.25">
      <c r="A465" t="s">
        <v>8322</v>
      </c>
      <c r="B465" t="s">
        <v>9364</v>
      </c>
      <c r="C465" t="s">
        <v>1</v>
      </c>
      <c r="D465" t="s">
        <v>9069</v>
      </c>
      <c r="E465" t="s">
        <v>9058</v>
      </c>
      <c r="F465" t="s">
        <v>9059</v>
      </c>
      <c r="G465">
        <v>462</v>
      </c>
      <c r="H465">
        <v>462</v>
      </c>
      <c r="I465">
        <v>462</v>
      </c>
      <c r="J465">
        <v>462</v>
      </c>
      <c r="K465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>
        <v>25</v>
      </c>
      <c r="S465" s="2">
        <v>0</v>
      </c>
      <c r="T465" s="2">
        <v>0</v>
      </c>
      <c r="U465" s="2">
        <v>25</v>
      </c>
      <c r="V465" t="s">
        <v>55</v>
      </c>
    </row>
    <row r="466" spans="1:22" x14ac:dyDescent="0.25">
      <c r="A466" t="s">
        <v>8322</v>
      </c>
      <c r="B466" t="s">
        <v>9364</v>
      </c>
      <c r="C466" t="s">
        <v>1</v>
      </c>
      <c r="D466" t="s">
        <v>9069</v>
      </c>
      <c r="E466" t="s">
        <v>9058</v>
      </c>
      <c r="F466" t="s">
        <v>9059</v>
      </c>
      <c r="G466">
        <v>461</v>
      </c>
      <c r="H466">
        <v>461</v>
      </c>
      <c r="I466">
        <v>461</v>
      </c>
      <c r="J466">
        <v>461</v>
      </c>
      <c r="K466">
        <v>0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65</v>
      </c>
      <c r="S466" s="2">
        <v>0</v>
      </c>
      <c r="T466" s="2">
        <v>0</v>
      </c>
      <c r="U466" s="2">
        <v>65</v>
      </c>
      <c r="V466" t="s">
        <v>55</v>
      </c>
    </row>
    <row r="467" spans="1:22" hidden="1" x14ac:dyDescent="0.25">
      <c r="A467" t="s">
        <v>8322</v>
      </c>
      <c r="B467" t="s">
        <v>9364</v>
      </c>
      <c r="C467" t="s">
        <v>1</v>
      </c>
      <c r="D467" t="s">
        <v>9069</v>
      </c>
      <c r="E467" t="s">
        <v>9058</v>
      </c>
      <c r="F467" t="s">
        <v>9059</v>
      </c>
      <c r="G467">
        <v>460</v>
      </c>
      <c r="H467">
        <v>460</v>
      </c>
      <c r="I467">
        <v>460</v>
      </c>
      <c r="J467">
        <v>460</v>
      </c>
      <c r="K467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97</v>
      </c>
      <c r="S467" s="2">
        <v>0</v>
      </c>
      <c r="T467" s="2">
        <v>0</v>
      </c>
      <c r="U467" s="2">
        <v>97</v>
      </c>
      <c r="V467" t="s">
        <v>55</v>
      </c>
    </row>
    <row r="468" spans="1:22" x14ac:dyDescent="0.25">
      <c r="A468" t="s">
        <v>8322</v>
      </c>
      <c r="B468" t="s">
        <v>9364</v>
      </c>
      <c r="C468" t="s">
        <v>1</v>
      </c>
      <c r="D468" t="s">
        <v>9069</v>
      </c>
      <c r="E468" t="s">
        <v>9058</v>
      </c>
      <c r="F468" t="s">
        <v>9059</v>
      </c>
      <c r="G468">
        <v>459</v>
      </c>
      <c r="H468">
        <v>459</v>
      </c>
      <c r="I468">
        <v>459</v>
      </c>
      <c r="J468">
        <v>459</v>
      </c>
      <c r="K468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45</v>
      </c>
      <c r="S468" s="2">
        <v>0</v>
      </c>
      <c r="T468" s="2">
        <v>0</v>
      </c>
      <c r="U468" s="2">
        <v>45</v>
      </c>
      <c r="V468" t="s">
        <v>55</v>
      </c>
    </row>
    <row r="469" spans="1:22" x14ac:dyDescent="0.25">
      <c r="A469" t="s">
        <v>8322</v>
      </c>
      <c r="B469" t="s">
        <v>9364</v>
      </c>
      <c r="C469" t="s">
        <v>1</v>
      </c>
      <c r="D469" t="s">
        <v>9069</v>
      </c>
      <c r="E469" t="s">
        <v>9058</v>
      </c>
      <c r="F469" t="s">
        <v>9059</v>
      </c>
      <c r="G469">
        <v>458</v>
      </c>
      <c r="H469">
        <v>458</v>
      </c>
      <c r="I469">
        <v>458</v>
      </c>
      <c r="J469">
        <v>458</v>
      </c>
      <c r="K469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25</v>
      </c>
      <c r="S469" s="2">
        <v>0</v>
      </c>
      <c r="T469" s="2">
        <v>0</v>
      </c>
      <c r="U469" s="2">
        <v>25</v>
      </c>
      <c r="V469" t="s">
        <v>55</v>
      </c>
    </row>
    <row r="470" spans="1:22" x14ac:dyDescent="0.25">
      <c r="A470" t="s">
        <v>8322</v>
      </c>
      <c r="B470" t="s">
        <v>9364</v>
      </c>
      <c r="C470" t="s">
        <v>1</v>
      </c>
      <c r="D470" t="s">
        <v>9069</v>
      </c>
      <c r="E470" t="s">
        <v>9058</v>
      </c>
      <c r="F470" t="s">
        <v>9059</v>
      </c>
      <c r="G470">
        <v>457</v>
      </c>
      <c r="H470">
        <v>457</v>
      </c>
      <c r="I470">
        <v>457</v>
      </c>
      <c r="J470">
        <v>457</v>
      </c>
      <c r="K470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40</v>
      </c>
      <c r="S470" s="2">
        <v>0</v>
      </c>
      <c r="T470" s="2">
        <v>0</v>
      </c>
      <c r="U470" s="2">
        <v>40</v>
      </c>
      <c r="V470" t="s">
        <v>55</v>
      </c>
    </row>
    <row r="471" spans="1:22" x14ac:dyDescent="0.25">
      <c r="A471" t="s">
        <v>8322</v>
      </c>
      <c r="B471" t="s">
        <v>9364</v>
      </c>
      <c r="C471" t="s">
        <v>1</v>
      </c>
      <c r="D471" t="s">
        <v>9069</v>
      </c>
      <c r="E471" t="s">
        <v>9058</v>
      </c>
      <c r="F471" t="s">
        <v>9059</v>
      </c>
      <c r="G471">
        <v>456</v>
      </c>
      <c r="H471">
        <v>456</v>
      </c>
      <c r="I471">
        <v>456</v>
      </c>
      <c r="J471">
        <v>456</v>
      </c>
      <c r="K471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65</v>
      </c>
      <c r="S471" s="2">
        <v>0</v>
      </c>
      <c r="T471" s="2">
        <v>0</v>
      </c>
      <c r="U471" s="2">
        <v>65</v>
      </c>
      <c r="V471" t="s">
        <v>55</v>
      </c>
    </row>
    <row r="472" spans="1:22" x14ac:dyDescent="0.25">
      <c r="A472" t="s">
        <v>8322</v>
      </c>
      <c r="B472" t="s">
        <v>9364</v>
      </c>
      <c r="C472" t="s">
        <v>1</v>
      </c>
      <c r="D472" t="s">
        <v>9069</v>
      </c>
      <c r="E472" t="s">
        <v>9058</v>
      </c>
      <c r="F472" t="s">
        <v>9059</v>
      </c>
      <c r="G472">
        <v>455</v>
      </c>
      <c r="H472">
        <v>455</v>
      </c>
      <c r="I472">
        <v>455</v>
      </c>
      <c r="J472">
        <v>455</v>
      </c>
      <c r="K47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105</v>
      </c>
      <c r="S472" s="2">
        <v>0</v>
      </c>
      <c r="T472" s="2">
        <v>0</v>
      </c>
      <c r="U472" s="2">
        <v>105</v>
      </c>
      <c r="V472" t="s">
        <v>55</v>
      </c>
    </row>
    <row r="473" spans="1:22" x14ac:dyDescent="0.25">
      <c r="A473" t="s">
        <v>8322</v>
      </c>
      <c r="B473" t="s">
        <v>9364</v>
      </c>
      <c r="C473" t="s">
        <v>1</v>
      </c>
      <c r="D473" t="s">
        <v>9069</v>
      </c>
      <c r="E473" t="s">
        <v>9058</v>
      </c>
      <c r="F473" t="s">
        <v>9059</v>
      </c>
      <c r="G473">
        <v>454</v>
      </c>
      <c r="H473">
        <v>454</v>
      </c>
      <c r="I473">
        <v>454</v>
      </c>
      <c r="J473">
        <v>454</v>
      </c>
      <c r="K473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30</v>
      </c>
      <c r="S473" s="2">
        <v>0</v>
      </c>
      <c r="T473" s="2">
        <v>0</v>
      </c>
      <c r="U473" s="2">
        <v>30</v>
      </c>
      <c r="V473" t="s">
        <v>55</v>
      </c>
    </row>
    <row r="474" spans="1:22" x14ac:dyDescent="0.25">
      <c r="A474" t="s">
        <v>8322</v>
      </c>
      <c r="B474" t="s">
        <v>9364</v>
      </c>
      <c r="C474" t="s">
        <v>1</v>
      </c>
      <c r="D474" t="s">
        <v>9069</v>
      </c>
      <c r="E474" t="s">
        <v>9058</v>
      </c>
      <c r="F474" t="s">
        <v>9059</v>
      </c>
      <c r="G474">
        <v>453</v>
      </c>
      <c r="H474">
        <v>453</v>
      </c>
      <c r="I474">
        <v>453</v>
      </c>
      <c r="J474">
        <v>453</v>
      </c>
      <c r="K474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25</v>
      </c>
      <c r="S474" s="2">
        <v>0</v>
      </c>
      <c r="T474" s="2">
        <v>0</v>
      </c>
      <c r="U474" s="2">
        <v>25</v>
      </c>
      <c r="V474" t="s">
        <v>55</v>
      </c>
    </row>
    <row r="475" spans="1:22" x14ac:dyDescent="0.25">
      <c r="A475" t="s">
        <v>8322</v>
      </c>
      <c r="B475" t="s">
        <v>9364</v>
      </c>
      <c r="C475" t="s">
        <v>1</v>
      </c>
      <c r="D475" t="s">
        <v>9069</v>
      </c>
      <c r="E475" t="s">
        <v>9058</v>
      </c>
      <c r="F475" t="s">
        <v>9059</v>
      </c>
      <c r="G475">
        <v>452</v>
      </c>
      <c r="H475">
        <v>452</v>
      </c>
      <c r="I475">
        <v>452</v>
      </c>
      <c r="J475">
        <v>452</v>
      </c>
      <c r="K475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45</v>
      </c>
      <c r="S475" s="2">
        <v>0</v>
      </c>
      <c r="T475" s="2">
        <v>0</v>
      </c>
      <c r="U475" s="2">
        <v>45</v>
      </c>
      <c r="V475" t="s">
        <v>55</v>
      </c>
    </row>
    <row r="476" spans="1:22" x14ac:dyDescent="0.25">
      <c r="A476" t="s">
        <v>8322</v>
      </c>
      <c r="B476" t="s">
        <v>9364</v>
      </c>
      <c r="C476" t="s">
        <v>1</v>
      </c>
      <c r="D476" t="s">
        <v>9069</v>
      </c>
      <c r="E476" t="s">
        <v>9058</v>
      </c>
      <c r="F476" t="s">
        <v>9059</v>
      </c>
      <c r="G476">
        <v>451</v>
      </c>
      <c r="H476">
        <v>451</v>
      </c>
      <c r="I476">
        <v>451</v>
      </c>
      <c r="J476">
        <v>451</v>
      </c>
      <c r="K476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25</v>
      </c>
      <c r="S476" s="2">
        <v>0</v>
      </c>
      <c r="T476" s="2">
        <v>0</v>
      </c>
      <c r="U476" s="2">
        <v>25</v>
      </c>
      <c r="V476" t="s">
        <v>55</v>
      </c>
    </row>
    <row r="477" spans="1:22" x14ac:dyDescent="0.25">
      <c r="A477" t="s">
        <v>8322</v>
      </c>
      <c r="B477" t="s">
        <v>9364</v>
      </c>
      <c r="C477" t="s">
        <v>1</v>
      </c>
      <c r="D477" t="s">
        <v>9069</v>
      </c>
      <c r="E477" t="s">
        <v>9058</v>
      </c>
      <c r="F477" t="s">
        <v>9059</v>
      </c>
      <c r="G477">
        <v>450</v>
      </c>
      <c r="H477">
        <v>450</v>
      </c>
      <c r="I477">
        <v>450</v>
      </c>
      <c r="J477">
        <v>450</v>
      </c>
      <c r="K477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25</v>
      </c>
      <c r="S477" s="2">
        <v>0</v>
      </c>
      <c r="T477" s="2">
        <v>0</v>
      </c>
      <c r="U477" s="2">
        <v>25</v>
      </c>
      <c r="V477" t="s">
        <v>55</v>
      </c>
    </row>
    <row r="478" spans="1:22" x14ac:dyDescent="0.25">
      <c r="A478" t="s">
        <v>8322</v>
      </c>
      <c r="B478" t="s">
        <v>9364</v>
      </c>
      <c r="C478" t="s">
        <v>1</v>
      </c>
      <c r="D478" t="s">
        <v>9069</v>
      </c>
      <c r="E478" t="s">
        <v>9058</v>
      </c>
      <c r="F478" t="s">
        <v>9059</v>
      </c>
      <c r="G478">
        <v>449</v>
      </c>
      <c r="H478">
        <v>449</v>
      </c>
      <c r="I478">
        <v>449</v>
      </c>
      <c r="J478">
        <v>449</v>
      </c>
      <c r="K478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25</v>
      </c>
      <c r="S478" s="2">
        <v>0</v>
      </c>
      <c r="T478" s="2">
        <v>0</v>
      </c>
      <c r="U478" s="2">
        <v>25</v>
      </c>
      <c r="V478" t="s">
        <v>55</v>
      </c>
    </row>
    <row r="479" spans="1:22" x14ac:dyDescent="0.25">
      <c r="A479" t="s">
        <v>8322</v>
      </c>
      <c r="B479" t="s">
        <v>9364</v>
      </c>
      <c r="C479" t="s">
        <v>1</v>
      </c>
      <c r="D479" t="s">
        <v>9069</v>
      </c>
      <c r="E479" t="s">
        <v>9058</v>
      </c>
      <c r="F479" t="s">
        <v>9059</v>
      </c>
      <c r="G479">
        <v>448</v>
      </c>
      <c r="H479">
        <v>448</v>
      </c>
      <c r="I479">
        <v>448</v>
      </c>
      <c r="J479">
        <v>448</v>
      </c>
      <c r="K479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25</v>
      </c>
      <c r="S479" s="2">
        <v>0</v>
      </c>
      <c r="T479" s="2">
        <v>0</v>
      </c>
      <c r="U479" s="2">
        <v>25</v>
      </c>
      <c r="V479" t="s">
        <v>55</v>
      </c>
    </row>
    <row r="480" spans="1:22" x14ac:dyDescent="0.25">
      <c r="A480" t="s">
        <v>8322</v>
      </c>
      <c r="B480" t="s">
        <v>9364</v>
      </c>
      <c r="C480" t="s">
        <v>1</v>
      </c>
      <c r="D480" t="s">
        <v>9069</v>
      </c>
      <c r="E480" t="s">
        <v>9058</v>
      </c>
      <c r="F480" t="s">
        <v>9059</v>
      </c>
      <c r="G480">
        <v>447</v>
      </c>
      <c r="H480">
        <v>447</v>
      </c>
      <c r="I480">
        <v>447</v>
      </c>
      <c r="J480">
        <v>447</v>
      </c>
      <c r="K480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50</v>
      </c>
      <c r="S480" s="2">
        <v>0</v>
      </c>
      <c r="T480" s="2">
        <v>0</v>
      </c>
      <c r="U480" s="2">
        <v>50</v>
      </c>
      <c r="V480" t="s">
        <v>55</v>
      </c>
    </row>
    <row r="481" spans="1:22" x14ac:dyDescent="0.25">
      <c r="A481" t="s">
        <v>8322</v>
      </c>
      <c r="B481" t="s">
        <v>9364</v>
      </c>
      <c r="C481" t="s">
        <v>1</v>
      </c>
      <c r="D481" t="s">
        <v>9069</v>
      </c>
      <c r="E481" t="s">
        <v>9058</v>
      </c>
      <c r="F481" t="s">
        <v>9059</v>
      </c>
      <c r="G481">
        <v>446</v>
      </c>
      <c r="H481">
        <v>446</v>
      </c>
      <c r="I481">
        <v>446</v>
      </c>
      <c r="J481">
        <v>446</v>
      </c>
      <c r="K481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110</v>
      </c>
      <c r="S481" s="2">
        <v>0</v>
      </c>
      <c r="T481" s="2">
        <v>0</v>
      </c>
      <c r="U481" s="2">
        <v>110</v>
      </c>
      <c r="V481" t="s">
        <v>55</v>
      </c>
    </row>
    <row r="482" spans="1:22" x14ac:dyDescent="0.25">
      <c r="A482" t="s">
        <v>8322</v>
      </c>
      <c r="B482" t="s">
        <v>9364</v>
      </c>
      <c r="C482" t="s">
        <v>1</v>
      </c>
      <c r="D482" t="s">
        <v>9069</v>
      </c>
      <c r="E482" t="s">
        <v>9058</v>
      </c>
      <c r="F482" t="s">
        <v>9059</v>
      </c>
      <c r="G482">
        <v>445</v>
      </c>
      <c r="H482">
        <v>445</v>
      </c>
      <c r="I482">
        <v>445</v>
      </c>
      <c r="J482">
        <v>445</v>
      </c>
      <c r="K48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105</v>
      </c>
      <c r="S482" s="2">
        <v>0</v>
      </c>
      <c r="T482" s="2">
        <v>0</v>
      </c>
      <c r="U482" s="2">
        <v>105</v>
      </c>
      <c r="V482" t="s">
        <v>55</v>
      </c>
    </row>
    <row r="483" spans="1:22" x14ac:dyDescent="0.25">
      <c r="A483" t="s">
        <v>8322</v>
      </c>
      <c r="B483" t="s">
        <v>9364</v>
      </c>
      <c r="C483" t="s">
        <v>1</v>
      </c>
      <c r="D483" t="s">
        <v>9069</v>
      </c>
      <c r="E483" t="s">
        <v>9058</v>
      </c>
      <c r="F483" t="s">
        <v>9059</v>
      </c>
      <c r="G483">
        <v>444</v>
      </c>
      <c r="H483">
        <v>444</v>
      </c>
      <c r="I483">
        <v>444</v>
      </c>
      <c r="J483">
        <v>444</v>
      </c>
      <c r="K483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25</v>
      </c>
      <c r="S483" s="2">
        <v>0</v>
      </c>
      <c r="T483" s="2">
        <v>0</v>
      </c>
      <c r="U483" s="2">
        <v>25</v>
      </c>
      <c r="V483" t="s">
        <v>55</v>
      </c>
    </row>
    <row r="484" spans="1:22" x14ac:dyDescent="0.25">
      <c r="A484" t="s">
        <v>8322</v>
      </c>
      <c r="B484" t="s">
        <v>9364</v>
      </c>
      <c r="C484" t="s">
        <v>1</v>
      </c>
      <c r="D484" t="s">
        <v>9069</v>
      </c>
      <c r="E484" t="s">
        <v>9058</v>
      </c>
      <c r="F484" t="s">
        <v>9059</v>
      </c>
      <c r="G484">
        <v>443</v>
      </c>
      <c r="H484">
        <v>443</v>
      </c>
      <c r="I484">
        <v>443</v>
      </c>
      <c r="J484">
        <v>443</v>
      </c>
      <c r="K484">
        <v>0</v>
      </c>
      <c r="L484" s="2">
        <v>0</v>
      </c>
      <c r="M484" s="2">
        <v>0</v>
      </c>
      <c r="N484" s="2">
        <v>0</v>
      </c>
      <c r="O484" s="2">
        <v>0</v>
      </c>
      <c r="P484" s="2">
        <v>0</v>
      </c>
      <c r="Q484" s="2">
        <v>0</v>
      </c>
      <c r="R484" s="2">
        <v>85</v>
      </c>
      <c r="S484" s="2">
        <v>0</v>
      </c>
      <c r="T484" s="2">
        <v>0</v>
      </c>
      <c r="U484" s="2">
        <v>85</v>
      </c>
      <c r="V484" t="s">
        <v>55</v>
      </c>
    </row>
    <row r="485" spans="1:22" x14ac:dyDescent="0.25">
      <c r="A485" t="s">
        <v>8322</v>
      </c>
      <c r="B485" t="s">
        <v>9364</v>
      </c>
      <c r="C485" t="s">
        <v>1</v>
      </c>
      <c r="D485" t="s">
        <v>9069</v>
      </c>
      <c r="E485" t="s">
        <v>9058</v>
      </c>
      <c r="F485" t="s">
        <v>9059</v>
      </c>
      <c r="G485">
        <v>442</v>
      </c>
      <c r="H485">
        <v>442</v>
      </c>
      <c r="I485">
        <v>442</v>
      </c>
      <c r="J485">
        <v>442</v>
      </c>
      <c r="K485">
        <v>0</v>
      </c>
      <c r="L485" s="2">
        <v>0</v>
      </c>
      <c r="M485" s="2">
        <v>0</v>
      </c>
      <c r="N485" s="2">
        <v>0</v>
      </c>
      <c r="O485" s="2">
        <v>0</v>
      </c>
      <c r="P485" s="2">
        <v>0</v>
      </c>
      <c r="Q485" s="2">
        <v>0</v>
      </c>
      <c r="R485" s="2">
        <v>45</v>
      </c>
      <c r="S485" s="2">
        <v>0</v>
      </c>
      <c r="T485" s="2">
        <v>0</v>
      </c>
      <c r="U485" s="2">
        <v>45</v>
      </c>
      <c r="V485" t="s">
        <v>55</v>
      </c>
    </row>
    <row r="486" spans="1:22" hidden="1" x14ac:dyDescent="0.25">
      <c r="A486" t="s">
        <v>8322</v>
      </c>
      <c r="B486" t="s">
        <v>9364</v>
      </c>
      <c r="C486" t="s">
        <v>1</v>
      </c>
      <c r="D486" t="s">
        <v>9069</v>
      </c>
      <c r="E486" t="s">
        <v>9058</v>
      </c>
      <c r="F486" t="s">
        <v>9059</v>
      </c>
      <c r="G486">
        <v>441</v>
      </c>
      <c r="H486">
        <v>441</v>
      </c>
      <c r="I486">
        <v>441</v>
      </c>
      <c r="J486">
        <v>441</v>
      </c>
      <c r="K486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t="s">
        <v>55</v>
      </c>
    </row>
    <row r="487" spans="1:22" x14ac:dyDescent="0.25">
      <c r="A487" t="s">
        <v>8322</v>
      </c>
      <c r="B487" t="s">
        <v>9364</v>
      </c>
      <c r="C487" t="s">
        <v>1</v>
      </c>
      <c r="D487" t="s">
        <v>9069</v>
      </c>
      <c r="E487" t="s">
        <v>9058</v>
      </c>
      <c r="F487" t="s">
        <v>9059</v>
      </c>
      <c r="G487">
        <v>440</v>
      </c>
      <c r="H487">
        <v>440</v>
      </c>
      <c r="I487">
        <v>440</v>
      </c>
      <c r="J487">
        <v>440</v>
      </c>
      <c r="K487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25</v>
      </c>
      <c r="S487" s="2">
        <v>0</v>
      </c>
      <c r="T487" s="2">
        <v>0</v>
      </c>
      <c r="U487" s="2">
        <v>25</v>
      </c>
      <c r="V487" t="s">
        <v>55</v>
      </c>
    </row>
    <row r="488" spans="1:22" hidden="1" x14ac:dyDescent="0.25">
      <c r="A488" t="s">
        <v>8322</v>
      </c>
      <c r="B488" t="s">
        <v>9364</v>
      </c>
      <c r="C488" t="s">
        <v>1</v>
      </c>
      <c r="D488" t="s">
        <v>9069</v>
      </c>
      <c r="E488" t="s">
        <v>9058</v>
      </c>
      <c r="F488" t="s">
        <v>9059</v>
      </c>
      <c r="G488">
        <v>439</v>
      </c>
      <c r="H488">
        <v>439</v>
      </c>
      <c r="I488">
        <v>439</v>
      </c>
      <c r="J488">
        <v>439</v>
      </c>
      <c r="K488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35</v>
      </c>
      <c r="S488" s="2">
        <v>0</v>
      </c>
      <c r="T488" s="2">
        <v>0</v>
      </c>
      <c r="U488" s="2">
        <v>35</v>
      </c>
      <c r="V488" t="s">
        <v>55</v>
      </c>
    </row>
    <row r="489" spans="1:22" hidden="1" x14ac:dyDescent="0.25">
      <c r="A489" t="s">
        <v>8322</v>
      </c>
      <c r="B489" t="s">
        <v>9364</v>
      </c>
      <c r="C489" t="s">
        <v>1</v>
      </c>
      <c r="D489" t="s">
        <v>9069</v>
      </c>
      <c r="E489" t="s">
        <v>9058</v>
      </c>
      <c r="F489" t="s">
        <v>9059</v>
      </c>
      <c r="G489">
        <v>438</v>
      </c>
      <c r="H489">
        <v>438</v>
      </c>
      <c r="I489">
        <v>438</v>
      </c>
      <c r="J489">
        <v>438</v>
      </c>
      <c r="K489">
        <v>0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0</v>
      </c>
      <c r="V489" t="s">
        <v>55</v>
      </c>
    </row>
    <row r="490" spans="1:22" x14ac:dyDescent="0.25">
      <c r="A490" t="s">
        <v>8322</v>
      </c>
      <c r="B490" t="s">
        <v>9364</v>
      </c>
      <c r="C490" t="s">
        <v>1</v>
      </c>
      <c r="D490" t="s">
        <v>9069</v>
      </c>
      <c r="E490" t="s">
        <v>9058</v>
      </c>
      <c r="F490" t="s">
        <v>9059</v>
      </c>
      <c r="G490">
        <v>437</v>
      </c>
      <c r="H490">
        <v>437</v>
      </c>
      <c r="I490">
        <v>437</v>
      </c>
      <c r="J490">
        <v>437</v>
      </c>
      <c r="K490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">
        <v>110</v>
      </c>
      <c r="S490" s="2">
        <v>0</v>
      </c>
      <c r="T490" s="2">
        <v>0</v>
      </c>
      <c r="U490" s="2">
        <v>110</v>
      </c>
      <c r="V490" t="s">
        <v>55</v>
      </c>
    </row>
    <row r="491" spans="1:22" x14ac:dyDescent="0.25">
      <c r="A491" t="s">
        <v>8322</v>
      </c>
      <c r="B491" t="s">
        <v>9364</v>
      </c>
      <c r="C491" t="s">
        <v>1</v>
      </c>
      <c r="D491" t="s">
        <v>9069</v>
      </c>
      <c r="E491" t="s">
        <v>9058</v>
      </c>
      <c r="F491" t="s">
        <v>9059</v>
      </c>
      <c r="G491">
        <v>436</v>
      </c>
      <c r="H491">
        <v>436</v>
      </c>
      <c r="I491">
        <v>436</v>
      </c>
      <c r="J491">
        <v>436</v>
      </c>
      <c r="K491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45</v>
      </c>
      <c r="S491" s="2">
        <v>0</v>
      </c>
      <c r="T491" s="2">
        <v>0</v>
      </c>
      <c r="U491" s="2">
        <v>45</v>
      </c>
      <c r="V491" t="s">
        <v>55</v>
      </c>
    </row>
    <row r="492" spans="1:22" hidden="1" x14ac:dyDescent="0.25">
      <c r="A492" t="s">
        <v>8322</v>
      </c>
      <c r="B492" t="s">
        <v>9364</v>
      </c>
      <c r="C492" t="s">
        <v>1</v>
      </c>
      <c r="D492" t="s">
        <v>9069</v>
      </c>
      <c r="E492" t="s">
        <v>9058</v>
      </c>
      <c r="F492" t="s">
        <v>9059</v>
      </c>
      <c r="G492">
        <v>435</v>
      </c>
      <c r="H492">
        <v>435</v>
      </c>
      <c r="I492">
        <v>435</v>
      </c>
      <c r="J492">
        <v>435</v>
      </c>
      <c r="K49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t="s">
        <v>55</v>
      </c>
    </row>
    <row r="493" spans="1:22" x14ac:dyDescent="0.25">
      <c r="A493" t="s">
        <v>8322</v>
      </c>
      <c r="B493" t="s">
        <v>9364</v>
      </c>
      <c r="C493" t="s">
        <v>1</v>
      </c>
      <c r="D493" t="s">
        <v>9069</v>
      </c>
      <c r="E493" t="s">
        <v>9058</v>
      </c>
      <c r="F493" t="s">
        <v>9059</v>
      </c>
      <c r="G493">
        <v>434</v>
      </c>
      <c r="H493">
        <v>434</v>
      </c>
      <c r="I493">
        <v>434</v>
      </c>
      <c r="J493">
        <v>434</v>
      </c>
      <c r="K493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85</v>
      </c>
      <c r="S493" s="2">
        <v>0</v>
      </c>
      <c r="T493" s="2">
        <v>0</v>
      </c>
      <c r="U493" s="2">
        <v>85</v>
      </c>
      <c r="V493" t="s">
        <v>55</v>
      </c>
    </row>
    <row r="494" spans="1:22" x14ac:dyDescent="0.25">
      <c r="A494" t="s">
        <v>8322</v>
      </c>
      <c r="B494" t="s">
        <v>9364</v>
      </c>
      <c r="C494" t="s">
        <v>1</v>
      </c>
      <c r="D494" t="s">
        <v>9069</v>
      </c>
      <c r="E494" t="s">
        <v>9058</v>
      </c>
      <c r="F494" t="s">
        <v>9059</v>
      </c>
      <c r="G494">
        <v>433</v>
      </c>
      <c r="H494">
        <v>433</v>
      </c>
      <c r="I494">
        <v>433</v>
      </c>
      <c r="J494">
        <v>433</v>
      </c>
      <c r="K494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45</v>
      </c>
      <c r="S494" s="2">
        <v>0</v>
      </c>
      <c r="T494" s="2">
        <v>0</v>
      </c>
      <c r="U494" s="2">
        <v>45</v>
      </c>
      <c r="V494" t="s">
        <v>55</v>
      </c>
    </row>
    <row r="495" spans="1:22" x14ac:dyDescent="0.25">
      <c r="A495" t="s">
        <v>8322</v>
      </c>
      <c r="B495" t="s">
        <v>9364</v>
      </c>
      <c r="C495" t="s">
        <v>1</v>
      </c>
      <c r="D495" t="s">
        <v>9069</v>
      </c>
      <c r="E495" t="s">
        <v>9058</v>
      </c>
      <c r="F495" t="s">
        <v>9059</v>
      </c>
      <c r="G495">
        <v>432</v>
      </c>
      <c r="H495">
        <v>432</v>
      </c>
      <c r="I495">
        <v>432</v>
      </c>
      <c r="J495">
        <v>432</v>
      </c>
      <c r="K495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30</v>
      </c>
      <c r="S495" s="2">
        <v>0</v>
      </c>
      <c r="T495" s="2">
        <v>0</v>
      </c>
      <c r="U495" s="2">
        <v>30</v>
      </c>
      <c r="V495" t="s">
        <v>55</v>
      </c>
    </row>
    <row r="496" spans="1:22" x14ac:dyDescent="0.25">
      <c r="A496" t="s">
        <v>8322</v>
      </c>
      <c r="B496" t="s">
        <v>9364</v>
      </c>
      <c r="C496" t="s">
        <v>1</v>
      </c>
      <c r="D496" t="s">
        <v>9069</v>
      </c>
      <c r="E496" t="s">
        <v>9058</v>
      </c>
      <c r="F496" t="s">
        <v>9059</v>
      </c>
      <c r="G496">
        <v>431</v>
      </c>
      <c r="H496">
        <v>431</v>
      </c>
      <c r="I496">
        <v>431</v>
      </c>
      <c r="J496">
        <v>431</v>
      </c>
      <c r="K496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25</v>
      </c>
      <c r="S496" s="2">
        <v>0</v>
      </c>
      <c r="T496" s="2">
        <v>0</v>
      </c>
      <c r="U496" s="2">
        <v>25</v>
      </c>
      <c r="V496" t="s">
        <v>55</v>
      </c>
    </row>
    <row r="497" spans="1:22" x14ac:dyDescent="0.25">
      <c r="A497" t="s">
        <v>8322</v>
      </c>
      <c r="B497" t="s">
        <v>9364</v>
      </c>
      <c r="C497" t="s">
        <v>1</v>
      </c>
      <c r="D497" t="s">
        <v>9069</v>
      </c>
      <c r="E497" t="s">
        <v>9058</v>
      </c>
      <c r="F497" t="s">
        <v>9059</v>
      </c>
      <c r="G497">
        <v>430</v>
      </c>
      <c r="H497">
        <v>430</v>
      </c>
      <c r="I497">
        <v>430</v>
      </c>
      <c r="J497">
        <v>430</v>
      </c>
      <c r="K497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50</v>
      </c>
      <c r="S497" s="2">
        <v>0</v>
      </c>
      <c r="T497" s="2">
        <v>0</v>
      </c>
      <c r="U497" s="2">
        <v>50</v>
      </c>
      <c r="V497" t="s">
        <v>55</v>
      </c>
    </row>
    <row r="498" spans="1:22" hidden="1" x14ac:dyDescent="0.25">
      <c r="A498" t="s">
        <v>8322</v>
      </c>
      <c r="B498" t="s">
        <v>9364</v>
      </c>
      <c r="C498" t="s">
        <v>1</v>
      </c>
      <c r="D498" t="s">
        <v>9069</v>
      </c>
      <c r="E498" t="s">
        <v>9058</v>
      </c>
      <c r="F498" t="s">
        <v>9059</v>
      </c>
      <c r="G498">
        <v>429</v>
      </c>
      <c r="H498">
        <v>429</v>
      </c>
      <c r="I498">
        <v>429</v>
      </c>
      <c r="J498">
        <v>429</v>
      </c>
      <c r="K498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35</v>
      </c>
      <c r="S498" s="2">
        <v>0</v>
      </c>
      <c r="T498" s="2">
        <v>0</v>
      </c>
      <c r="U498" s="2">
        <v>35</v>
      </c>
      <c r="V498" t="s">
        <v>55</v>
      </c>
    </row>
    <row r="499" spans="1:22" x14ac:dyDescent="0.25">
      <c r="A499" t="s">
        <v>8322</v>
      </c>
      <c r="B499" t="s">
        <v>9364</v>
      </c>
      <c r="C499" t="s">
        <v>1</v>
      </c>
      <c r="D499" t="s">
        <v>9069</v>
      </c>
      <c r="E499" t="s">
        <v>9058</v>
      </c>
      <c r="F499" t="s">
        <v>9059</v>
      </c>
      <c r="G499">
        <v>428</v>
      </c>
      <c r="H499">
        <v>428</v>
      </c>
      <c r="I499">
        <v>428</v>
      </c>
      <c r="J499">
        <v>428</v>
      </c>
      <c r="K499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25</v>
      </c>
      <c r="S499" s="2">
        <v>0</v>
      </c>
      <c r="T499" s="2">
        <v>0</v>
      </c>
      <c r="U499" s="2">
        <v>25</v>
      </c>
      <c r="V499" t="s">
        <v>55</v>
      </c>
    </row>
    <row r="500" spans="1:22" x14ac:dyDescent="0.25">
      <c r="A500" t="s">
        <v>8322</v>
      </c>
      <c r="B500" t="s">
        <v>9364</v>
      </c>
      <c r="C500" t="s">
        <v>1</v>
      </c>
      <c r="D500" t="s">
        <v>9069</v>
      </c>
      <c r="E500" t="s">
        <v>9058</v>
      </c>
      <c r="F500" t="s">
        <v>9059</v>
      </c>
      <c r="G500">
        <v>427</v>
      </c>
      <c r="H500">
        <v>427</v>
      </c>
      <c r="I500">
        <v>427</v>
      </c>
      <c r="J500">
        <v>427</v>
      </c>
      <c r="K500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110</v>
      </c>
      <c r="S500" s="2">
        <v>0</v>
      </c>
      <c r="T500" s="2">
        <v>0</v>
      </c>
      <c r="U500" s="2">
        <v>110</v>
      </c>
      <c r="V500" t="s">
        <v>55</v>
      </c>
    </row>
    <row r="501" spans="1:22" hidden="1" x14ac:dyDescent="0.25">
      <c r="A501" t="s">
        <v>8322</v>
      </c>
      <c r="B501" t="s">
        <v>9363</v>
      </c>
      <c r="C501" t="s">
        <v>1</v>
      </c>
      <c r="D501" t="s">
        <v>9069</v>
      </c>
      <c r="E501" t="s">
        <v>9058</v>
      </c>
      <c r="F501" t="s">
        <v>9059</v>
      </c>
      <c r="G501">
        <v>426</v>
      </c>
      <c r="H501">
        <v>426</v>
      </c>
      <c r="I501">
        <v>426</v>
      </c>
      <c r="J501">
        <v>426</v>
      </c>
      <c r="K501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35</v>
      </c>
      <c r="S501" s="2">
        <v>0</v>
      </c>
      <c r="T501" s="2">
        <v>0</v>
      </c>
      <c r="U501" s="2">
        <v>35</v>
      </c>
      <c r="V501" t="s">
        <v>55</v>
      </c>
    </row>
    <row r="502" spans="1:22" hidden="1" x14ac:dyDescent="0.25">
      <c r="A502" t="s">
        <v>8322</v>
      </c>
      <c r="B502" t="s">
        <v>9363</v>
      </c>
      <c r="C502" t="s">
        <v>1</v>
      </c>
      <c r="D502" t="s">
        <v>9069</v>
      </c>
      <c r="E502" t="s">
        <v>9058</v>
      </c>
      <c r="F502" t="s">
        <v>9059</v>
      </c>
      <c r="G502">
        <v>425</v>
      </c>
      <c r="H502">
        <v>425</v>
      </c>
      <c r="I502">
        <v>425</v>
      </c>
      <c r="J502">
        <v>425</v>
      </c>
      <c r="K50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79</v>
      </c>
      <c r="S502" s="2">
        <v>0</v>
      </c>
      <c r="T502" s="2">
        <v>0</v>
      </c>
      <c r="U502" s="2">
        <v>79</v>
      </c>
      <c r="V502" t="s">
        <v>55</v>
      </c>
    </row>
    <row r="503" spans="1:22" hidden="1" x14ac:dyDescent="0.25">
      <c r="A503" t="s">
        <v>8322</v>
      </c>
      <c r="B503" t="s">
        <v>9363</v>
      </c>
      <c r="C503" t="s">
        <v>1</v>
      </c>
      <c r="D503" t="s">
        <v>9069</v>
      </c>
      <c r="E503" t="s">
        <v>9058</v>
      </c>
      <c r="F503" t="s">
        <v>9059</v>
      </c>
      <c r="G503">
        <v>424</v>
      </c>
      <c r="H503">
        <v>424</v>
      </c>
      <c r="I503">
        <v>424</v>
      </c>
      <c r="J503">
        <v>424</v>
      </c>
      <c r="K503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70</v>
      </c>
      <c r="S503" s="2">
        <v>0</v>
      </c>
      <c r="T503" s="2">
        <v>0</v>
      </c>
      <c r="U503" s="2">
        <v>70</v>
      </c>
      <c r="V503" t="s">
        <v>55</v>
      </c>
    </row>
    <row r="504" spans="1:22" x14ac:dyDescent="0.25">
      <c r="A504" t="s">
        <v>8322</v>
      </c>
      <c r="B504" t="s">
        <v>9363</v>
      </c>
      <c r="C504" t="s">
        <v>1</v>
      </c>
      <c r="D504" t="s">
        <v>9069</v>
      </c>
      <c r="E504" t="s">
        <v>9058</v>
      </c>
      <c r="F504" t="s">
        <v>9059</v>
      </c>
      <c r="G504">
        <v>423</v>
      </c>
      <c r="H504">
        <v>423</v>
      </c>
      <c r="I504">
        <v>423</v>
      </c>
      <c r="J504">
        <v>423</v>
      </c>
      <c r="K504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50</v>
      </c>
      <c r="S504" s="2">
        <v>0</v>
      </c>
      <c r="T504" s="2">
        <v>0</v>
      </c>
      <c r="U504" s="2">
        <v>50</v>
      </c>
      <c r="V504" t="s">
        <v>55</v>
      </c>
    </row>
    <row r="505" spans="1:22" x14ac:dyDescent="0.25">
      <c r="A505" t="s">
        <v>8322</v>
      </c>
      <c r="B505" t="s">
        <v>9363</v>
      </c>
      <c r="C505" t="s">
        <v>1</v>
      </c>
      <c r="D505" t="s">
        <v>9069</v>
      </c>
      <c r="E505" t="s">
        <v>9058</v>
      </c>
      <c r="F505" t="s">
        <v>9059</v>
      </c>
      <c r="G505">
        <v>422</v>
      </c>
      <c r="H505">
        <v>422</v>
      </c>
      <c r="I505">
        <v>422</v>
      </c>
      <c r="J505">
        <v>422</v>
      </c>
      <c r="K505">
        <v>0</v>
      </c>
      <c r="L505" s="2">
        <v>0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">
        <v>50</v>
      </c>
      <c r="S505" s="2">
        <v>0</v>
      </c>
      <c r="T505" s="2">
        <v>0</v>
      </c>
      <c r="U505" s="2">
        <v>50</v>
      </c>
      <c r="V505" t="s">
        <v>55</v>
      </c>
    </row>
    <row r="506" spans="1:22" x14ac:dyDescent="0.25">
      <c r="A506" t="s">
        <v>8322</v>
      </c>
      <c r="B506" t="s">
        <v>9363</v>
      </c>
      <c r="C506" t="s">
        <v>1</v>
      </c>
      <c r="D506" t="s">
        <v>9069</v>
      </c>
      <c r="E506" t="s">
        <v>9058</v>
      </c>
      <c r="F506" t="s">
        <v>9059</v>
      </c>
      <c r="G506">
        <v>421</v>
      </c>
      <c r="H506">
        <v>421</v>
      </c>
      <c r="I506">
        <v>421</v>
      </c>
      <c r="J506">
        <v>421</v>
      </c>
      <c r="K506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105</v>
      </c>
      <c r="S506" s="2">
        <v>0</v>
      </c>
      <c r="T506" s="2">
        <v>0</v>
      </c>
      <c r="U506" s="2">
        <v>105</v>
      </c>
      <c r="V506" t="s">
        <v>55</v>
      </c>
    </row>
    <row r="507" spans="1:22" x14ac:dyDescent="0.25">
      <c r="A507" t="s">
        <v>8322</v>
      </c>
      <c r="B507" t="s">
        <v>9363</v>
      </c>
      <c r="C507" t="s">
        <v>1</v>
      </c>
      <c r="D507" t="s">
        <v>9069</v>
      </c>
      <c r="E507" t="s">
        <v>9058</v>
      </c>
      <c r="F507" t="s">
        <v>9059</v>
      </c>
      <c r="G507">
        <v>420</v>
      </c>
      <c r="H507">
        <v>420</v>
      </c>
      <c r="I507">
        <v>420</v>
      </c>
      <c r="J507">
        <v>420</v>
      </c>
      <c r="K507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25</v>
      </c>
      <c r="S507" s="2">
        <v>0</v>
      </c>
      <c r="T507" s="2">
        <v>0</v>
      </c>
      <c r="U507" s="2">
        <v>25</v>
      </c>
      <c r="V507" t="s">
        <v>55</v>
      </c>
    </row>
    <row r="508" spans="1:22" x14ac:dyDescent="0.25">
      <c r="A508" t="s">
        <v>8322</v>
      </c>
      <c r="B508" t="s">
        <v>9363</v>
      </c>
      <c r="C508" t="s">
        <v>1</v>
      </c>
      <c r="D508" t="s">
        <v>9069</v>
      </c>
      <c r="E508" t="s">
        <v>9058</v>
      </c>
      <c r="F508" t="s">
        <v>9059</v>
      </c>
      <c r="G508">
        <v>419</v>
      </c>
      <c r="H508">
        <v>419</v>
      </c>
      <c r="I508">
        <v>419</v>
      </c>
      <c r="J508">
        <v>419</v>
      </c>
      <c r="K508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25</v>
      </c>
      <c r="S508" s="2">
        <v>0</v>
      </c>
      <c r="T508" s="2">
        <v>0</v>
      </c>
      <c r="U508" s="2">
        <v>25</v>
      </c>
      <c r="V508" t="s">
        <v>55</v>
      </c>
    </row>
    <row r="509" spans="1:22" x14ac:dyDescent="0.25">
      <c r="A509" t="s">
        <v>8322</v>
      </c>
      <c r="B509" t="s">
        <v>9363</v>
      </c>
      <c r="C509" t="s">
        <v>1</v>
      </c>
      <c r="D509" t="s">
        <v>9069</v>
      </c>
      <c r="E509" t="s">
        <v>9058</v>
      </c>
      <c r="F509" t="s">
        <v>9059</v>
      </c>
      <c r="G509">
        <v>418</v>
      </c>
      <c r="H509">
        <v>418</v>
      </c>
      <c r="I509">
        <v>418</v>
      </c>
      <c r="J509">
        <v>418</v>
      </c>
      <c r="K509">
        <v>0</v>
      </c>
      <c r="L509" s="2">
        <v>0</v>
      </c>
      <c r="M509" s="2">
        <v>0</v>
      </c>
      <c r="N509" s="2">
        <v>0</v>
      </c>
      <c r="O509" s="2">
        <v>0</v>
      </c>
      <c r="P509" s="2">
        <v>0</v>
      </c>
      <c r="Q509" s="2">
        <v>0</v>
      </c>
      <c r="R509" s="2">
        <v>25</v>
      </c>
      <c r="S509" s="2">
        <v>0</v>
      </c>
      <c r="T509" s="2">
        <v>0</v>
      </c>
      <c r="U509" s="2">
        <v>25</v>
      </c>
      <c r="V509" t="s">
        <v>55</v>
      </c>
    </row>
    <row r="510" spans="1:22" hidden="1" x14ac:dyDescent="0.25">
      <c r="A510" t="s">
        <v>8322</v>
      </c>
      <c r="B510" t="s">
        <v>9363</v>
      </c>
      <c r="C510" t="s">
        <v>1</v>
      </c>
      <c r="D510" t="s">
        <v>9069</v>
      </c>
      <c r="E510" t="s">
        <v>9058</v>
      </c>
      <c r="F510" t="s">
        <v>9059</v>
      </c>
      <c r="G510">
        <v>417</v>
      </c>
      <c r="H510">
        <v>417</v>
      </c>
      <c r="I510">
        <v>417</v>
      </c>
      <c r="J510">
        <v>417</v>
      </c>
      <c r="K510">
        <v>0</v>
      </c>
      <c r="L510" s="2">
        <v>0</v>
      </c>
      <c r="M510" s="2">
        <v>0</v>
      </c>
      <c r="N510" s="2">
        <v>0</v>
      </c>
      <c r="O510" s="2">
        <v>0</v>
      </c>
      <c r="P510" s="2">
        <v>0</v>
      </c>
      <c r="Q510" s="2">
        <v>0</v>
      </c>
      <c r="R510" s="2">
        <v>57</v>
      </c>
      <c r="S510" s="2">
        <v>0</v>
      </c>
      <c r="T510" s="2">
        <v>0</v>
      </c>
      <c r="U510" s="2">
        <v>57</v>
      </c>
      <c r="V510" t="s">
        <v>55</v>
      </c>
    </row>
    <row r="511" spans="1:22" x14ac:dyDescent="0.25">
      <c r="A511" t="s">
        <v>8322</v>
      </c>
      <c r="B511" t="s">
        <v>9363</v>
      </c>
      <c r="C511" t="s">
        <v>1</v>
      </c>
      <c r="D511" t="s">
        <v>9069</v>
      </c>
      <c r="E511" t="s">
        <v>9058</v>
      </c>
      <c r="F511" t="s">
        <v>9059</v>
      </c>
      <c r="G511">
        <v>416</v>
      </c>
      <c r="H511">
        <v>416</v>
      </c>
      <c r="I511">
        <v>416</v>
      </c>
      <c r="J511">
        <v>416</v>
      </c>
      <c r="K511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50</v>
      </c>
      <c r="S511" s="2">
        <v>0</v>
      </c>
      <c r="T511" s="2">
        <v>0</v>
      </c>
      <c r="U511" s="2">
        <v>50</v>
      </c>
      <c r="V511" t="s">
        <v>55</v>
      </c>
    </row>
    <row r="512" spans="1:22" x14ac:dyDescent="0.25">
      <c r="A512" t="s">
        <v>8322</v>
      </c>
      <c r="B512" t="s">
        <v>9363</v>
      </c>
      <c r="C512" t="s">
        <v>1</v>
      </c>
      <c r="D512" t="s">
        <v>9069</v>
      </c>
      <c r="E512" t="s">
        <v>9058</v>
      </c>
      <c r="F512" t="s">
        <v>9059</v>
      </c>
      <c r="G512">
        <v>415</v>
      </c>
      <c r="H512">
        <v>415</v>
      </c>
      <c r="I512">
        <v>415</v>
      </c>
      <c r="J512">
        <v>415</v>
      </c>
      <c r="K51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105</v>
      </c>
      <c r="S512" s="2">
        <v>0</v>
      </c>
      <c r="T512" s="2">
        <v>0</v>
      </c>
      <c r="U512" s="2">
        <v>105</v>
      </c>
      <c r="V512" t="s">
        <v>55</v>
      </c>
    </row>
    <row r="513" spans="1:22" x14ac:dyDescent="0.25">
      <c r="A513" t="s">
        <v>8322</v>
      </c>
      <c r="B513" t="s">
        <v>9363</v>
      </c>
      <c r="C513" t="s">
        <v>1</v>
      </c>
      <c r="D513" t="s">
        <v>9069</v>
      </c>
      <c r="E513" t="s">
        <v>9058</v>
      </c>
      <c r="F513" t="s">
        <v>9059</v>
      </c>
      <c r="G513">
        <v>414</v>
      </c>
      <c r="H513">
        <v>414</v>
      </c>
      <c r="I513">
        <v>414</v>
      </c>
      <c r="J513">
        <v>414</v>
      </c>
      <c r="K513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25</v>
      </c>
      <c r="S513" s="2">
        <v>0</v>
      </c>
      <c r="T513" s="2">
        <v>0</v>
      </c>
      <c r="U513" s="2">
        <v>25</v>
      </c>
      <c r="V513" t="s">
        <v>55</v>
      </c>
    </row>
    <row r="514" spans="1:22" x14ac:dyDescent="0.25">
      <c r="A514" t="s">
        <v>8322</v>
      </c>
      <c r="B514" t="s">
        <v>9363</v>
      </c>
      <c r="C514" t="s">
        <v>1</v>
      </c>
      <c r="D514" t="s">
        <v>9069</v>
      </c>
      <c r="E514" t="s">
        <v>9058</v>
      </c>
      <c r="F514" t="s">
        <v>9059</v>
      </c>
      <c r="G514">
        <v>413</v>
      </c>
      <c r="H514">
        <v>413</v>
      </c>
      <c r="I514">
        <v>413</v>
      </c>
      <c r="J514">
        <v>413</v>
      </c>
      <c r="K514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25</v>
      </c>
      <c r="S514" s="2">
        <v>0</v>
      </c>
      <c r="T514" s="2">
        <v>0</v>
      </c>
      <c r="U514" s="2">
        <v>25</v>
      </c>
      <c r="V514" t="s">
        <v>55</v>
      </c>
    </row>
    <row r="515" spans="1:22" x14ac:dyDescent="0.25">
      <c r="A515" t="s">
        <v>8322</v>
      </c>
      <c r="B515" t="s">
        <v>9363</v>
      </c>
      <c r="C515" t="s">
        <v>1</v>
      </c>
      <c r="D515" t="s">
        <v>9069</v>
      </c>
      <c r="E515" t="s">
        <v>9058</v>
      </c>
      <c r="F515" t="s">
        <v>9059</v>
      </c>
      <c r="G515">
        <v>412</v>
      </c>
      <c r="H515">
        <v>412</v>
      </c>
      <c r="I515">
        <v>412</v>
      </c>
      <c r="J515">
        <v>412</v>
      </c>
      <c r="K515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50</v>
      </c>
      <c r="S515" s="2">
        <v>0</v>
      </c>
      <c r="T515" s="2">
        <v>0</v>
      </c>
      <c r="U515" s="2">
        <v>50</v>
      </c>
      <c r="V515" t="s">
        <v>55</v>
      </c>
    </row>
    <row r="516" spans="1:22" hidden="1" x14ac:dyDescent="0.25">
      <c r="A516" t="s">
        <v>8322</v>
      </c>
      <c r="B516" t="s">
        <v>9363</v>
      </c>
      <c r="C516" t="s">
        <v>1</v>
      </c>
      <c r="D516" t="s">
        <v>9069</v>
      </c>
      <c r="E516" t="s">
        <v>9058</v>
      </c>
      <c r="F516" t="s">
        <v>9059</v>
      </c>
      <c r="G516">
        <v>411</v>
      </c>
      <c r="H516">
        <v>411</v>
      </c>
      <c r="I516">
        <v>411</v>
      </c>
      <c r="J516">
        <v>411</v>
      </c>
      <c r="K516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64</v>
      </c>
      <c r="S516" s="2">
        <v>0</v>
      </c>
      <c r="T516" s="2">
        <v>0</v>
      </c>
      <c r="U516" s="2">
        <v>64</v>
      </c>
      <c r="V516" t="s">
        <v>55</v>
      </c>
    </row>
    <row r="517" spans="1:22" hidden="1" x14ac:dyDescent="0.25">
      <c r="A517" t="s">
        <v>8322</v>
      </c>
      <c r="B517" t="s">
        <v>9363</v>
      </c>
      <c r="C517" t="s">
        <v>1</v>
      </c>
      <c r="D517" t="s">
        <v>9069</v>
      </c>
      <c r="E517" t="s">
        <v>9058</v>
      </c>
      <c r="F517" t="s">
        <v>9059</v>
      </c>
      <c r="G517">
        <v>410</v>
      </c>
      <c r="H517">
        <v>410</v>
      </c>
      <c r="I517">
        <v>410</v>
      </c>
      <c r="J517">
        <v>410</v>
      </c>
      <c r="K517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35</v>
      </c>
      <c r="S517" s="2">
        <v>0</v>
      </c>
      <c r="T517" s="2">
        <v>0</v>
      </c>
      <c r="U517" s="2">
        <v>35</v>
      </c>
      <c r="V517" t="s">
        <v>55</v>
      </c>
    </row>
    <row r="518" spans="1:22" x14ac:dyDescent="0.25">
      <c r="A518" t="s">
        <v>8322</v>
      </c>
      <c r="B518" t="s">
        <v>9363</v>
      </c>
      <c r="C518" t="s">
        <v>1</v>
      </c>
      <c r="D518" t="s">
        <v>9069</v>
      </c>
      <c r="E518" t="s">
        <v>9058</v>
      </c>
      <c r="F518" t="s">
        <v>9059</v>
      </c>
      <c r="G518">
        <v>409</v>
      </c>
      <c r="H518">
        <v>409</v>
      </c>
      <c r="I518">
        <v>409</v>
      </c>
      <c r="J518">
        <v>409</v>
      </c>
      <c r="K518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25</v>
      </c>
      <c r="S518" s="2">
        <v>0</v>
      </c>
      <c r="T518" s="2">
        <v>0</v>
      </c>
      <c r="U518" s="2">
        <v>25</v>
      </c>
      <c r="V518" t="s">
        <v>55</v>
      </c>
    </row>
    <row r="519" spans="1:22" x14ac:dyDescent="0.25">
      <c r="A519" t="s">
        <v>8322</v>
      </c>
      <c r="B519" t="s">
        <v>9363</v>
      </c>
      <c r="C519" t="s">
        <v>1</v>
      </c>
      <c r="D519" t="s">
        <v>9069</v>
      </c>
      <c r="E519" t="s">
        <v>9058</v>
      </c>
      <c r="F519" t="s">
        <v>9059</v>
      </c>
      <c r="G519">
        <v>408</v>
      </c>
      <c r="H519">
        <v>408</v>
      </c>
      <c r="I519">
        <v>408</v>
      </c>
      <c r="J519">
        <v>408</v>
      </c>
      <c r="K519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25</v>
      </c>
      <c r="S519" s="2">
        <v>0</v>
      </c>
      <c r="T519" s="2">
        <v>0</v>
      </c>
      <c r="U519" s="2">
        <v>25</v>
      </c>
      <c r="V519" t="s">
        <v>55</v>
      </c>
    </row>
    <row r="520" spans="1:22" x14ac:dyDescent="0.25">
      <c r="A520" t="s">
        <v>8322</v>
      </c>
      <c r="B520" t="s">
        <v>9363</v>
      </c>
      <c r="C520" t="s">
        <v>1</v>
      </c>
      <c r="D520" t="s">
        <v>9069</v>
      </c>
      <c r="E520" t="s">
        <v>9058</v>
      </c>
      <c r="F520" t="s">
        <v>9059</v>
      </c>
      <c r="G520">
        <v>407</v>
      </c>
      <c r="H520">
        <v>407</v>
      </c>
      <c r="I520">
        <v>407</v>
      </c>
      <c r="J520">
        <v>407</v>
      </c>
      <c r="K520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25</v>
      </c>
      <c r="S520" s="2">
        <v>0</v>
      </c>
      <c r="T520" s="2">
        <v>0</v>
      </c>
      <c r="U520" s="2">
        <v>25</v>
      </c>
      <c r="V520" t="s">
        <v>55</v>
      </c>
    </row>
    <row r="521" spans="1:22" x14ac:dyDescent="0.25">
      <c r="A521" t="s">
        <v>8322</v>
      </c>
      <c r="B521" t="s">
        <v>9363</v>
      </c>
      <c r="C521" t="s">
        <v>1</v>
      </c>
      <c r="D521" t="s">
        <v>9069</v>
      </c>
      <c r="E521" t="s">
        <v>9058</v>
      </c>
      <c r="F521" t="s">
        <v>9059</v>
      </c>
      <c r="G521">
        <v>406</v>
      </c>
      <c r="H521">
        <v>406</v>
      </c>
      <c r="I521">
        <v>406</v>
      </c>
      <c r="J521">
        <v>406</v>
      </c>
      <c r="K521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25</v>
      </c>
      <c r="S521" s="2">
        <v>0</v>
      </c>
      <c r="T521" s="2">
        <v>0</v>
      </c>
      <c r="U521" s="2">
        <v>25</v>
      </c>
      <c r="V521" t="s">
        <v>55</v>
      </c>
    </row>
    <row r="522" spans="1:22" x14ac:dyDescent="0.25">
      <c r="A522" t="s">
        <v>8322</v>
      </c>
      <c r="B522" t="s">
        <v>9363</v>
      </c>
      <c r="C522" t="s">
        <v>1</v>
      </c>
      <c r="D522" t="s">
        <v>9069</v>
      </c>
      <c r="E522" t="s">
        <v>9058</v>
      </c>
      <c r="F522" t="s">
        <v>9059</v>
      </c>
      <c r="G522">
        <v>405</v>
      </c>
      <c r="H522">
        <v>405</v>
      </c>
      <c r="I522">
        <v>405</v>
      </c>
      <c r="J522">
        <v>405</v>
      </c>
      <c r="K52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25</v>
      </c>
      <c r="S522" s="2">
        <v>0</v>
      </c>
      <c r="T522" s="2">
        <v>0</v>
      </c>
      <c r="U522" s="2">
        <v>25</v>
      </c>
      <c r="V522" t="s">
        <v>55</v>
      </c>
    </row>
    <row r="523" spans="1:22" x14ac:dyDescent="0.25">
      <c r="A523" t="s">
        <v>8322</v>
      </c>
      <c r="B523" t="s">
        <v>9363</v>
      </c>
      <c r="C523" t="s">
        <v>1</v>
      </c>
      <c r="D523" t="s">
        <v>9069</v>
      </c>
      <c r="E523" t="s">
        <v>9058</v>
      </c>
      <c r="F523" t="s">
        <v>9059</v>
      </c>
      <c r="G523">
        <v>404</v>
      </c>
      <c r="H523">
        <v>404</v>
      </c>
      <c r="I523">
        <v>404</v>
      </c>
      <c r="J523">
        <v>404</v>
      </c>
      <c r="K523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25</v>
      </c>
      <c r="S523" s="2">
        <v>0</v>
      </c>
      <c r="T523" s="2">
        <v>0</v>
      </c>
      <c r="U523" s="2">
        <v>25</v>
      </c>
      <c r="V523" t="s">
        <v>55</v>
      </c>
    </row>
    <row r="524" spans="1:22" x14ac:dyDescent="0.25">
      <c r="A524" t="s">
        <v>8322</v>
      </c>
      <c r="B524" t="s">
        <v>9363</v>
      </c>
      <c r="C524" t="s">
        <v>1</v>
      </c>
      <c r="D524" t="s">
        <v>9069</v>
      </c>
      <c r="E524" t="s">
        <v>9058</v>
      </c>
      <c r="F524" t="s">
        <v>9059</v>
      </c>
      <c r="G524">
        <v>403</v>
      </c>
      <c r="H524">
        <v>403</v>
      </c>
      <c r="I524">
        <v>403</v>
      </c>
      <c r="J524">
        <v>403</v>
      </c>
      <c r="K524">
        <v>0</v>
      </c>
      <c r="L524" s="2">
        <v>0</v>
      </c>
      <c r="M524" s="2">
        <v>0</v>
      </c>
      <c r="N524" s="2">
        <v>0</v>
      </c>
      <c r="O524" s="2">
        <v>0</v>
      </c>
      <c r="P524" s="2">
        <v>0</v>
      </c>
      <c r="Q524" s="2">
        <v>0</v>
      </c>
      <c r="R524" s="2">
        <v>105</v>
      </c>
      <c r="S524" s="2">
        <v>0</v>
      </c>
      <c r="T524" s="2">
        <v>0</v>
      </c>
      <c r="U524" s="2">
        <v>105</v>
      </c>
      <c r="V524" t="s">
        <v>55</v>
      </c>
    </row>
    <row r="525" spans="1:22" x14ac:dyDescent="0.25">
      <c r="A525" t="s">
        <v>8322</v>
      </c>
      <c r="B525" t="s">
        <v>9363</v>
      </c>
      <c r="C525" t="s">
        <v>1</v>
      </c>
      <c r="D525" t="s">
        <v>9069</v>
      </c>
      <c r="E525" t="s">
        <v>9058</v>
      </c>
      <c r="F525" t="s">
        <v>9059</v>
      </c>
      <c r="G525">
        <v>402</v>
      </c>
      <c r="H525">
        <v>402</v>
      </c>
      <c r="I525">
        <v>402</v>
      </c>
      <c r="J525">
        <v>402</v>
      </c>
      <c r="K525">
        <v>0</v>
      </c>
      <c r="L525" s="2">
        <v>0</v>
      </c>
      <c r="M525" s="2">
        <v>0</v>
      </c>
      <c r="N525" s="2">
        <v>0</v>
      </c>
      <c r="O525" s="2">
        <v>0</v>
      </c>
      <c r="P525" s="2">
        <v>0</v>
      </c>
      <c r="Q525" s="2">
        <v>0</v>
      </c>
      <c r="R525" s="2">
        <v>25</v>
      </c>
      <c r="S525" s="2">
        <v>0</v>
      </c>
      <c r="T525" s="2">
        <v>0</v>
      </c>
      <c r="U525" s="2">
        <v>25</v>
      </c>
      <c r="V525" t="s">
        <v>55</v>
      </c>
    </row>
    <row r="526" spans="1:22" x14ac:dyDescent="0.25">
      <c r="A526" t="s">
        <v>8322</v>
      </c>
      <c r="B526" t="s">
        <v>9363</v>
      </c>
      <c r="C526" t="s">
        <v>1</v>
      </c>
      <c r="D526" t="s">
        <v>9069</v>
      </c>
      <c r="E526" t="s">
        <v>9058</v>
      </c>
      <c r="F526" t="s">
        <v>9059</v>
      </c>
      <c r="G526">
        <v>401</v>
      </c>
      <c r="H526">
        <v>401</v>
      </c>
      <c r="I526">
        <v>401</v>
      </c>
      <c r="J526">
        <v>401</v>
      </c>
      <c r="K526">
        <v>0</v>
      </c>
      <c r="L526" s="2">
        <v>0</v>
      </c>
      <c r="M526" s="2">
        <v>0</v>
      </c>
      <c r="N526" s="2">
        <v>0</v>
      </c>
      <c r="O526" s="2">
        <v>0</v>
      </c>
      <c r="P526" s="2">
        <v>0</v>
      </c>
      <c r="Q526" s="2">
        <v>0</v>
      </c>
      <c r="R526" s="2">
        <v>25</v>
      </c>
      <c r="S526" s="2">
        <v>0</v>
      </c>
      <c r="T526" s="2">
        <v>0</v>
      </c>
      <c r="U526" s="2">
        <v>25</v>
      </c>
      <c r="V526" t="s">
        <v>55</v>
      </c>
    </row>
    <row r="527" spans="1:22" x14ac:dyDescent="0.25">
      <c r="A527" t="s">
        <v>8322</v>
      </c>
      <c r="B527" t="s">
        <v>9363</v>
      </c>
      <c r="C527" t="s">
        <v>1</v>
      </c>
      <c r="D527" t="s">
        <v>9069</v>
      </c>
      <c r="E527" t="s">
        <v>9058</v>
      </c>
      <c r="F527" t="s">
        <v>9059</v>
      </c>
      <c r="G527">
        <v>400</v>
      </c>
      <c r="H527">
        <v>400</v>
      </c>
      <c r="I527">
        <v>400</v>
      </c>
      <c r="J527">
        <v>400</v>
      </c>
      <c r="K527">
        <v>0</v>
      </c>
      <c r="L527" s="2">
        <v>0</v>
      </c>
      <c r="M527" s="2">
        <v>0</v>
      </c>
      <c r="N527" s="2">
        <v>0</v>
      </c>
      <c r="O527" s="2">
        <v>0</v>
      </c>
      <c r="P527" s="2">
        <v>0</v>
      </c>
      <c r="Q527" s="2">
        <v>0</v>
      </c>
      <c r="R527" s="2">
        <v>25</v>
      </c>
      <c r="S527" s="2">
        <v>0</v>
      </c>
      <c r="T527" s="2">
        <v>0</v>
      </c>
      <c r="U527" s="2">
        <v>25</v>
      </c>
      <c r="V527" t="s">
        <v>55</v>
      </c>
    </row>
    <row r="528" spans="1:22" x14ac:dyDescent="0.25">
      <c r="A528" t="s">
        <v>8322</v>
      </c>
      <c r="B528" t="s">
        <v>9363</v>
      </c>
      <c r="C528" t="s">
        <v>1</v>
      </c>
      <c r="D528" t="s">
        <v>9069</v>
      </c>
      <c r="E528" t="s">
        <v>9058</v>
      </c>
      <c r="F528" t="s">
        <v>9059</v>
      </c>
      <c r="G528">
        <v>399</v>
      </c>
      <c r="H528">
        <v>399</v>
      </c>
      <c r="I528">
        <v>399</v>
      </c>
      <c r="J528">
        <v>399</v>
      </c>
      <c r="K528">
        <v>0</v>
      </c>
      <c r="L528" s="2">
        <v>0</v>
      </c>
      <c r="M528" s="2">
        <v>0</v>
      </c>
      <c r="N528" s="2">
        <v>0</v>
      </c>
      <c r="O528" s="2">
        <v>0</v>
      </c>
      <c r="P528" s="2">
        <v>0</v>
      </c>
      <c r="Q528" s="2">
        <v>0</v>
      </c>
      <c r="R528" s="2">
        <v>25</v>
      </c>
      <c r="S528" s="2">
        <v>0</v>
      </c>
      <c r="T528" s="2">
        <v>0</v>
      </c>
      <c r="U528" s="2">
        <v>25</v>
      </c>
      <c r="V528" t="s">
        <v>55</v>
      </c>
    </row>
    <row r="529" spans="1:22" x14ac:dyDescent="0.25">
      <c r="A529" t="s">
        <v>8322</v>
      </c>
      <c r="B529" t="s">
        <v>9363</v>
      </c>
      <c r="C529" t="s">
        <v>1</v>
      </c>
      <c r="D529" t="s">
        <v>9069</v>
      </c>
      <c r="E529" t="s">
        <v>9058</v>
      </c>
      <c r="F529" t="s">
        <v>9059</v>
      </c>
      <c r="G529">
        <v>398</v>
      </c>
      <c r="H529">
        <v>398</v>
      </c>
      <c r="I529">
        <v>398</v>
      </c>
      <c r="J529">
        <v>398</v>
      </c>
      <c r="K529">
        <v>0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50</v>
      </c>
      <c r="S529" s="2">
        <v>0</v>
      </c>
      <c r="T529" s="2">
        <v>0</v>
      </c>
      <c r="U529" s="2">
        <v>50</v>
      </c>
      <c r="V529" t="s">
        <v>55</v>
      </c>
    </row>
    <row r="530" spans="1:22" hidden="1" x14ac:dyDescent="0.25">
      <c r="A530" t="s">
        <v>8322</v>
      </c>
      <c r="B530" t="s">
        <v>9363</v>
      </c>
      <c r="C530" t="s">
        <v>1</v>
      </c>
      <c r="D530" t="s">
        <v>9069</v>
      </c>
      <c r="E530" t="s">
        <v>9058</v>
      </c>
      <c r="F530" t="s">
        <v>9059</v>
      </c>
      <c r="G530">
        <v>397</v>
      </c>
      <c r="H530">
        <v>397</v>
      </c>
      <c r="I530">
        <v>397</v>
      </c>
      <c r="J530">
        <v>397</v>
      </c>
      <c r="K530">
        <v>0</v>
      </c>
      <c r="L530" s="2">
        <v>0</v>
      </c>
      <c r="M530" s="2">
        <v>0</v>
      </c>
      <c r="N530" s="2">
        <v>0</v>
      </c>
      <c r="O530" s="2">
        <v>0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0</v>
      </c>
      <c r="V530" t="s">
        <v>55</v>
      </c>
    </row>
    <row r="531" spans="1:22" x14ac:dyDescent="0.25">
      <c r="A531" t="s">
        <v>8322</v>
      </c>
      <c r="B531" t="s">
        <v>9363</v>
      </c>
      <c r="C531" t="s">
        <v>1</v>
      </c>
      <c r="D531" t="s">
        <v>9069</v>
      </c>
      <c r="E531" t="s">
        <v>9058</v>
      </c>
      <c r="F531" t="s">
        <v>9059</v>
      </c>
      <c r="G531">
        <v>396</v>
      </c>
      <c r="H531">
        <v>396</v>
      </c>
      <c r="I531">
        <v>396</v>
      </c>
      <c r="J531">
        <v>396</v>
      </c>
      <c r="K531">
        <v>0</v>
      </c>
      <c r="L531" s="2">
        <v>0</v>
      </c>
      <c r="M531" s="2">
        <v>0</v>
      </c>
      <c r="N531" s="2">
        <v>0</v>
      </c>
      <c r="O531" s="2">
        <v>0</v>
      </c>
      <c r="P531" s="2">
        <v>0</v>
      </c>
      <c r="Q531" s="2">
        <v>0</v>
      </c>
      <c r="R531" s="2">
        <v>25</v>
      </c>
      <c r="S531" s="2">
        <v>0</v>
      </c>
      <c r="T531" s="2">
        <v>0</v>
      </c>
      <c r="U531" s="2">
        <v>25</v>
      </c>
      <c r="V531" t="s">
        <v>55</v>
      </c>
    </row>
    <row r="532" spans="1:22" hidden="1" x14ac:dyDescent="0.25">
      <c r="A532" t="s">
        <v>8322</v>
      </c>
      <c r="B532" t="s">
        <v>9362</v>
      </c>
      <c r="C532" t="s">
        <v>1</v>
      </c>
      <c r="D532" t="s">
        <v>9069</v>
      </c>
      <c r="E532" t="s">
        <v>9058</v>
      </c>
      <c r="F532" t="s">
        <v>9059</v>
      </c>
      <c r="G532">
        <v>395</v>
      </c>
      <c r="H532">
        <v>395</v>
      </c>
      <c r="I532">
        <v>395</v>
      </c>
      <c r="J532">
        <v>395</v>
      </c>
      <c r="K532">
        <v>0</v>
      </c>
      <c r="L532" s="2">
        <v>0</v>
      </c>
      <c r="M532" s="2">
        <v>0</v>
      </c>
      <c r="N532" s="2">
        <v>0</v>
      </c>
      <c r="O532" s="2">
        <v>0</v>
      </c>
      <c r="P532" s="2">
        <v>0</v>
      </c>
      <c r="Q532" s="2">
        <v>0</v>
      </c>
      <c r="R532" s="2">
        <v>57</v>
      </c>
      <c r="S532" s="2">
        <v>0</v>
      </c>
      <c r="T532" s="2">
        <v>0</v>
      </c>
      <c r="U532" s="2">
        <v>57</v>
      </c>
      <c r="V532" t="s">
        <v>55</v>
      </c>
    </row>
    <row r="533" spans="1:22" x14ac:dyDescent="0.25">
      <c r="A533" t="s">
        <v>8322</v>
      </c>
      <c r="B533" t="s">
        <v>9362</v>
      </c>
      <c r="C533" t="s">
        <v>1</v>
      </c>
      <c r="D533" t="s">
        <v>9069</v>
      </c>
      <c r="E533" t="s">
        <v>9058</v>
      </c>
      <c r="F533" t="s">
        <v>9059</v>
      </c>
      <c r="G533">
        <v>394</v>
      </c>
      <c r="H533">
        <v>394</v>
      </c>
      <c r="I533">
        <v>394</v>
      </c>
      <c r="J533">
        <v>394</v>
      </c>
      <c r="K533">
        <v>0</v>
      </c>
      <c r="L533" s="2">
        <v>0</v>
      </c>
      <c r="M533" s="2">
        <v>0</v>
      </c>
      <c r="N533" s="2">
        <v>0</v>
      </c>
      <c r="O533" s="2">
        <v>0</v>
      </c>
      <c r="P533" s="2">
        <v>0</v>
      </c>
      <c r="Q533" s="2">
        <v>0</v>
      </c>
      <c r="R533" s="2">
        <v>40</v>
      </c>
      <c r="S533" s="2">
        <v>0</v>
      </c>
      <c r="T533" s="2">
        <v>0</v>
      </c>
      <c r="U533" s="2">
        <v>40</v>
      </c>
      <c r="V533" t="s">
        <v>55</v>
      </c>
    </row>
    <row r="534" spans="1:22" hidden="1" x14ac:dyDescent="0.25">
      <c r="A534" t="s">
        <v>8322</v>
      </c>
      <c r="B534" t="s">
        <v>9362</v>
      </c>
      <c r="C534" t="s">
        <v>1</v>
      </c>
      <c r="D534" t="s">
        <v>9069</v>
      </c>
      <c r="E534" t="s">
        <v>9058</v>
      </c>
      <c r="F534" t="s">
        <v>9059</v>
      </c>
      <c r="G534">
        <v>393</v>
      </c>
      <c r="H534">
        <v>393</v>
      </c>
      <c r="I534">
        <v>393</v>
      </c>
      <c r="J534">
        <v>393</v>
      </c>
      <c r="K534">
        <v>0</v>
      </c>
      <c r="L534" s="2">
        <v>0</v>
      </c>
      <c r="M534" s="2">
        <v>0</v>
      </c>
      <c r="N534" s="2">
        <v>0</v>
      </c>
      <c r="O534" s="2">
        <v>0</v>
      </c>
      <c r="P534" s="2">
        <v>0</v>
      </c>
      <c r="Q534" s="2">
        <v>0</v>
      </c>
      <c r="R534" s="2">
        <v>57</v>
      </c>
      <c r="S534" s="2">
        <v>0</v>
      </c>
      <c r="T534" s="2">
        <v>0</v>
      </c>
      <c r="U534" s="2">
        <v>57</v>
      </c>
      <c r="V534" t="s">
        <v>55</v>
      </c>
    </row>
    <row r="535" spans="1:22" x14ac:dyDescent="0.25">
      <c r="A535" t="s">
        <v>8322</v>
      </c>
      <c r="B535" t="s">
        <v>9362</v>
      </c>
      <c r="C535" t="s">
        <v>1</v>
      </c>
      <c r="D535" t="s">
        <v>9069</v>
      </c>
      <c r="E535" t="s">
        <v>9058</v>
      </c>
      <c r="F535" t="s">
        <v>9059</v>
      </c>
      <c r="G535">
        <v>392</v>
      </c>
      <c r="H535">
        <v>392</v>
      </c>
      <c r="I535">
        <v>392</v>
      </c>
      <c r="J535">
        <v>392</v>
      </c>
      <c r="K535">
        <v>0</v>
      </c>
      <c r="L535" s="2">
        <v>0</v>
      </c>
      <c r="M535" s="2">
        <v>0</v>
      </c>
      <c r="N535" s="2">
        <v>0</v>
      </c>
      <c r="O535" s="2">
        <v>0</v>
      </c>
      <c r="P535" s="2">
        <v>0</v>
      </c>
      <c r="Q535" s="2">
        <v>0</v>
      </c>
      <c r="R535" s="2">
        <v>25</v>
      </c>
      <c r="S535" s="2">
        <v>0</v>
      </c>
      <c r="T535" s="2">
        <v>0</v>
      </c>
      <c r="U535" s="2">
        <v>25</v>
      </c>
      <c r="V535" t="s">
        <v>55</v>
      </c>
    </row>
    <row r="536" spans="1:22" x14ac:dyDescent="0.25">
      <c r="A536" t="s">
        <v>8322</v>
      </c>
      <c r="B536" t="s">
        <v>9362</v>
      </c>
      <c r="C536" t="s">
        <v>1</v>
      </c>
      <c r="D536" t="s">
        <v>9069</v>
      </c>
      <c r="E536" t="s">
        <v>9058</v>
      </c>
      <c r="F536" t="s">
        <v>9059</v>
      </c>
      <c r="G536">
        <v>391</v>
      </c>
      <c r="H536">
        <v>391</v>
      </c>
      <c r="I536">
        <v>391</v>
      </c>
      <c r="J536">
        <v>391</v>
      </c>
      <c r="K536">
        <v>0</v>
      </c>
      <c r="L536" s="2">
        <v>0</v>
      </c>
      <c r="M536" s="2">
        <v>0</v>
      </c>
      <c r="N536" s="2">
        <v>0</v>
      </c>
      <c r="O536" s="2">
        <v>0</v>
      </c>
      <c r="P536" s="2">
        <v>0</v>
      </c>
      <c r="Q536" s="2">
        <v>0</v>
      </c>
      <c r="R536" s="2">
        <v>25</v>
      </c>
      <c r="S536" s="2">
        <v>0</v>
      </c>
      <c r="T536" s="2">
        <v>0</v>
      </c>
      <c r="U536" s="2">
        <v>25</v>
      </c>
      <c r="V536" t="s">
        <v>55</v>
      </c>
    </row>
    <row r="537" spans="1:22" x14ac:dyDescent="0.25">
      <c r="A537" t="s">
        <v>8322</v>
      </c>
      <c r="B537" t="s">
        <v>9362</v>
      </c>
      <c r="C537" t="s">
        <v>1</v>
      </c>
      <c r="D537" t="s">
        <v>9069</v>
      </c>
      <c r="E537" t="s">
        <v>9058</v>
      </c>
      <c r="F537" t="s">
        <v>9059</v>
      </c>
      <c r="G537">
        <v>390</v>
      </c>
      <c r="H537">
        <v>390</v>
      </c>
      <c r="I537">
        <v>390</v>
      </c>
      <c r="J537">
        <v>390</v>
      </c>
      <c r="K537">
        <v>0</v>
      </c>
      <c r="L537" s="2">
        <v>0</v>
      </c>
      <c r="M537" s="2">
        <v>0</v>
      </c>
      <c r="N537" s="2">
        <v>0</v>
      </c>
      <c r="O537" s="2">
        <v>0</v>
      </c>
      <c r="P537" s="2">
        <v>0</v>
      </c>
      <c r="Q537" s="2">
        <v>0</v>
      </c>
      <c r="R537" s="2">
        <v>25</v>
      </c>
      <c r="S537" s="2">
        <v>0</v>
      </c>
      <c r="T537" s="2">
        <v>0</v>
      </c>
      <c r="U537" s="2">
        <v>25</v>
      </c>
      <c r="V537" t="s">
        <v>55</v>
      </c>
    </row>
    <row r="538" spans="1:22" x14ac:dyDescent="0.25">
      <c r="A538" t="s">
        <v>8322</v>
      </c>
      <c r="B538" t="s">
        <v>9362</v>
      </c>
      <c r="C538" t="s">
        <v>1</v>
      </c>
      <c r="D538" t="s">
        <v>9069</v>
      </c>
      <c r="E538" t="s">
        <v>9058</v>
      </c>
      <c r="F538" t="s">
        <v>9059</v>
      </c>
      <c r="G538">
        <v>389</v>
      </c>
      <c r="H538">
        <v>389</v>
      </c>
      <c r="I538">
        <v>389</v>
      </c>
      <c r="J538">
        <v>389</v>
      </c>
      <c r="K538">
        <v>0</v>
      </c>
      <c r="L538" s="2">
        <v>0</v>
      </c>
      <c r="M538" s="2">
        <v>0</v>
      </c>
      <c r="N538" s="2">
        <v>0</v>
      </c>
      <c r="O538" s="2">
        <v>0</v>
      </c>
      <c r="P538" s="2">
        <v>0</v>
      </c>
      <c r="Q538" s="2">
        <v>0</v>
      </c>
      <c r="R538" s="2">
        <v>30</v>
      </c>
      <c r="S538" s="2">
        <v>0</v>
      </c>
      <c r="T538" s="2">
        <v>0</v>
      </c>
      <c r="U538" s="2">
        <v>30</v>
      </c>
      <c r="V538" t="s">
        <v>55</v>
      </c>
    </row>
    <row r="539" spans="1:22" x14ac:dyDescent="0.25">
      <c r="A539" t="s">
        <v>8322</v>
      </c>
      <c r="B539" t="s">
        <v>9362</v>
      </c>
      <c r="C539" t="s">
        <v>1</v>
      </c>
      <c r="D539" t="s">
        <v>9069</v>
      </c>
      <c r="E539" t="s">
        <v>9058</v>
      </c>
      <c r="F539" t="s">
        <v>9059</v>
      </c>
      <c r="G539">
        <v>388</v>
      </c>
      <c r="H539">
        <v>388</v>
      </c>
      <c r="I539">
        <v>388</v>
      </c>
      <c r="J539">
        <v>388</v>
      </c>
      <c r="K539">
        <v>0</v>
      </c>
      <c r="L539" s="2">
        <v>0</v>
      </c>
      <c r="M539" s="2">
        <v>0</v>
      </c>
      <c r="N539" s="2">
        <v>0</v>
      </c>
      <c r="O539" s="2">
        <v>0</v>
      </c>
      <c r="P539" s="2">
        <v>0</v>
      </c>
      <c r="Q539" s="2">
        <v>0</v>
      </c>
      <c r="R539" s="2">
        <v>25</v>
      </c>
      <c r="S539" s="2">
        <v>0</v>
      </c>
      <c r="T539" s="2">
        <v>0</v>
      </c>
      <c r="U539" s="2">
        <v>25</v>
      </c>
      <c r="V539" t="s">
        <v>55</v>
      </c>
    </row>
    <row r="540" spans="1:22" x14ac:dyDescent="0.25">
      <c r="A540" t="s">
        <v>8322</v>
      </c>
      <c r="B540" t="s">
        <v>9362</v>
      </c>
      <c r="C540" t="s">
        <v>1</v>
      </c>
      <c r="D540" t="s">
        <v>9069</v>
      </c>
      <c r="E540" t="s">
        <v>9058</v>
      </c>
      <c r="F540" t="s">
        <v>9059</v>
      </c>
      <c r="G540">
        <v>387</v>
      </c>
      <c r="H540">
        <v>387</v>
      </c>
      <c r="I540">
        <v>387</v>
      </c>
      <c r="J540">
        <v>387</v>
      </c>
      <c r="K540">
        <v>0</v>
      </c>
      <c r="L540" s="2">
        <v>0</v>
      </c>
      <c r="M540" s="2">
        <v>0</v>
      </c>
      <c r="N540" s="2">
        <v>0</v>
      </c>
      <c r="O540" s="2">
        <v>0</v>
      </c>
      <c r="P540" s="2">
        <v>0</v>
      </c>
      <c r="Q540" s="2">
        <v>0</v>
      </c>
      <c r="R540" s="2">
        <v>25</v>
      </c>
      <c r="S540" s="2">
        <v>0</v>
      </c>
      <c r="T540" s="2">
        <v>0</v>
      </c>
      <c r="U540" s="2">
        <v>25</v>
      </c>
      <c r="V540" t="s">
        <v>55</v>
      </c>
    </row>
    <row r="541" spans="1:22" x14ac:dyDescent="0.25">
      <c r="A541" t="s">
        <v>8322</v>
      </c>
      <c r="B541" t="s">
        <v>9362</v>
      </c>
      <c r="C541" t="s">
        <v>1</v>
      </c>
      <c r="D541" t="s">
        <v>9069</v>
      </c>
      <c r="E541" t="s">
        <v>9058</v>
      </c>
      <c r="F541" t="s">
        <v>9059</v>
      </c>
      <c r="G541">
        <v>386</v>
      </c>
      <c r="H541">
        <v>386</v>
      </c>
      <c r="I541">
        <v>386</v>
      </c>
      <c r="J541">
        <v>386</v>
      </c>
      <c r="K541">
        <v>0</v>
      </c>
      <c r="L541" s="2">
        <v>0</v>
      </c>
      <c r="M541" s="2">
        <v>0</v>
      </c>
      <c r="N541" s="2">
        <v>0</v>
      </c>
      <c r="O541" s="2">
        <v>0</v>
      </c>
      <c r="P541" s="2">
        <v>0</v>
      </c>
      <c r="Q541" s="2">
        <v>0</v>
      </c>
      <c r="R541" s="2">
        <v>45</v>
      </c>
      <c r="S541" s="2">
        <v>0</v>
      </c>
      <c r="T541" s="2">
        <v>0</v>
      </c>
      <c r="U541" s="2">
        <v>45</v>
      </c>
      <c r="V541" t="s">
        <v>55</v>
      </c>
    </row>
    <row r="542" spans="1:22" x14ac:dyDescent="0.25">
      <c r="A542" t="s">
        <v>8322</v>
      </c>
      <c r="B542" t="s">
        <v>9362</v>
      </c>
      <c r="C542" t="s">
        <v>1</v>
      </c>
      <c r="D542" t="s">
        <v>9069</v>
      </c>
      <c r="E542" t="s">
        <v>9058</v>
      </c>
      <c r="F542" t="s">
        <v>9059</v>
      </c>
      <c r="G542">
        <v>385</v>
      </c>
      <c r="H542">
        <v>385</v>
      </c>
      <c r="I542">
        <v>385</v>
      </c>
      <c r="J542">
        <v>385</v>
      </c>
      <c r="K542">
        <v>0</v>
      </c>
      <c r="L542" s="2">
        <v>0</v>
      </c>
      <c r="M542" s="2">
        <v>0</v>
      </c>
      <c r="N542" s="2">
        <v>0</v>
      </c>
      <c r="O542" s="2">
        <v>0</v>
      </c>
      <c r="P542" s="2">
        <v>0</v>
      </c>
      <c r="Q542" s="2">
        <v>0</v>
      </c>
      <c r="R542" s="2">
        <v>50</v>
      </c>
      <c r="S542" s="2">
        <v>0</v>
      </c>
      <c r="T542" s="2">
        <v>0</v>
      </c>
      <c r="U542" s="2">
        <v>50</v>
      </c>
      <c r="V542" t="s">
        <v>55</v>
      </c>
    </row>
    <row r="543" spans="1:22" x14ac:dyDescent="0.25">
      <c r="A543" t="s">
        <v>8322</v>
      </c>
      <c r="B543" t="s">
        <v>9362</v>
      </c>
      <c r="C543" t="s">
        <v>1</v>
      </c>
      <c r="D543" t="s">
        <v>9069</v>
      </c>
      <c r="E543" t="s">
        <v>9058</v>
      </c>
      <c r="F543" t="s">
        <v>9059</v>
      </c>
      <c r="G543">
        <v>384</v>
      </c>
      <c r="H543">
        <v>384</v>
      </c>
      <c r="I543">
        <v>384</v>
      </c>
      <c r="J543">
        <v>384</v>
      </c>
      <c r="K543">
        <v>0</v>
      </c>
      <c r="L543" s="2">
        <v>0</v>
      </c>
      <c r="M543" s="2">
        <v>0</v>
      </c>
      <c r="N543" s="2">
        <v>0</v>
      </c>
      <c r="O543" s="2">
        <v>0</v>
      </c>
      <c r="P543" s="2">
        <v>0</v>
      </c>
      <c r="Q543" s="2">
        <v>0</v>
      </c>
      <c r="R543" s="2">
        <v>30</v>
      </c>
      <c r="S543" s="2">
        <v>0</v>
      </c>
      <c r="T543" s="2">
        <v>0</v>
      </c>
      <c r="U543" s="2">
        <v>30</v>
      </c>
      <c r="V543" t="s">
        <v>55</v>
      </c>
    </row>
    <row r="544" spans="1:22" x14ac:dyDescent="0.25">
      <c r="A544" t="s">
        <v>8322</v>
      </c>
      <c r="B544" t="s">
        <v>9362</v>
      </c>
      <c r="C544" t="s">
        <v>1</v>
      </c>
      <c r="D544" t="s">
        <v>9069</v>
      </c>
      <c r="E544" t="s">
        <v>9058</v>
      </c>
      <c r="F544" t="s">
        <v>9059</v>
      </c>
      <c r="G544">
        <v>383</v>
      </c>
      <c r="H544">
        <v>383</v>
      </c>
      <c r="I544">
        <v>383</v>
      </c>
      <c r="J544">
        <v>383</v>
      </c>
      <c r="K544">
        <v>0</v>
      </c>
      <c r="L544" s="2">
        <v>0</v>
      </c>
      <c r="M544" s="2">
        <v>0</v>
      </c>
      <c r="N544" s="2">
        <v>0</v>
      </c>
      <c r="O544" s="2">
        <v>0</v>
      </c>
      <c r="P544" s="2">
        <v>0</v>
      </c>
      <c r="Q544" s="2">
        <v>0</v>
      </c>
      <c r="R544" s="2">
        <v>25</v>
      </c>
      <c r="S544" s="2">
        <v>0</v>
      </c>
      <c r="T544" s="2">
        <v>0</v>
      </c>
      <c r="U544" s="2">
        <v>25</v>
      </c>
      <c r="V544" t="s">
        <v>55</v>
      </c>
    </row>
    <row r="545" spans="1:22" hidden="1" x14ac:dyDescent="0.25">
      <c r="A545" t="s">
        <v>8322</v>
      </c>
      <c r="B545" t="s">
        <v>9362</v>
      </c>
      <c r="C545" t="s">
        <v>1</v>
      </c>
      <c r="D545" t="s">
        <v>9069</v>
      </c>
      <c r="E545" t="s">
        <v>9058</v>
      </c>
      <c r="F545" t="s">
        <v>9059</v>
      </c>
      <c r="G545">
        <v>382</v>
      </c>
      <c r="H545">
        <v>382</v>
      </c>
      <c r="I545">
        <v>382</v>
      </c>
      <c r="J545">
        <v>382</v>
      </c>
      <c r="K545">
        <v>0</v>
      </c>
      <c r="L545" s="2">
        <v>0</v>
      </c>
      <c r="M545" s="2">
        <v>0</v>
      </c>
      <c r="N545" s="2">
        <v>0</v>
      </c>
      <c r="O545" s="2">
        <v>0</v>
      </c>
      <c r="P545" s="2">
        <v>0</v>
      </c>
      <c r="Q545" s="2">
        <v>0</v>
      </c>
      <c r="R545" s="2">
        <v>97</v>
      </c>
      <c r="S545" s="2">
        <v>0</v>
      </c>
      <c r="T545" s="2">
        <v>0</v>
      </c>
      <c r="U545" s="2">
        <v>97</v>
      </c>
      <c r="V545" t="s">
        <v>55</v>
      </c>
    </row>
    <row r="546" spans="1:22" hidden="1" x14ac:dyDescent="0.25">
      <c r="A546" t="s">
        <v>8322</v>
      </c>
      <c r="B546" t="s">
        <v>9362</v>
      </c>
      <c r="C546" t="s">
        <v>1</v>
      </c>
      <c r="D546" t="s">
        <v>9069</v>
      </c>
      <c r="E546" t="s">
        <v>9058</v>
      </c>
      <c r="F546" t="s">
        <v>9059</v>
      </c>
      <c r="G546">
        <v>381</v>
      </c>
      <c r="H546">
        <v>381</v>
      </c>
      <c r="I546">
        <v>381</v>
      </c>
      <c r="J546">
        <v>381</v>
      </c>
      <c r="K546">
        <v>0</v>
      </c>
      <c r="L546" s="2">
        <v>0</v>
      </c>
      <c r="M546" s="2">
        <v>0</v>
      </c>
      <c r="N546" s="2">
        <v>0</v>
      </c>
      <c r="O546" s="2">
        <v>0</v>
      </c>
      <c r="P546" s="2">
        <v>0</v>
      </c>
      <c r="Q546" s="2">
        <v>0</v>
      </c>
      <c r="R546" s="2">
        <v>57</v>
      </c>
      <c r="S546" s="2">
        <v>0</v>
      </c>
      <c r="T546" s="2">
        <v>0</v>
      </c>
      <c r="U546" s="2">
        <v>57</v>
      </c>
      <c r="V546" t="s">
        <v>55</v>
      </c>
    </row>
    <row r="547" spans="1:22" x14ac:dyDescent="0.25">
      <c r="A547" t="s">
        <v>8322</v>
      </c>
      <c r="B547" t="s">
        <v>9362</v>
      </c>
      <c r="C547" t="s">
        <v>1</v>
      </c>
      <c r="D547" t="s">
        <v>9069</v>
      </c>
      <c r="E547" t="s">
        <v>9058</v>
      </c>
      <c r="F547" t="s">
        <v>9059</v>
      </c>
      <c r="G547">
        <v>380</v>
      </c>
      <c r="H547">
        <v>380</v>
      </c>
      <c r="I547">
        <v>380</v>
      </c>
      <c r="J547">
        <v>380</v>
      </c>
      <c r="K547">
        <v>0</v>
      </c>
      <c r="L547" s="2">
        <v>0</v>
      </c>
      <c r="M547" s="2">
        <v>0</v>
      </c>
      <c r="N547" s="2">
        <v>0</v>
      </c>
      <c r="O547" s="2">
        <v>0</v>
      </c>
      <c r="P547" s="2">
        <v>0</v>
      </c>
      <c r="Q547" s="2">
        <v>0</v>
      </c>
      <c r="R547" s="2">
        <v>50</v>
      </c>
      <c r="S547" s="2">
        <v>0</v>
      </c>
      <c r="T547" s="2">
        <v>0</v>
      </c>
      <c r="U547" s="2">
        <v>50</v>
      </c>
      <c r="V547" t="s">
        <v>55</v>
      </c>
    </row>
    <row r="548" spans="1:22" x14ac:dyDescent="0.25">
      <c r="A548" t="s">
        <v>8322</v>
      </c>
      <c r="B548" t="s">
        <v>9362</v>
      </c>
      <c r="C548" t="s">
        <v>1</v>
      </c>
      <c r="D548" t="s">
        <v>9069</v>
      </c>
      <c r="E548" t="s">
        <v>9058</v>
      </c>
      <c r="F548" t="s">
        <v>9059</v>
      </c>
      <c r="G548">
        <v>379</v>
      </c>
      <c r="H548">
        <v>379</v>
      </c>
      <c r="I548">
        <v>379</v>
      </c>
      <c r="J548">
        <v>379</v>
      </c>
      <c r="K548">
        <v>0</v>
      </c>
      <c r="L548" s="2">
        <v>0</v>
      </c>
      <c r="M548" s="2">
        <v>0</v>
      </c>
      <c r="N548" s="2">
        <v>0</v>
      </c>
      <c r="O548" s="2">
        <v>0</v>
      </c>
      <c r="P548" s="2">
        <v>0</v>
      </c>
      <c r="Q548" s="2">
        <v>0</v>
      </c>
      <c r="R548" s="2">
        <v>25</v>
      </c>
      <c r="S548" s="2">
        <v>0</v>
      </c>
      <c r="T548" s="2">
        <v>0</v>
      </c>
      <c r="U548" s="2">
        <v>25</v>
      </c>
      <c r="V548" t="s">
        <v>55</v>
      </c>
    </row>
    <row r="549" spans="1:22" x14ac:dyDescent="0.25">
      <c r="A549" t="s">
        <v>8322</v>
      </c>
      <c r="B549" t="s">
        <v>9362</v>
      </c>
      <c r="C549" t="s">
        <v>1</v>
      </c>
      <c r="D549" t="s">
        <v>9069</v>
      </c>
      <c r="E549" t="s">
        <v>9058</v>
      </c>
      <c r="F549" t="s">
        <v>9059</v>
      </c>
      <c r="G549">
        <v>378</v>
      </c>
      <c r="H549">
        <v>378</v>
      </c>
      <c r="I549">
        <v>378</v>
      </c>
      <c r="J549">
        <v>378</v>
      </c>
      <c r="K549">
        <v>0</v>
      </c>
      <c r="L549" s="2">
        <v>0</v>
      </c>
      <c r="M549" s="2">
        <v>0</v>
      </c>
      <c r="N549" s="2">
        <v>0</v>
      </c>
      <c r="O549" s="2">
        <v>0</v>
      </c>
      <c r="P549" s="2">
        <v>0</v>
      </c>
      <c r="Q549" s="2">
        <v>0</v>
      </c>
      <c r="R549" s="2">
        <v>50</v>
      </c>
      <c r="S549" s="2">
        <v>0</v>
      </c>
      <c r="T549" s="2">
        <v>0</v>
      </c>
      <c r="U549" s="2">
        <v>50</v>
      </c>
      <c r="V549" t="s">
        <v>55</v>
      </c>
    </row>
    <row r="550" spans="1:22" hidden="1" x14ac:dyDescent="0.25">
      <c r="A550" t="s">
        <v>8322</v>
      </c>
      <c r="B550" t="s">
        <v>9362</v>
      </c>
      <c r="C550" t="s">
        <v>1</v>
      </c>
      <c r="D550" t="s">
        <v>9069</v>
      </c>
      <c r="E550" t="s">
        <v>9058</v>
      </c>
      <c r="F550" t="s">
        <v>9059</v>
      </c>
      <c r="G550">
        <v>377</v>
      </c>
      <c r="H550">
        <v>377</v>
      </c>
      <c r="I550">
        <v>377</v>
      </c>
      <c r="J550">
        <v>377</v>
      </c>
      <c r="K550">
        <v>0</v>
      </c>
      <c r="L550" s="2">
        <v>0</v>
      </c>
      <c r="M550" s="2">
        <v>0</v>
      </c>
      <c r="N550" s="2">
        <v>0</v>
      </c>
      <c r="O550" s="2">
        <v>0</v>
      </c>
      <c r="P550" s="2">
        <v>0</v>
      </c>
      <c r="Q550" s="2">
        <v>0</v>
      </c>
      <c r="R550" s="2">
        <v>70</v>
      </c>
      <c r="S550" s="2">
        <v>0</v>
      </c>
      <c r="T550" s="2">
        <v>0</v>
      </c>
      <c r="U550" s="2">
        <v>70</v>
      </c>
      <c r="V550" t="s">
        <v>55</v>
      </c>
    </row>
    <row r="551" spans="1:22" x14ac:dyDescent="0.25">
      <c r="A551" t="s">
        <v>8322</v>
      </c>
      <c r="B551" t="s">
        <v>9362</v>
      </c>
      <c r="C551" t="s">
        <v>1</v>
      </c>
      <c r="D551" t="s">
        <v>9069</v>
      </c>
      <c r="E551" t="s">
        <v>9058</v>
      </c>
      <c r="F551" t="s">
        <v>9059</v>
      </c>
      <c r="G551">
        <v>376</v>
      </c>
      <c r="H551">
        <v>376</v>
      </c>
      <c r="I551">
        <v>376</v>
      </c>
      <c r="J551">
        <v>376</v>
      </c>
      <c r="K551">
        <v>0</v>
      </c>
      <c r="L551" s="2">
        <v>0</v>
      </c>
      <c r="M551" s="2">
        <v>0</v>
      </c>
      <c r="N551" s="2">
        <v>0</v>
      </c>
      <c r="O551" s="2">
        <v>0</v>
      </c>
      <c r="P551" s="2">
        <v>0</v>
      </c>
      <c r="Q551" s="2">
        <v>0</v>
      </c>
      <c r="R551" s="2">
        <v>25</v>
      </c>
      <c r="S551" s="2">
        <v>0</v>
      </c>
      <c r="T551" s="2">
        <v>0</v>
      </c>
      <c r="U551" s="2">
        <v>25</v>
      </c>
      <c r="V551" t="s">
        <v>55</v>
      </c>
    </row>
    <row r="552" spans="1:22" x14ac:dyDescent="0.25">
      <c r="A552" t="s">
        <v>8322</v>
      </c>
      <c r="B552" t="s">
        <v>9362</v>
      </c>
      <c r="C552" t="s">
        <v>1</v>
      </c>
      <c r="D552" t="s">
        <v>9069</v>
      </c>
      <c r="E552" t="s">
        <v>9058</v>
      </c>
      <c r="F552" t="s">
        <v>9059</v>
      </c>
      <c r="G552">
        <v>375</v>
      </c>
      <c r="H552">
        <v>375</v>
      </c>
      <c r="I552">
        <v>375</v>
      </c>
      <c r="J552">
        <v>375</v>
      </c>
      <c r="K552">
        <v>0</v>
      </c>
      <c r="L552" s="2">
        <v>0</v>
      </c>
      <c r="M552" s="2">
        <v>0</v>
      </c>
      <c r="N552" s="2">
        <v>0</v>
      </c>
      <c r="O552" s="2">
        <v>0</v>
      </c>
      <c r="P552" s="2">
        <v>0</v>
      </c>
      <c r="Q552" s="2">
        <v>0</v>
      </c>
      <c r="R552" s="2">
        <v>25</v>
      </c>
      <c r="S552" s="2">
        <v>0</v>
      </c>
      <c r="T552" s="2">
        <v>0</v>
      </c>
      <c r="U552" s="2">
        <v>25</v>
      </c>
      <c r="V552" t="s">
        <v>55</v>
      </c>
    </row>
    <row r="553" spans="1:22" x14ac:dyDescent="0.25">
      <c r="A553" t="s">
        <v>8322</v>
      </c>
      <c r="B553" t="s">
        <v>9362</v>
      </c>
      <c r="C553" t="s">
        <v>1</v>
      </c>
      <c r="D553" t="s">
        <v>9069</v>
      </c>
      <c r="E553" t="s">
        <v>9058</v>
      </c>
      <c r="F553" t="s">
        <v>9059</v>
      </c>
      <c r="G553">
        <v>374</v>
      </c>
      <c r="H553">
        <v>374</v>
      </c>
      <c r="I553">
        <v>374</v>
      </c>
      <c r="J553">
        <v>374</v>
      </c>
      <c r="K553">
        <v>0</v>
      </c>
      <c r="L553" s="2">
        <v>0</v>
      </c>
      <c r="M553" s="2">
        <v>0</v>
      </c>
      <c r="N553" s="2">
        <v>0</v>
      </c>
      <c r="O553" s="2">
        <v>0</v>
      </c>
      <c r="P553" s="2">
        <v>0</v>
      </c>
      <c r="Q553" s="2">
        <v>0</v>
      </c>
      <c r="R553" s="2">
        <v>25</v>
      </c>
      <c r="S553" s="2">
        <v>0</v>
      </c>
      <c r="T553" s="2">
        <v>0</v>
      </c>
      <c r="U553" s="2">
        <v>25</v>
      </c>
      <c r="V553" t="s">
        <v>55</v>
      </c>
    </row>
    <row r="554" spans="1:22" x14ac:dyDescent="0.25">
      <c r="A554" t="s">
        <v>8322</v>
      </c>
      <c r="B554" t="s">
        <v>9362</v>
      </c>
      <c r="C554" t="s">
        <v>1</v>
      </c>
      <c r="D554" t="s">
        <v>9069</v>
      </c>
      <c r="E554" t="s">
        <v>9058</v>
      </c>
      <c r="F554" t="s">
        <v>9059</v>
      </c>
      <c r="G554">
        <v>373</v>
      </c>
      <c r="H554">
        <v>373</v>
      </c>
      <c r="I554">
        <v>373</v>
      </c>
      <c r="J554">
        <v>373</v>
      </c>
      <c r="K554">
        <v>0</v>
      </c>
      <c r="L554" s="2">
        <v>0</v>
      </c>
      <c r="M554" s="2">
        <v>0</v>
      </c>
      <c r="N554" s="2">
        <v>0</v>
      </c>
      <c r="O554" s="2">
        <v>0</v>
      </c>
      <c r="P554" s="2">
        <v>0</v>
      </c>
      <c r="Q554" s="2">
        <v>0</v>
      </c>
      <c r="R554" s="2">
        <v>25</v>
      </c>
      <c r="S554" s="2">
        <v>0</v>
      </c>
      <c r="T554" s="2">
        <v>0</v>
      </c>
      <c r="U554" s="2">
        <v>25</v>
      </c>
      <c r="V554" t="s">
        <v>55</v>
      </c>
    </row>
    <row r="555" spans="1:22" x14ac:dyDescent="0.25">
      <c r="A555" t="s">
        <v>8322</v>
      </c>
      <c r="B555" t="s">
        <v>9362</v>
      </c>
      <c r="C555" t="s">
        <v>1</v>
      </c>
      <c r="D555" t="s">
        <v>9069</v>
      </c>
      <c r="E555" t="s">
        <v>9058</v>
      </c>
      <c r="F555" t="s">
        <v>9059</v>
      </c>
      <c r="G555">
        <v>372</v>
      </c>
      <c r="H555">
        <v>372</v>
      </c>
      <c r="I555">
        <v>372</v>
      </c>
      <c r="J555">
        <v>372</v>
      </c>
      <c r="K555">
        <v>0</v>
      </c>
      <c r="L555" s="2">
        <v>0</v>
      </c>
      <c r="M555" s="2">
        <v>0</v>
      </c>
      <c r="N555" s="2">
        <v>0</v>
      </c>
      <c r="O555" s="2">
        <v>0</v>
      </c>
      <c r="P555" s="2">
        <v>0</v>
      </c>
      <c r="Q555" s="2">
        <v>0</v>
      </c>
      <c r="R555" s="2">
        <v>25</v>
      </c>
      <c r="S555" s="2">
        <v>0</v>
      </c>
      <c r="T555" s="2">
        <v>0</v>
      </c>
      <c r="U555" s="2">
        <v>25</v>
      </c>
      <c r="V555" t="s">
        <v>55</v>
      </c>
    </row>
    <row r="556" spans="1:22" x14ac:dyDescent="0.25">
      <c r="A556" t="s">
        <v>8322</v>
      </c>
      <c r="B556" t="s">
        <v>9362</v>
      </c>
      <c r="C556" t="s">
        <v>1</v>
      </c>
      <c r="D556" t="s">
        <v>9069</v>
      </c>
      <c r="E556" t="s">
        <v>9058</v>
      </c>
      <c r="F556" t="s">
        <v>9059</v>
      </c>
      <c r="G556">
        <v>371</v>
      </c>
      <c r="H556">
        <v>371</v>
      </c>
      <c r="I556">
        <v>371</v>
      </c>
      <c r="J556">
        <v>371</v>
      </c>
      <c r="K556">
        <v>0</v>
      </c>
      <c r="L556" s="2">
        <v>0</v>
      </c>
      <c r="M556" s="2">
        <v>0</v>
      </c>
      <c r="N556" s="2">
        <v>0</v>
      </c>
      <c r="O556" s="2">
        <v>0</v>
      </c>
      <c r="P556" s="2">
        <v>0</v>
      </c>
      <c r="Q556" s="2">
        <v>0</v>
      </c>
      <c r="R556" s="2">
        <v>25</v>
      </c>
      <c r="S556" s="2">
        <v>0</v>
      </c>
      <c r="T556" s="2">
        <v>0</v>
      </c>
      <c r="U556" s="2">
        <v>25</v>
      </c>
      <c r="V556" t="s">
        <v>55</v>
      </c>
    </row>
    <row r="557" spans="1:22" hidden="1" x14ac:dyDescent="0.25">
      <c r="A557" t="s">
        <v>8322</v>
      </c>
      <c r="B557" t="s">
        <v>9362</v>
      </c>
      <c r="C557" t="s">
        <v>1</v>
      </c>
      <c r="D557" t="s">
        <v>9069</v>
      </c>
      <c r="E557" t="s">
        <v>9058</v>
      </c>
      <c r="F557" t="s">
        <v>9059</v>
      </c>
      <c r="G557">
        <v>370</v>
      </c>
      <c r="H557">
        <v>370</v>
      </c>
      <c r="I557">
        <v>370</v>
      </c>
      <c r="J557">
        <v>370</v>
      </c>
      <c r="K557">
        <v>0</v>
      </c>
      <c r="L557" s="2">
        <v>0</v>
      </c>
      <c r="M557" s="2">
        <v>0</v>
      </c>
      <c r="N557" s="2">
        <v>0</v>
      </c>
      <c r="O557" s="2">
        <v>0</v>
      </c>
      <c r="P557" s="2">
        <v>0</v>
      </c>
      <c r="Q557" s="2">
        <v>0</v>
      </c>
      <c r="R557" s="2">
        <v>70</v>
      </c>
      <c r="S557" s="2">
        <v>0</v>
      </c>
      <c r="T557" s="2">
        <v>0</v>
      </c>
      <c r="U557" s="2">
        <v>70</v>
      </c>
      <c r="V557" t="s">
        <v>55</v>
      </c>
    </row>
    <row r="558" spans="1:22" x14ac:dyDescent="0.25">
      <c r="A558" t="s">
        <v>8322</v>
      </c>
      <c r="B558" t="s">
        <v>9362</v>
      </c>
      <c r="C558" t="s">
        <v>1</v>
      </c>
      <c r="D558" t="s">
        <v>9069</v>
      </c>
      <c r="E558" t="s">
        <v>9058</v>
      </c>
      <c r="F558" t="s">
        <v>9059</v>
      </c>
      <c r="G558">
        <v>369</v>
      </c>
      <c r="H558">
        <v>369</v>
      </c>
      <c r="I558">
        <v>369</v>
      </c>
      <c r="J558">
        <v>369</v>
      </c>
      <c r="K558">
        <v>0</v>
      </c>
      <c r="L558" s="2">
        <v>0</v>
      </c>
      <c r="M558" s="2">
        <v>0</v>
      </c>
      <c r="N558" s="2">
        <v>0</v>
      </c>
      <c r="O558" s="2">
        <v>0</v>
      </c>
      <c r="P558" s="2">
        <v>0</v>
      </c>
      <c r="Q558" s="2">
        <v>0</v>
      </c>
      <c r="R558" s="2">
        <v>25</v>
      </c>
      <c r="S558" s="2">
        <v>0</v>
      </c>
      <c r="T558" s="2">
        <v>0</v>
      </c>
      <c r="U558" s="2">
        <v>25</v>
      </c>
      <c r="V558" t="s">
        <v>55</v>
      </c>
    </row>
    <row r="559" spans="1:22" x14ac:dyDescent="0.25">
      <c r="A559" t="s">
        <v>8322</v>
      </c>
      <c r="B559" t="s">
        <v>9362</v>
      </c>
      <c r="C559" t="s">
        <v>1</v>
      </c>
      <c r="D559" t="s">
        <v>9069</v>
      </c>
      <c r="E559" t="s">
        <v>9058</v>
      </c>
      <c r="F559" t="s">
        <v>9059</v>
      </c>
      <c r="G559">
        <v>368</v>
      </c>
      <c r="H559">
        <v>368</v>
      </c>
      <c r="I559">
        <v>368</v>
      </c>
      <c r="J559">
        <v>368</v>
      </c>
      <c r="K559">
        <v>0</v>
      </c>
      <c r="L559" s="2">
        <v>0</v>
      </c>
      <c r="M559" s="2">
        <v>0</v>
      </c>
      <c r="N559" s="2">
        <v>0</v>
      </c>
      <c r="O559" s="2">
        <v>0</v>
      </c>
      <c r="P559" s="2">
        <v>0</v>
      </c>
      <c r="Q559" s="2">
        <v>0</v>
      </c>
      <c r="R559" s="2">
        <v>25</v>
      </c>
      <c r="S559" s="2">
        <v>0</v>
      </c>
      <c r="T559" s="2">
        <v>0</v>
      </c>
      <c r="U559" s="2">
        <v>25</v>
      </c>
      <c r="V559" t="s">
        <v>55</v>
      </c>
    </row>
    <row r="560" spans="1:22" x14ac:dyDescent="0.25">
      <c r="A560" t="s">
        <v>8322</v>
      </c>
      <c r="B560" t="s">
        <v>9362</v>
      </c>
      <c r="C560" t="s">
        <v>1</v>
      </c>
      <c r="D560" t="s">
        <v>9069</v>
      </c>
      <c r="E560" t="s">
        <v>9058</v>
      </c>
      <c r="F560" t="s">
        <v>9059</v>
      </c>
      <c r="G560">
        <v>367</v>
      </c>
      <c r="H560">
        <v>367</v>
      </c>
      <c r="I560">
        <v>367</v>
      </c>
      <c r="J560">
        <v>367</v>
      </c>
      <c r="K560">
        <v>0</v>
      </c>
      <c r="L560" s="2">
        <v>0</v>
      </c>
      <c r="M560" s="2">
        <v>0</v>
      </c>
      <c r="N560" s="2">
        <v>0</v>
      </c>
      <c r="O560" s="2">
        <v>0</v>
      </c>
      <c r="P560" s="2">
        <v>0</v>
      </c>
      <c r="Q560" s="2">
        <v>0</v>
      </c>
      <c r="R560" s="2">
        <v>25</v>
      </c>
      <c r="S560" s="2">
        <v>0</v>
      </c>
      <c r="T560" s="2">
        <v>0</v>
      </c>
      <c r="U560" s="2">
        <v>25</v>
      </c>
      <c r="V560" t="s">
        <v>55</v>
      </c>
    </row>
    <row r="561" spans="1:22" x14ac:dyDescent="0.25">
      <c r="A561" t="s">
        <v>8322</v>
      </c>
      <c r="B561" t="s">
        <v>9362</v>
      </c>
      <c r="C561" t="s">
        <v>1</v>
      </c>
      <c r="D561" t="s">
        <v>9069</v>
      </c>
      <c r="E561" t="s">
        <v>9058</v>
      </c>
      <c r="F561" t="s">
        <v>9059</v>
      </c>
      <c r="G561">
        <v>366</v>
      </c>
      <c r="H561">
        <v>366</v>
      </c>
      <c r="I561">
        <v>366</v>
      </c>
      <c r="J561">
        <v>366</v>
      </c>
      <c r="K561">
        <v>0</v>
      </c>
      <c r="L561" s="2">
        <v>0</v>
      </c>
      <c r="M561" s="2">
        <v>0</v>
      </c>
      <c r="N561" s="2">
        <v>0</v>
      </c>
      <c r="O561" s="2">
        <v>0</v>
      </c>
      <c r="P561" s="2">
        <v>0</v>
      </c>
      <c r="Q561" s="2">
        <v>0</v>
      </c>
      <c r="R561" s="2">
        <v>25</v>
      </c>
      <c r="S561" s="2">
        <v>0</v>
      </c>
      <c r="T561" s="2">
        <v>0</v>
      </c>
      <c r="U561" s="2">
        <v>25</v>
      </c>
      <c r="V561" t="s">
        <v>55</v>
      </c>
    </row>
    <row r="562" spans="1:22" x14ac:dyDescent="0.25">
      <c r="A562" t="s">
        <v>8322</v>
      </c>
      <c r="B562" t="s">
        <v>9362</v>
      </c>
      <c r="C562" t="s">
        <v>1</v>
      </c>
      <c r="D562" t="s">
        <v>9069</v>
      </c>
      <c r="E562" t="s">
        <v>9058</v>
      </c>
      <c r="F562" t="s">
        <v>9059</v>
      </c>
      <c r="G562">
        <v>365</v>
      </c>
      <c r="H562">
        <v>365</v>
      </c>
      <c r="I562">
        <v>365</v>
      </c>
      <c r="J562">
        <v>365</v>
      </c>
      <c r="K562">
        <v>0</v>
      </c>
      <c r="L562" s="2">
        <v>0</v>
      </c>
      <c r="M562" s="2">
        <v>0</v>
      </c>
      <c r="N562" s="2">
        <v>0</v>
      </c>
      <c r="O562" s="2">
        <v>0</v>
      </c>
      <c r="P562" s="2">
        <v>0</v>
      </c>
      <c r="Q562" s="2">
        <v>0</v>
      </c>
      <c r="R562" s="2">
        <v>50</v>
      </c>
      <c r="S562" s="2">
        <v>0</v>
      </c>
      <c r="T562" s="2">
        <v>0</v>
      </c>
      <c r="U562" s="2">
        <v>50</v>
      </c>
      <c r="V562" t="s">
        <v>55</v>
      </c>
    </row>
    <row r="563" spans="1:22" hidden="1" x14ac:dyDescent="0.25">
      <c r="A563" t="s">
        <v>8265</v>
      </c>
      <c r="B563" s="1" t="s">
        <v>9065</v>
      </c>
      <c r="C563" s="1" t="s">
        <v>1</v>
      </c>
      <c r="D563" s="1" t="s">
        <v>9069</v>
      </c>
      <c r="E563" t="s">
        <v>9058</v>
      </c>
      <c r="F563" t="s">
        <v>9059</v>
      </c>
      <c r="G563">
        <v>364</v>
      </c>
      <c r="H563">
        <v>364</v>
      </c>
      <c r="I563">
        <v>364</v>
      </c>
      <c r="J563">
        <v>364</v>
      </c>
      <c r="K563">
        <v>0</v>
      </c>
      <c r="L563" s="2">
        <v>0</v>
      </c>
      <c r="M563" s="2">
        <v>0</v>
      </c>
      <c r="N563" s="2">
        <v>0</v>
      </c>
      <c r="O563" s="2">
        <v>0</v>
      </c>
      <c r="P563" s="2">
        <v>0</v>
      </c>
      <c r="Q563" s="2">
        <v>0</v>
      </c>
      <c r="R563" s="2">
        <v>21</v>
      </c>
      <c r="S563" s="2">
        <v>0</v>
      </c>
      <c r="T563" s="2">
        <v>0</v>
      </c>
      <c r="U563" s="2">
        <v>21</v>
      </c>
      <c r="V563" s="1" t="s">
        <v>55</v>
      </c>
    </row>
    <row r="564" spans="1:22" hidden="1" x14ac:dyDescent="0.25">
      <c r="A564" t="s">
        <v>8265</v>
      </c>
      <c r="B564" s="1" t="s">
        <v>9065</v>
      </c>
      <c r="C564" s="1" t="s">
        <v>1</v>
      </c>
      <c r="D564" s="1" t="s">
        <v>9069</v>
      </c>
      <c r="E564" t="s">
        <v>9058</v>
      </c>
      <c r="F564" t="s">
        <v>9059</v>
      </c>
      <c r="G564">
        <v>363</v>
      </c>
      <c r="H564">
        <v>363</v>
      </c>
      <c r="I564">
        <v>363</v>
      </c>
      <c r="J564">
        <v>363</v>
      </c>
      <c r="K564">
        <v>0</v>
      </c>
      <c r="L564" s="2">
        <v>0</v>
      </c>
      <c r="M564" s="2">
        <v>0</v>
      </c>
      <c r="N564" s="2">
        <v>0</v>
      </c>
      <c r="O564" s="2">
        <v>0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0</v>
      </c>
      <c r="V564" s="1" t="s">
        <v>55</v>
      </c>
    </row>
    <row r="565" spans="1:22" x14ac:dyDescent="0.25">
      <c r="A565" t="s">
        <v>8265</v>
      </c>
      <c r="B565" s="1" t="s">
        <v>9065</v>
      </c>
      <c r="C565" s="1" t="s">
        <v>1</v>
      </c>
      <c r="D565" s="1" t="s">
        <v>9069</v>
      </c>
      <c r="E565" t="s">
        <v>9058</v>
      </c>
      <c r="F565" t="s">
        <v>9059</v>
      </c>
      <c r="G565">
        <v>362</v>
      </c>
      <c r="H565">
        <v>362</v>
      </c>
      <c r="I565">
        <v>362</v>
      </c>
      <c r="J565">
        <v>362</v>
      </c>
      <c r="K565">
        <v>0</v>
      </c>
      <c r="L565" s="2">
        <v>0</v>
      </c>
      <c r="M565" s="2">
        <v>0</v>
      </c>
      <c r="N565" s="2">
        <v>0</v>
      </c>
      <c r="O565" s="2">
        <v>0</v>
      </c>
      <c r="P565" s="2">
        <v>0</v>
      </c>
      <c r="Q565" s="2">
        <v>0</v>
      </c>
      <c r="R565" s="2">
        <v>25</v>
      </c>
      <c r="S565" s="2">
        <v>0</v>
      </c>
      <c r="T565" s="2">
        <v>0</v>
      </c>
      <c r="U565" s="2">
        <v>25</v>
      </c>
      <c r="V565" s="1" t="s">
        <v>55</v>
      </c>
    </row>
    <row r="566" spans="1:22" x14ac:dyDescent="0.25">
      <c r="A566" t="s">
        <v>8265</v>
      </c>
      <c r="B566" s="1" t="s">
        <v>9065</v>
      </c>
      <c r="C566" s="1" t="s">
        <v>1</v>
      </c>
      <c r="D566" s="1" t="s">
        <v>9069</v>
      </c>
      <c r="E566" t="s">
        <v>9058</v>
      </c>
      <c r="F566" t="s">
        <v>9059</v>
      </c>
      <c r="G566">
        <v>361</v>
      </c>
      <c r="H566">
        <v>361</v>
      </c>
      <c r="I566">
        <v>361</v>
      </c>
      <c r="J566">
        <v>361</v>
      </c>
      <c r="K566">
        <v>0</v>
      </c>
      <c r="L566" s="2">
        <v>0</v>
      </c>
      <c r="M566" s="2">
        <v>0</v>
      </c>
      <c r="N566" s="2">
        <v>0</v>
      </c>
      <c r="O566" s="2">
        <v>0</v>
      </c>
      <c r="P566" s="2">
        <v>0</v>
      </c>
      <c r="Q566" s="2">
        <v>0</v>
      </c>
      <c r="R566" s="2">
        <v>50</v>
      </c>
      <c r="S566" s="2">
        <v>0</v>
      </c>
      <c r="T566" s="2">
        <v>0</v>
      </c>
      <c r="U566" s="2">
        <v>50</v>
      </c>
      <c r="V566" s="1" t="s">
        <v>55</v>
      </c>
    </row>
    <row r="567" spans="1:22" x14ac:dyDescent="0.25">
      <c r="A567" t="s">
        <v>8265</v>
      </c>
      <c r="B567" s="1" t="s">
        <v>9065</v>
      </c>
      <c r="C567" s="1" t="s">
        <v>1</v>
      </c>
      <c r="D567" s="1" t="s">
        <v>9069</v>
      </c>
      <c r="E567" t="s">
        <v>9058</v>
      </c>
      <c r="F567" t="s">
        <v>9059</v>
      </c>
      <c r="G567">
        <v>360</v>
      </c>
      <c r="H567">
        <v>360</v>
      </c>
      <c r="I567">
        <v>360</v>
      </c>
      <c r="J567">
        <v>360</v>
      </c>
      <c r="K567">
        <v>0</v>
      </c>
      <c r="L567" s="2">
        <v>0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">
        <v>25</v>
      </c>
      <c r="S567" s="2">
        <v>0</v>
      </c>
      <c r="T567" s="2">
        <v>0</v>
      </c>
      <c r="U567" s="2">
        <v>25</v>
      </c>
      <c r="V567" s="1" t="s">
        <v>55</v>
      </c>
    </row>
    <row r="568" spans="1:22" x14ac:dyDescent="0.25">
      <c r="A568" t="s">
        <v>8265</v>
      </c>
      <c r="B568" s="1" t="s">
        <v>9065</v>
      </c>
      <c r="C568" s="1" t="s">
        <v>1</v>
      </c>
      <c r="D568" s="1" t="s">
        <v>9069</v>
      </c>
      <c r="E568" t="s">
        <v>9058</v>
      </c>
      <c r="F568" t="s">
        <v>9059</v>
      </c>
      <c r="G568">
        <v>359</v>
      </c>
      <c r="H568">
        <v>359</v>
      </c>
      <c r="I568">
        <v>359</v>
      </c>
      <c r="J568">
        <v>359</v>
      </c>
      <c r="K568">
        <v>0</v>
      </c>
      <c r="L568" s="2">
        <v>0</v>
      </c>
      <c r="M568" s="2">
        <v>0</v>
      </c>
      <c r="N568" s="2">
        <v>0</v>
      </c>
      <c r="O568" s="2">
        <v>0</v>
      </c>
      <c r="P568" s="2">
        <v>0</v>
      </c>
      <c r="Q568" s="2">
        <v>0</v>
      </c>
      <c r="R568" s="2">
        <v>25</v>
      </c>
      <c r="S568" s="2">
        <v>0</v>
      </c>
      <c r="T568" s="2">
        <v>0</v>
      </c>
      <c r="U568" s="2">
        <v>25</v>
      </c>
      <c r="V568" s="1" t="s">
        <v>55</v>
      </c>
    </row>
    <row r="569" spans="1:22" x14ac:dyDescent="0.25">
      <c r="A569" t="s">
        <v>8265</v>
      </c>
      <c r="B569" s="1" t="s">
        <v>9065</v>
      </c>
      <c r="C569" s="1" t="s">
        <v>1</v>
      </c>
      <c r="D569" s="1" t="s">
        <v>9069</v>
      </c>
      <c r="E569" t="s">
        <v>9058</v>
      </c>
      <c r="F569" t="s">
        <v>9059</v>
      </c>
      <c r="G569">
        <v>357</v>
      </c>
      <c r="H569">
        <v>357</v>
      </c>
      <c r="I569">
        <v>357</v>
      </c>
      <c r="J569">
        <v>357</v>
      </c>
      <c r="K569">
        <v>0</v>
      </c>
      <c r="L569" s="2">
        <v>0</v>
      </c>
      <c r="M569" s="2">
        <v>0</v>
      </c>
      <c r="N569" s="2">
        <v>0</v>
      </c>
      <c r="O569" s="2">
        <v>0</v>
      </c>
      <c r="P569" s="2">
        <v>0</v>
      </c>
      <c r="Q569" s="2">
        <v>0</v>
      </c>
      <c r="R569" s="2">
        <v>25</v>
      </c>
      <c r="S569" s="2">
        <v>0</v>
      </c>
      <c r="T569" s="2">
        <v>0</v>
      </c>
      <c r="U569" s="2">
        <v>25</v>
      </c>
      <c r="V569" s="1" t="s">
        <v>55</v>
      </c>
    </row>
    <row r="570" spans="1:22" x14ac:dyDescent="0.25">
      <c r="A570" t="s">
        <v>8265</v>
      </c>
      <c r="B570" s="1" t="s">
        <v>9065</v>
      </c>
      <c r="C570" s="1" t="s">
        <v>1</v>
      </c>
      <c r="D570" s="1" t="s">
        <v>9069</v>
      </c>
      <c r="E570" t="s">
        <v>9058</v>
      </c>
      <c r="F570" t="s">
        <v>9059</v>
      </c>
      <c r="G570">
        <v>356</v>
      </c>
      <c r="H570">
        <v>356</v>
      </c>
      <c r="I570">
        <v>356</v>
      </c>
      <c r="J570">
        <v>356</v>
      </c>
      <c r="K570">
        <v>0</v>
      </c>
      <c r="L570" s="2">
        <v>0</v>
      </c>
      <c r="M570" s="2">
        <v>0</v>
      </c>
      <c r="N570" s="2">
        <v>0</v>
      </c>
      <c r="O570" s="2">
        <v>0</v>
      </c>
      <c r="P570" s="2">
        <v>0</v>
      </c>
      <c r="Q570" s="2">
        <v>0</v>
      </c>
      <c r="R570" s="2">
        <v>25</v>
      </c>
      <c r="S570" s="2">
        <v>0</v>
      </c>
      <c r="T570" s="2">
        <v>0</v>
      </c>
      <c r="U570" s="2">
        <v>25</v>
      </c>
      <c r="V570" s="1" t="s">
        <v>55</v>
      </c>
    </row>
    <row r="571" spans="1:22" x14ac:dyDescent="0.25">
      <c r="A571" t="s">
        <v>8265</v>
      </c>
      <c r="B571" s="1" t="s">
        <v>9065</v>
      </c>
      <c r="C571" s="1" t="s">
        <v>1</v>
      </c>
      <c r="D571" s="1" t="s">
        <v>9069</v>
      </c>
      <c r="E571" t="s">
        <v>9058</v>
      </c>
      <c r="F571" t="s">
        <v>9059</v>
      </c>
      <c r="G571">
        <v>355</v>
      </c>
      <c r="H571">
        <v>355</v>
      </c>
      <c r="I571">
        <v>355</v>
      </c>
      <c r="J571">
        <v>355</v>
      </c>
      <c r="K571">
        <v>0</v>
      </c>
      <c r="L571" s="2">
        <v>0</v>
      </c>
      <c r="M571" s="2">
        <v>0</v>
      </c>
      <c r="N571" s="2">
        <v>0</v>
      </c>
      <c r="O571" s="2">
        <v>0</v>
      </c>
      <c r="P571" s="2">
        <v>0</v>
      </c>
      <c r="Q571" s="2">
        <v>0</v>
      </c>
      <c r="R571" s="2">
        <v>45</v>
      </c>
      <c r="S571" s="2">
        <v>0</v>
      </c>
      <c r="T571" s="2">
        <v>0</v>
      </c>
      <c r="U571" s="2">
        <v>45</v>
      </c>
      <c r="V571" s="1" t="s">
        <v>55</v>
      </c>
    </row>
    <row r="572" spans="1:22" x14ac:dyDescent="0.25">
      <c r="A572" t="s">
        <v>8265</v>
      </c>
      <c r="B572" s="1" t="s">
        <v>9065</v>
      </c>
      <c r="C572" s="1" t="s">
        <v>1</v>
      </c>
      <c r="D572" s="1" t="s">
        <v>9069</v>
      </c>
      <c r="E572" t="s">
        <v>9058</v>
      </c>
      <c r="F572" t="s">
        <v>9059</v>
      </c>
      <c r="G572">
        <v>354</v>
      </c>
      <c r="H572">
        <v>354</v>
      </c>
      <c r="I572">
        <v>354</v>
      </c>
      <c r="J572">
        <v>354</v>
      </c>
      <c r="K572">
        <v>0</v>
      </c>
      <c r="L572" s="2">
        <v>0</v>
      </c>
      <c r="M572" s="2">
        <v>0</v>
      </c>
      <c r="N572" s="2">
        <v>0</v>
      </c>
      <c r="O572" s="2">
        <v>0</v>
      </c>
      <c r="P572" s="2">
        <v>0</v>
      </c>
      <c r="Q572" s="2">
        <v>0</v>
      </c>
      <c r="R572" s="2">
        <v>25</v>
      </c>
      <c r="S572" s="2">
        <v>0</v>
      </c>
      <c r="T572" s="2">
        <v>0</v>
      </c>
      <c r="U572" s="2">
        <v>25</v>
      </c>
      <c r="V572" s="1" t="s">
        <v>55</v>
      </c>
    </row>
    <row r="573" spans="1:22" x14ac:dyDescent="0.25">
      <c r="A573" t="s">
        <v>8265</v>
      </c>
      <c r="B573" s="1" t="s">
        <v>9065</v>
      </c>
      <c r="C573" s="1" t="s">
        <v>1</v>
      </c>
      <c r="D573" s="1" t="s">
        <v>9069</v>
      </c>
      <c r="E573" t="s">
        <v>9058</v>
      </c>
      <c r="F573" t="s">
        <v>9059</v>
      </c>
      <c r="G573">
        <v>353</v>
      </c>
      <c r="H573">
        <v>353</v>
      </c>
      <c r="I573">
        <v>353</v>
      </c>
      <c r="J573">
        <v>353</v>
      </c>
      <c r="K573">
        <v>0</v>
      </c>
      <c r="L573" s="2">
        <v>0</v>
      </c>
      <c r="M573" s="2">
        <v>0</v>
      </c>
      <c r="N573" s="2">
        <v>0</v>
      </c>
      <c r="O573" s="2">
        <v>0</v>
      </c>
      <c r="P573" s="2">
        <v>0</v>
      </c>
      <c r="Q573" s="2">
        <v>0</v>
      </c>
      <c r="R573" s="2">
        <v>25</v>
      </c>
      <c r="S573" s="2">
        <v>0</v>
      </c>
      <c r="T573" s="2">
        <v>0</v>
      </c>
      <c r="U573" s="2">
        <v>25</v>
      </c>
      <c r="V573" s="1" t="s">
        <v>55</v>
      </c>
    </row>
    <row r="574" spans="1:22" x14ac:dyDescent="0.25">
      <c r="A574" t="s">
        <v>8265</v>
      </c>
      <c r="B574" s="1" t="s">
        <v>9065</v>
      </c>
      <c r="C574" s="1" t="s">
        <v>1</v>
      </c>
      <c r="D574" s="1" t="s">
        <v>9069</v>
      </c>
      <c r="E574" t="s">
        <v>9058</v>
      </c>
      <c r="F574" t="s">
        <v>9059</v>
      </c>
      <c r="G574">
        <v>352</v>
      </c>
      <c r="H574">
        <v>352</v>
      </c>
      <c r="I574">
        <v>352</v>
      </c>
      <c r="J574">
        <v>352</v>
      </c>
      <c r="K574">
        <v>0</v>
      </c>
      <c r="L574" s="2">
        <v>0</v>
      </c>
      <c r="M574" s="2">
        <v>0</v>
      </c>
      <c r="N574" s="2">
        <v>0</v>
      </c>
      <c r="O574" s="2">
        <v>0</v>
      </c>
      <c r="P574" s="2">
        <v>0</v>
      </c>
      <c r="Q574" s="2">
        <v>0</v>
      </c>
      <c r="R574" s="2">
        <v>25</v>
      </c>
      <c r="S574" s="2">
        <v>0</v>
      </c>
      <c r="T574" s="2">
        <v>0</v>
      </c>
      <c r="U574" s="2">
        <v>25</v>
      </c>
      <c r="V574" s="1" t="s">
        <v>55</v>
      </c>
    </row>
    <row r="575" spans="1:22" x14ac:dyDescent="0.25">
      <c r="A575" t="s">
        <v>8265</v>
      </c>
      <c r="B575" s="1" t="s">
        <v>9065</v>
      </c>
      <c r="C575" s="1" t="s">
        <v>1</v>
      </c>
      <c r="D575" s="1" t="s">
        <v>9069</v>
      </c>
      <c r="E575" t="s">
        <v>9058</v>
      </c>
      <c r="F575" t="s">
        <v>9059</v>
      </c>
      <c r="G575">
        <v>351</v>
      </c>
      <c r="H575">
        <v>351</v>
      </c>
      <c r="I575">
        <v>351</v>
      </c>
      <c r="J575">
        <v>351</v>
      </c>
      <c r="K575">
        <v>0</v>
      </c>
      <c r="L575" s="2">
        <v>0</v>
      </c>
      <c r="M575" s="2">
        <v>0</v>
      </c>
      <c r="N575" s="2">
        <v>0</v>
      </c>
      <c r="O575" s="2">
        <v>0</v>
      </c>
      <c r="P575" s="2">
        <v>0</v>
      </c>
      <c r="Q575" s="2">
        <v>0</v>
      </c>
      <c r="R575" s="2">
        <v>25</v>
      </c>
      <c r="S575" s="2">
        <v>0</v>
      </c>
      <c r="T575" s="2">
        <v>0</v>
      </c>
      <c r="U575" s="2">
        <v>25</v>
      </c>
      <c r="V575" s="1" t="s">
        <v>55</v>
      </c>
    </row>
    <row r="576" spans="1:22" x14ac:dyDescent="0.25">
      <c r="A576" t="s">
        <v>8265</v>
      </c>
      <c r="B576" s="1" t="s">
        <v>9065</v>
      </c>
      <c r="C576" s="1" t="s">
        <v>1</v>
      </c>
      <c r="D576" s="1" t="s">
        <v>9069</v>
      </c>
      <c r="E576" t="s">
        <v>9058</v>
      </c>
      <c r="F576" t="s">
        <v>9059</v>
      </c>
      <c r="G576">
        <v>350</v>
      </c>
      <c r="H576">
        <v>350</v>
      </c>
      <c r="I576">
        <v>350</v>
      </c>
      <c r="J576">
        <v>350</v>
      </c>
      <c r="K576">
        <v>0</v>
      </c>
      <c r="L576" s="2">
        <v>0</v>
      </c>
      <c r="M576" s="2">
        <v>0</v>
      </c>
      <c r="N576" s="2">
        <v>0</v>
      </c>
      <c r="O576" s="2">
        <v>0</v>
      </c>
      <c r="P576" s="2">
        <v>0</v>
      </c>
      <c r="Q576" s="2">
        <v>0</v>
      </c>
      <c r="R576" s="2">
        <v>25</v>
      </c>
      <c r="S576" s="2">
        <v>0</v>
      </c>
      <c r="T576" s="2">
        <v>0</v>
      </c>
      <c r="U576" s="2">
        <v>25</v>
      </c>
      <c r="V576" s="1" t="s">
        <v>55</v>
      </c>
    </row>
    <row r="577" spans="1:22" x14ac:dyDescent="0.25">
      <c r="A577" t="s">
        <v>8265</v>
      </c>
      <c r="B577" s="1" t="s">
        <v>9065</v>
      </c>
      <c r="C577" s="1" t="s">
        <v>1</v>
      </c>
      <c r="D577" s="1" t="s">
        <v>9069</v>
      </c>
      <c r="E577" t="s">
        <v>9058</v>
      </c>
      <c r="F577" t="s">
        <v>9059</v>
      </c>
      <c r="G577">
        <v>349</v>
      </c>
      <c r="H577">
        <v>349</v>
      </c>
      <c r="I577">
        <v>349</v>
      </c>
      <c r="J577">
        <v>349</v>
      </c>
      <c r="K577">
        <v>0</v>
      </c>
      <c r="L577" s="2">
        <v>0</v>
      </c>
      <c r="M577" s="2">
        <v>0</v>
      </c>
      <c r="N577" s="2">
        <v>0</v>
      </c>
      <c r="O577" s="2">
        <v>0</v>
      </c>
      <c r="P577" s="2">
        <v>0</v>
      </c>
      <c r="Q577" s="2">
        <v>0</v>
      </c>
      <c r="R577" s="2">
        <v>50</v>
      </c>
      <c r="S577" s="2">
        <v>0</v>
      </c>
      <c r="T577" s="2">
        <v>0</v>
      </c>
      <c r="U577" s="2">
        <v>50</v>
      </c>
      <c r="V577" s="1" t="s">
        <v>55</v>
      </c>
    </row>
    <row r="578" spans="1:22" x14ac:dyDescent="0.25">
      <c r="A578" t="s">
        <v>8265</v>
      </c>
      <c r="B578" s="1" t="s">
        <v>9065</v>
      </c>
      <c r="C578" s="1" t="s">
        <v>1</v>
      </c>
      <c r="D578" s="1" t="s">
        <v>9069</v>
      </c>
      <c r="E578" t="s">
        <v>9058</v>
      </c>
      <c r="F578" t="s">
        <v>9059</v>
      </c>
      <c r="G578">
        <v>348</v>
      </c>
      <c r="H578">
        <v>348</v>
      </c>
      <c r="I578">
        <v>348</v>
      </c>
      <c r="J578">
        <v>348</v>
      </c>
      <c r="K578">
        <v>0</v>
      </c>
      <c r="L578" s="2">
        <v>0</v>
      </c>
      <c r="M578" s="2">
        <v>0</v>
      </c>
      <c r="N578" s="2">
        <v>0</v>
      </c>
      <c r="O578" s="2">
        <v>0</v>
      </c>
      <c r="P578" s="2">
        <v>0</v>
      </c>
      <c r="Q578" s="2">
        <v>0</v>
      </c>
      <c r="R578" s="2">
        <v>25</v>
      </c>
      <c r="S578" s="2">
        <v>0</v>
      </c>
      <c r="T578" s="2">
        <v>0</v>
      </c>
      <c r="U578" s="2">
        <v>25</v>
      </c>
      <c r="V578" s="1" t="s">
        <v>55</v>
      </c>
    </row>
    <row r="579" spans="1:22" x14ac:dyDescent="0.25">
      <c r="A579" t="s">
        <v>8265</v>
      </c>
      <c r="B579" s="1" t="s">
        <v>9065</v>
      </c>
      <c r="C579" s="1" t="s">
        <v>1</v>
      </c>
      <c r="D579" s="1" t="s">
        <v>9069</v>
      </c>
      <c r="E579" t="s">
        <v>9058</v>
      </c>
      <c r="F579" t="s">
        <v>9059</v>
      </c>
      <c r="G579">
        <v>347</v>
      </c>
      <c r="H579">
        <v>347</v>
      </c>
      <c r="I579">
        <v>347</v>
      </c>
      <c r="J579">
        <v>347</v>
      </c>
      <c r="K579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">
        <v>65</v>
      </c>
      <c r="S579" s="2">
        <v>0</v>
      </c>
      <c r="T579" s="2">
        <v>0</v>
      </c>
      <c r="U579" s="2">
        <v>65</v>
      </c>
      <c r="V579" s="1" t="s">
        <v>55</v>
      </c>
    </row>
    <row r="580" spans="1:22" x14ac:dyDescent="0.25">
      <c r="A580" t="s">
        <v>8265</v>
      </c>
      <c r="B580" s="1" t="s">
        <v>9065</v>
      </c>
      <c r="C580" s="1" t="s">
        <v>1</v>
      </c>
      <c r="D580" s="1" t="s">
        <v>9069</v>
      </c>
      <c r="E580" t="s">
        <v>9058</v>
      </c>
      <c r="F580" t="s">
        <v>9059</v>
      </c>
      <c r="G580">
        <v>346</v>
      </c>
      <c r="H580">
        <v>346</v>
      </c>
      <c r="I580">
        <v>346</v>
      </c>
      <c r="J580">
        <v>346</v>
      </c>
      <c r="K580">
        <v>0</v>
      </c>
      <c r="L580" s="2">
        <v>0</v>
      </c>
      <c r="M580" s="2">
        <v>0</v>
      </c>
      <c r="N580" s="2">
        <v>0</v>
      </c>
      <c r="O580" s="2">
        <v>0</v>
      </c>
      <c r="P580" s="2">
        <v>0</v>
      </c>
      <c r="Q580" s="2">
        <v>0</v>
      </c>
      <c r="R580" s="2">
        <v>25</v>
      </c>
      <c r="S580" s="2">
        <v>0</v>
      </c>
      <c r="T580" s="2">
        <v>0</v>
      </c>
      <c r="U580" s="2">
        <v>25</v>
      </c>
      <c r="V580" s="1" t="s">
        <v>55</v>
      </c>
    </row>
    <row r="581" spans="1:22" x14ac:dyDescent="0.25">
      <c r="A581" t="s">
        <v>8265</v>
      </c>
      <c r="B581" s="1" t="s">
        <v>9065</v>
      </c>
      <c r="C581" s="1" t="s">
        <v>1</v>
      </c>
      <c r="D581" s="1" t="s">
        <v>9069</v>
      </c>
      <c r="E581" t="s">
        <v>9058</v>
      </c>
      <c r="F581" t="s">
        <v>9059</v>
      </c>
      <c r="G581">
        <v>345</v>
      </c>
      <c r="H581">
        <v>345</v>
      </c>
      <c r="I581">
        <v>345</v>
      </c>
      <c r="J581">
        <v>345</v>
      </c>
      <c r="K581">
        <v>0</v>
      </c>
      <c r="L581" s="2">
        <v>0</v>
      </c>
      <c r="M581" s="2">
        <v>0</v>
      </c>
      <c r="N581" s="2">
        <v>0</v>
      </c>
      <c r="O581" s="2">
        <v>0</v>
      </c>
      <c r="P581" s="2">
        <v>0</v>
      </c>
      <c r="Q581" s="2">
        <v>0</v>
      </c>
      <c r="R581" s="2">
        <v>50</v>
      </c>
      <c r="S581" s="2">
        <v>0</v>
      </c>
      <c r="T581" s="2">
        <v>0</v>
      </c>
      <c r="U581" s="2">
        <v>50</v>
      </c>
      <c r="V581" s="1" t="s">
        <v>55</v>
      </c>
    </row>
    <row r="582" spans="1:22" x14ac:dyDescent="0.25">
      <c r="A582" t="s">
        <v>8265</v>
      </c>
      <c r="B582" s="1" t="s">
        <v>9065</v>
      </c>
      <c r="C582" s="1" t="s">
        <v>1</v>
      </c>
      <c r="D582" s="1" t="s">
        <v>9069</v>
      </c>
      <c r="E582" t="s">
        <v>9058</v>
      </c>
      <c r="F582" t="s">
        <v>9059</v>
      </c>
      <c r="G582">
        <v>344</v>
      </c>
      <c r="H582">
        <v>344</v>
      </c>
      <c r="I582">
        <v>344</v>
      </c>
      <c r="J582">
        <v>344</v>
      </c>
      <c r="K582">
        <v>0</v>
      </c>
      <c r="L582" s="2">
        <v>0</v>
      </c>
      <c r="M582" s="2">
        <v>0</v>
      </c>
      <c r="N582" s="2">
        <v>0</v>
      </c>
      <c r="O582" s="2">
        <v>0</v>
      </c>
      <c r="P582" s="2">
        <v>0</v>
      </c>
      <c r="Q582" s="2">
        <v>0</v>
      </c>
      <c r="R582" s="2">
        <v>25</v>
      </c>
      <c r="S582" s="2">
        <v>0</v>
      </c>
      <c r="T582" s="2">
        <v>0</v>
      </c>
      <c r="U582" s="2">
        <v>25</v>
      </c>
      <c r="V582" s="1" t="s">
        <v>55</v>
      </c>
    </row>
    <row r="583" spans="1:22" x14ac:dyDescent="0.25">
      <c r="A583" t="s">
        <v>8265</v>
      </c>
      <c r="B583" s="1" t="s">
        <v>9065</v>
      </c>
      <c r="C583" s="1" t="s">
        <v>1</v>
      </c>
      <c r="D583" s="1" t="s">
        <v>9069</v>
      </c>
      <c r="E583" t="s">
        <v>9058</v>
      </c>
      <c r="F583" t="s">
        <v>9059</v>
      </c>
      <c r="G583">
        <v>343</v>
      </c>
      <c r="H583">
        <v>343</v>
      </c>
      <c r="I583">
        <v>343</v>
      </c>
      <c r="J583">
        <v>343</v>
      </c>
      <c r="K583">
        <v>0</v>
      </c>
      <c r="L583" s="2">
        <v>0</v>
      </c>
      <c r="M583" s="2">
        <v>0</v>
      </c>
      <c r="N583" s="2">
        <v>0</v>
      </c>
      <c r="O583" s="2">
        <v>0</v>
      </c>
      <c r="P583" s="2">
        <v>0</v>
      </c>
      <c r="Q583" s="2">
        <v>0</v>
      </c>
      <c r="R583" s="2">
        <v>40</v>
      </c>
      <c r="S583" s="2">
        <v>0</v>
      </c>
      <c r="T583" s="2">
        <v>0</v>
      </c>
      <c r="U583" s="2">
        <v>40</v>
      </c>
      <c r="V583" s="1" t="s">
        <v>55</v>
      </c>
    </row>
    <row r="584" spans="1:22" x14ac:dyDescent="0.25">
      <c r="A584" t="s">
        <v>8265</v>
      </c>
      <c r="B584" s="1" t="s">
        <v>9065</v>
      </c>
      <c r="C584" s="1" t="s">
        <v>1</v>
      </c>
      <c r="D584" s="1" t="s">
        <v>9069</v>
      </c>
      <c r="E584" t="s">
        <v>9058</v>
      </c>
      <c r="F584" t="s">
        <v>9059</v>
      </c>
      <c r="G584">
        <v>342</v>
      </c>
      <c r="H584">
        <v>342</v>
      </c>
      <c r="I584">
        <v>342</v>
      </c>
      <c r="J584">
        <v>342</v>
      </c>
      <c r="K584">
        <v>0</v>
      </c>
      <c r="L584" s="2">
        <v>0</v>
      </c>
      <c r="M584" s="2">
        <v>0</v>
      </c>
      <c r="N584" s="2">
        <v>0</v>
      </c>
      <c r="O584" s="2">
        <v>0</v>
      </c>
      <c r="P584" s="2">
        <v>0</v>
      </c>
      <c r="Q584" s="2">
        <v>0</v>
      </c>
      <c r="R584" s="2">
        <v>110</v>
      </c>
      <c r="S584" s="2">
        <v>0</v>
      </c>
      <c r="T584" s="2">
        <v>0</v>
      </c>
      <c r="U584" s="2">
        <v>110</v>
      </c>
      <c r="V584" s="1" t="s">
        <v>55</v>
      </c>
    </row>
    <row r="585" spans="1:22" hidden="1" x14ac:dyDescent="0.25">
      <c r="A585" t="s">
        <v>8265</v>
      </c>
      <c r="B585" s="1" t="s">
        <v>9065</v>
      </c>
      <c r="C585" s="1" t="s">
        <v>1</v>
      </c>
      <c r="D585" s="1" t="s">
        <v>9069</v>
      </c>
      <c r="E585" t="s">
        <v>9058</v>
      </c>
      <c r="F585" t="s">
        <v>9059</v>
      </c>
      <c r="G585">
        <v>341</v>
      </c>
      <c r="H585">
        <v>341</v>
      </c>
      <c r="I585">
        <v>341</v>
      </c>
      <c r="J585">
        <v>341</v>
      </c>
      <c r="K585">
        <v>0</v>
      </c>
      <c r="L585" s="2">
        <v>0</v>
      </c>
      <c r="M585" s="2">
        <v>0</v>
      </c>
      <c r="N585" s="2">
        <v>0</v>
      </c>
      <c r="O585" s="2">
        <v>0</v>
      </c>
      <c r="P585" s="2">
        <v>0</v>
      </c>
      <c r="Q585" s="2">
        <v>0</v>
      </c>
      <c r="R585" s="2">
        <v>0</v>
      </c>
      <c r="S585" s="2">
        <v>0</v>
      </c>
      <c r="T585" s="2">
        <v>0</v>
      </c>
      <c r="U585" s="2">
        <v>0</v>
      </c>
      <c r="V585" s="1" t="s">
        <v>55</v>
      </c>
    </row>
    <row r="586" spans="1:22" x14ac:dyDescent="0.25">
      <c r="A586" t="s">
        <v>8265</v>
      </c>
      <c r="B586" s="1" t="s">
        <v>9065</v>
      </c>
      <c r="C586" s="1" t="s">
        <v>1</v>
      </c>
      <c r="D586" s="1" t="s">
        <v>9069</v>
      </c>
      <c r="E586" t="s">
        <v>9058</v>
      </c>
      <c r="F586" t="s">
        <v>9059</v>
      </c>
      <c r="G586">
        <v>340</v>
      </c>
      <c r="H586">
        <v>340</v>
      </c>
      <c r="I586">
        <v>340</v>
      </c>
      <c r="J586">
        <v>340</v>
      </c>
      <c r="K586">
        <v>0</v>
      </c>
      <c r="L586" s="2">
        <v>0</v>
      </c>
      <c r="M586" s="2">
        <v>0</v>
      </c>
      <c r="N586" s="2">
        <v>0</v>
      </c>
      <c r="O586" s="2">
        <v>0</v>
      </c>
      <c r="P586" s="2">
        <v>0</v>
      </c>
      <c r="Q586" s="2">
        <v>0</v>
      </c>
      <c r="R586" s="2">
        <v>25</v>
      </c>
      <c r="S586" s="2">
        <v>0</v>
      </c>
      <c r="T586" s="2">
        <v>0</v>
      </c>
      <c r="U586" s="2">
        <v>25</v>
      </c>
      <c r="V586" s="1" t="s">
        <v>55</v>
      </c>
    </row>
    <row r="587" spans="1:22" x14ac:dyDescent="0.25">
      <c r="A587" t="s">
        <v>8265</v>
      </c>
      <c r="B587" s="1" t="s">
        <v>9065</v>
      </c>
      <c r="C587" s="1" t="s">
        <v>1</v>
      </c>
      <c r="D587" s="1" t="s">
        <v>9069</v>
      </c>
      <c r="E587" t="s">
        <v>9058</v>
      </c>
      <c r="F587" t="s">
        <v>9059</v>
      </c>
      <c r="G587">
        <v>339</v>
      </c>
      <c r="H587">
        <v>339</v>
      </c>
      <c r="I587">
        <v>339</v>
      </c>
      <c r="J587">
        <v>339</v>
      </c>
      <c r="K587">
        <v>0</v>
      </c>
      <c r="L587" s="2">
        <v>0</v>
      </c>
      <c r="M587" s="2">
        <v>0</v>
      </c>
      <c r="N587" s="2">
        <v>0</v>
      </c>
      <c r="O587" s="2">
        <v>0</v>
      </c>
      <c r="P587" s="2">
        <v>0</v>
      </c>
      <c r="Q587" s="2">
        <v>0</v>
      </c>
      <c r="R587" s="2">
        <v>25</v>
      </c>
      <c r="S587" s="2">
        <v>0</v>
      </c>
      <c r="T587" s="2">
        <v>0</v>
      </c>
      <c r="U587" s="2">
        <v>25</v>
      </c>
      <c r="V587" s="1" t="s">
        <v>55</v>
      </c>
    </row>
    <row r="588" spans="1:22" x14ac:dyDescent="0.25">
      <c r="A588" t="s">
        <v>8265</v>
      </c>
      <c r="B588" s="1" t="s">
        <v>9065</v>
      </c>
      <c r="C588" s="1" t="s">
        <v>1</v>
      </c>
      <c r="D588" s="1" t="s">
        <v>9069</v>
      </c>
      <c r="E588" t="s">
        <v>9058</v>
      </c>
      <c r="F588" t="s">
        <v>9059</v>
      </c>
      <c r="G588">
        <v>338</v>
      </c>
      <c r="H588">
        <v>338</v>
      </c>
      <c r="I588">
        <v>338</v>
      </c>
      <c r="J588">
        <v>338</v>
      </c>
      <c r="K588">
        <v>0</v>
      </c>
      <c r="L588" s="2">
        <v>0</v>
      </c>
      <c r="M588" s="2">
        <v>0</v>
      </c>
      <c r="N588" s="2">
        <v>0</v>
      </c>
      <c r="O588" s="2">
        <v>0</v>
      </c>
      <c r="P588" s="2">
        <v>0</v>
      </c>
      <c r="Q588" s="2">
        <v>0</v>
      </c>
      <c r="R588" s="2">
        <v>25</v>
      </c>
      <c r="S588" s="2">
        <v>0</v>
      </c>
      <c r="T588" s="2">
        <v>0</v>
      </c>
      <c r="U588" s="2">
        <v>25</v>
      </c>
      <c r="V588" s="1" t="s">
        <v>55</v>
      </c>
    </row>
    <row r="589" spans="1:22" x14ac:dyDescent="0.25">
      <c r="A589" t="s">
        <v>8265</v>
      </c>
      <c r="B589" s="1" t="s">
        <v>9065</v>
      </c>
      <c r="C589" s="1" t="s">
        <v>1</v>
      </c>
      <c r="D589" s="1" t="s">
        <v>9069</v>
      </c>
      <c r="E589" t="s">
        <v>9058</v>
      </c>
      <c r="F589" t="s">
        <v>9059</v>
      </c>
      <c r="G589">
        <v>337</v>
      </c>
      <c r="H589">
        <v>337</v>
      </c>
      <c r="I589">
        <v>337</v>
      </c>
      <c r="J589">
        <v>337</v>
      </c>
      <c r="K589">
        <v>0</v>
      </c>
      <c r="L589" s="2">
        <v>0</v>
      </c>
      <c r="M589" s="2">
        <v>0</v>
      </c>
      <c r="N589" s="2">
        <v>0</v>
      </c>
      <c r="O589" s="2">
        <v>0</v>
      </c>
      <c r="P589" s="2">
        <v>0</v>
      </c>
      <c r="Q589" s="2">
        <v>0</v>
      </c>
      <c r="R589" s="2">
        <v>25</v>
      </c>
      <c r="S589" s="2">
        <v>0</v>
      </c>
      <c r="T589" s="2">
        <v>0</v>
      </c>
      <c r="U589" s="2">
        <v>25</v>
      </c>
      <c r="V589" s="1" t="s">
        <v>55</v>
      </c>
    </row>
    <row r="590" spans="1:22" x14ac:dyDescent="0.25">
      <c r="A590" t="s">
        <v>8265</v>
      </c>
      <c r="B590" s="1" t="s">
        <v>9065</v>
      </c>
      <c r="C590" s="1" t="s">
        <v>1</v>
      </c>
      <c r="D590" s="1" t="s">
        <v>9069</v>
      </c>
      <c r="E590" t="s">
        <v>9058</v>
      </c>
      <c r="F590" t="s">
        <v>9059</v>
      </c>
      <c r="G590">
        <v>336</v>
      </c>
      <c r="H590">
        <v>336</v>
      </c>
      <c r="I590">
        <v>336</v>
      </c>
      <c r="J590">
        <v>336</v>
      </c>
      <c r="K590">
        <v>0</v>
      </c>
      <c r="L590" s="2">
        <v>0</v>
      </c>
      <c r="M590" s="2">
        <v>0</v>
      </c>
      <c r="N590" s="2">
        <v>0</v>
      </c>
      <c r="O590" s="2">
        <v>0</v>
      </c>
      <c r="P590" s="2">
        <v>0</v>
      </c>
      <c r="Q590" s="2">
        <v>0</v>
      </c>
      <c r="R590" s="2">
        <v>25</v>
      </c>
      <c r="S590" s="2">
        <v>0</v>
      </c>
      <c r="T590" s="2">
        <v>0</v>
      </c>
      <c r="U590" s="2">
        <v>25</v>
      </c>
      <c r="V590" s="1" t="s">
        <v>55</v>
      </c>
    </row>
    <row r="591" spans="1:22" x14ac:dyDescent="0.25">
      <c r="A591" t="s">
        <v>8265</v>
      </c>
      <c r="B591" s="1" t="s">
        <v>9065</v>
      </c>
      <c r="C591" s="1" t="s">
        <v>1</v>
      </c>
      <c r="D591" s="1" t="s">
        <v>9069</v>
      </c>
      <c r="E591" t="s">
        <v>9058</v>
      </c>
      <c r="F591" t="s">
        <v>9059</v>
      </c>
      <c r="G591">
        <v>335</v>
      </c>
      <c r="H591">
        <v>335</v>
      </c>
      <c r="I591">
        <v>335</v>
      </c>
      <c r="J591">
        <v>335</v>
      </c>
      <c r="K591">
        <v>0</v>
      </c>
      <c r="L591" s="2">
        <v>0</v>
      </c>
      <c r="M591" s="2">
        <v>0</v>
      </c>
      <c r="N591" s="2">
        <v>0</v>
      </c>
      <c r="O591" s="2">
        <v>0</v>
      </c>
      <c r="P591" s="2">
        <v>0</v>
      </c>
      <c r="Q591" s="2">
        <v>0</v>
      </c>
      <c r="R591" s="2">
        <v>65</v>
      </c>
      <c r="S591" s="2">
        <v>0</v>
      </c>
      <c r="T591" s="2">
        <v>0</v>
      </c>
      <c r="U591" s="2">
        <v>65</v>
      </c>
      <c r="V591" s="1" t="s">
        <v>55</v>
      </c>
    </row>
    <row r="592" spans="1:22" x14ac:dyDescent="0.25">
      <c r="A592" t="s">
        <v>8265</v>
      </c>
      <c r="B592" s="1" t="s">
        <v>9065</v>
      </c>
      <c r="C592" s="1" t="s">
        <v>1</v>
      </c>
      <c r="D592" s="1" t="s">
        <v>9069</v>
      </c>
      <c r="E592" t="s">
        <v>9058</v>
      </c>
      <c r="F592" t="s">
        <v>9059</v>
      </c>
      <c r="G592">
        <v>334</v>
      </c>
      <c r="H592">
        <v>334</v>
      </c>
      <c r="I592">
        <v>334</v>
      </c>
      <c r="J592">
        <v>334</v>
      </c>
      <c r="K592">
        <v>0</v>
      </c>
      <c r="L592" s="2">
        <v>0</v>
      </c>
      <c r="M592" s="2">
        <v>0</v>
      </c>
      <c r="N592" s="2">
        <v>0</v>
      </c>
      <c r="O592" s="2">
        <v>0</v>
      </c>
      <c r="P592" s="2">
        <v>0</v>
      </c>
      <c r="Q592" s="2">
        <v>0</v>
      </c>
      <c r="R592" s="2">
        <v>65</v>
      </c>
      <c r="S592" s="2">
        <v>0</v>
      </c>
      <c r="T592" s="2">
        <v>0</v>
      </c>
      <c r="U592" s="2">
        <v>65</v>
      </c>
      <c r="V592" s="1" t="s">
        <v>55</v>
      </c>
    </row>
    <row r="593" spans="1:22" x14ac:dyDescent="0.25">
      <c r="A593" t="s">
        <v>8265</v>
      </c>
      <c r="B593" s="1" t="s">
        <v>9065</v>
      </c>
      <c r="C593" s="1" t="s">
        <v>1</v>
      </c>
      <c r="D593" s="1" t="s">
        <v>9069</v>
      </c>
      <c r="E593" t="s">
        <v>9058</v>
      </c>
      <c r="F593" t="s">
        <v>9059</v>
      </c>
      <c r="G593">
        <v>333</v>
      </c>
      <c r="H593">
        <v>333</v>
      </c>
      <c r="I593">
        <v>333</v>
      </c>
      <c r="J593">
        <v>333</v>
      </c>
      <c r="K593">
        <v>0</v>
      </c>
      <c r="L593" s="2">
        <v>0</v>
      </c>
      <c r="M593" s="2">
        <v>0</v>
      </c>
      <c r="N593" s="2">
        <v>0</v>
      </c>
      <c r="O593" s="2">
        <v>0</v>
      </c>
      <c r="P593" s="2">
        <v>0</v>
      </c>
      <c r="Q593" s="2">
        <v>0</v>
      </c>
      <c r="R593" s="2">
        <v>25</v>
      </c>
      <c r="S593" s="2">
        <v>0</v>
      </c>
      <c r="T593" s="2">
        <v>0</v>
      </c>
      <c r="U593" s="2">
        <v>25</v>
      </c>
      <c r="V593" s="1" t="s">
        <v>55</v>
      </c>
    </row>
    <row r="594" spans="1:22" x14ac:dyDescent="0.25">
      <c r="A594" t="s">
        <v>8265</v>
      </c>
      <c r="B594" s="1" t="s">
        <v>9066</v>
      </c>
      <c r="C594" s="1" t="s">
        <v>1</v>
      </c>
      <c r="D594" s="1" t="s">
        <v>9069</v>
      </c>
      <c r="E594" t="s">
        <v>9058</v>
      </c>
      <c r="F594" t="s">
        <v>9059</v>
      </c>
      <c r="G594">
        <v>332</v>
      </c>
      <c r="H594">
        <v>332</v>
      </c>
      <c r="I594">
        <v>332</v>
      </c>
      <c r="J594">
        <v>332</v>
      </c>
      <c r="K594">
        <v>0</v>
      </c>
      <c r="L594" s="2">
        <v>0</v>
      </c>
      <c r="M594" s="2">
        <v>0</v>
      </c>
      <c r="N594" s="2">
        <v>0</v>
      </c>
      <c r="O594" s="2">
        <v>0</v>
      </c>
      <c r="P594" s="2">
        <v>0</v>
      </c>
      <c r="Q594" s="2">
        <v>0</v>
      </c>
      <c r="R594" s="2">
        <v>25</v>
      </c>
      <c r="S594" s="2">
        <v>0</v>
      </c>
      <c r="T594" s="2">
        <v>0</v>
      </c>
      <c r="U594" s="2">
        <v>25</v>
      </c>
      <c r="V594" s="1" t="s">
        <v>55</v>
      </c>
    </row>
    <row r="595" spans="1:22" hidden="1" x14ac:dyDescent="0.25">
      <c r="A595" t="s">
        <v>8265</v>
      </c>
      <c r="B595" s="1" t="s">
        <v>9066</v>
      </c>
      <c r="C595" s="1" t="s">
        <v>1</v>
      </c>
      <c r="D595" s="1" t="s">
        <v>9069</v>
      </c>
      <c r="E595" t="s">
        <v>9058</v>
      </c>
      <c r="F595" t="s">
        <v>9059</v>
      </c>
      <c r="G595">
        <v>331</v>
      </c>
      <c r="H595">
        <v>331</v>
      </c>
      <c r="I595">
        <v>331</v>
      </c>
      <c r="J595">
        <v>331</v>
      </c>
      <c r="K595">
        <v>0</v>
      </c>
      <c r="L595" s="2">
        <v>0</v>
      </c>
      <c r="M595" s="2">
        <v>0</v>
      </c>
      <c r="N595" s="2">
        <v>0</v>
      </c>
      <c r="O595" s="2">
        <v>0</v>
      </c>
      <c r="P595" s="2">
        <v>0</v>
      </c>
      <c r="Q595" s="2">
        <v>0</v>
      </c>
      <c r="R595" s="2">
        <v>70</v>
      </c>
      <c r="S595" s="2">
        <v>0</v>
      </c>
      <c r="T595" s="2">
        <v>0</v>
      </c>
      <c r="U595" s="2">
        <v>70</v>
      </c>
      <c r="V595" s="1" t="s">
        <v>55</v>
      </c>
    </row>
    <row r="596" spans="1:22" x14ac:dyDescent="0.25">
      <c r="A596" t="s">
        <v>8265</v>
      </c>
      <c r="B596" s="1" t="s">
        <v>9066</v>
      </c>
      <c r="C596" s="1" t="s">
        <v>1</v>
      </c>
      <c r="D596" s="1" t="s">
        <v>9069</v>
      </c>
      <c r="E596" t="s">
        <v>9058</v>
      </c>
      <c r="F596" t="s">
        <v>9059</v>
      </c>
      <c r="G596">
        <v>330</v>
      </c>
      <c r="H596">
        <v>330</v>
      </c>
      <c r="I596">
        <v>330</v>
      </c>
      <c r="J596">
        <v>330</v>
      </c>
      <c r="K596">
        <v>0</v>
      </c>
      <c r="L596" s="2">
        <v>0</v>
      </c>
      <c r="M596" s="2">
        <v>0</v>
      </c>
      <c r="N596" s="2">
        <v>0</v>
      </c>
      <c r="O596" s="2">
        <v>0</v>
      </c>
      <c r="P596" s="2">
        <v>0</v>
      </c>
      <c r="Q596" s="2">
        <v>0</v>
      </c>
      <c r="R596" s="2">
        <v>40</v>
      </c>
      <c r="S596" s="2">
        <v>0</v>
      </c>
      <c r="T596" s="2">
        <v>0</v>
      </c>
      <c r="U596" s="2">
        <v>40</v>
      </c>
      <c r="V596" s="1" t="s">
        <v>55</v>
      </c>
    </row>
    <row r="597" spans="1:22" x14ac:dyDescent="0.25">
      <c r="A597" t="s">
        <v>8265</v>
      </c>
      <c r="B597" s="1" t="s">
        <v>9066</v>
      </c>
      <c r="C597" s="1" t="s">
        <v>1</v>
      </c>
      <c r="D597" s="1" t="s">
        <v>9069</v>
      </c>
      <c r="E597" t="s">
        <v>9058</v>
      </c>
      <c r="F597" t="s">
        <v>9059</v>
      </c>
      <c r="G597">
        <v>329</v>
      </c>
      <c r="H597">
        <v>329</v>
      </c>
      <c r="I597">
        <v>329</v>
      </c>
      <c r="J597">
        <v>329</v>
      </c>
      <c r="K597">
        <v>0</v>
      </c>
      <c r="L597" s="2">
        <v>0</v>
      </c>
      <c r="M597" s="2">
        <v>0</v>
      </c>
      <c r="N597" s="2">
        <v>0</v>
      </c>
      <c r="O597" s="2">
        <v>0</v>
      </c>
      <c r="P597" s="2">
        <v>0</v>
      </c>
      <c r="Q597" s="2">
        <v>0</v>
      </c>
      <c r="R597" s="2">
        <v>25</v>
      </c>
      <c r="S597" s="2">
        <v>0</v>
      </c>
      <c r="T597" s="2">
        <v>0</v>
      </c>
      <c r="U597" s="2">
        <v>25</v>
      </c>
      <c r="V597" s="1" t="s">
        <v>55</v>
      </c>
    </row>
    <row r="598" spans="1:22" x14ac:dyDescent="0.25">
      <c r="A598" t="s">
        <v>8265</v>
      </c>
      <c r="B598" s="1" t="s">
        <v>9066</v>
      </c>
      <c r="C598" s="1" t="s">
        <v>1</v>
      </c>
      <c r="D598" s="1" t="s">
        <v>9069</v>
      </c>
      <c r="E598" t="s">
        <v>9058</v>
      </c>
      <c r="F598" t="s">
        <v>9059</v>
      </c>
      <c r="G598">
        <v>328</v>
      </c>
      <c r="H598">
        <v>328</v>
      </c>
      <c r="I598">
        <v>328</v>
      </c>
      <c r="J598">
        <v>328</v>
      </c>
      <c r="K598">
        <v>0</v>
      </c>
      <c r="L598" s="2">
        <v>0</v>
      </c>
      <c r="M598" s="2">
        <v>0</v>
      </c>
      <c r="N598" s="2">
        <v>0</v>
      </c>
      <c r="O598" s="2">
        <v>0</v>
      </c>
      <c r="P598" s="2">
        <v>0</v>
      </c>
      <c r="Q598" s="2">
        <v>0</v>
      </c>
      <c r="R598" s="2">
        <v>50</v>
      </c>
      <c r="S598" s="2">
        <v>0</v>
      </c>
      <c r="T598" s="2">
        <v>0</v>
      </c>
      <c r="U598" s="2">
        <v>50</v>
      </c>
      <c r="V598" s="1" t="s">
        <v>55</v>
      </c>
    </row>
    <row r="599" spans="1:22" x14ac:dyDescent="0.25">
      <c r="A599" t="s">
        <v>8265</v>
      </c>
      <c r="B599" s="1" t="s">
        <v>9066</v>
      </c>
      <c r="C599" s="1" t="s">
        <v>1</v>
      </c>
      <c r="D599" s="1" t="s">
        <v>9069</v>
      </c>
      <c r="E599" t="s">
        <v>9058</v>
      </c>
      <c r="F599" t="s">
        <v>9059</v>
      </c>
      <c r="G599">
        <v>327</v>
      </c>
      <c r="H599">
        <v>327</v>
      </c>
      <c r="I599">
        <v>327</v>
      </c>
      <c r="J599">
        <v>327</v>
      </c>
      <c r="K599">
        <v>0</v>
      </c>
      <c r="L599" s="2">
        <v>0</v>
      </c>
      <c r="M599" s="2">
        <v>0</v>
      </c>
      <c r="N599" s="2">
        <v>0</v>
      </c>
      <c r="O599" s="2">
        <v>0</v>
      </c>
      <c r="P599" s="2">
        <v>0</v>
      </c>
      <c r="Q599" s="2">
        <v>0</v>
      </c>
      <c r="R599" s="2">
        <v>25</v>
      </c>
      <c r="S599" s="2">
        <v>0</v>
      </c>
      <c r="T599" s="2">
        <v>0</v>
      </c>
      <c r="U599" s="2">
        <v>25</v>
      </c>
      <c r="V599" s="1" t="s">
        <v>55</v>
      </c>
    </row>
    <row r="600" spans="1:22" x14ac:dyDescent="0.25">
      <c r="A600" t="s">
        <v>8265</v>
      </c>
      <c r="B600" s="1" t="s">
        <v>9066</v>
      </c>
      <c r="C600" s="1" t="s">
        <v>1</v>
      </c>
      <c r="D600" s="1" t="s">
        <v>9069</v>
      </c>
      <c r="E600" t="s">
        <v>9058</v>
      </c>
      <c r="F600" t="s">
        <v>9059</v>
      </c>
      <c r="G600">
        <v>326</v>
      </c>
      <c r="H600">
        <v>326</v>
      </c>
      <c r="I600">
        <v>326</v>
      </c>
      <c r="J600">
        <v>326</v>
      </c>
      <c r="K600">
        <v>0</v>
      </c>
      <c r="L600" s="2">
        <v>0</v>
      </c>
      <c r="M600" s="2">
        <v>0</v>
      </c>
      <c r="N600" s="2">
        <v>0</v>
      </c>
      <c r="O600" s="2">
        <v>0</v>
      </c>
      <c r="P600" s="2">
        <v>0</v>
      </c>
      <c r="Q600" s="2">
        <v>0</v>
      </c>
      <c r="R600" s="2">
        <v>25</v>
      </c>
      <c r="S600" s="2">
        <v>0</v>
      </c>
      <c r="T600" s="2">
        <v>0</v>
      </c>
      <c r="U600" s="2">
        <v>25</v>
      </c>
      <c r="V600" s="1" t="s">
        <v>55</v>
      </c>
    </row>
    <row r="601" spans="1:22" x14ac:dyDescent="0.25">
      <c r="A601" t="s">
        <v>8265</v>
      </c>
      <c r="B601" s="1" t="s">
        <v>9066</v>
      </c>
      <c r="C601" s="1" t="s">
        <v>1</v>
      </c>
      <c r="D601" s="1" t="s">
        <v>9069</v>
      </c>
      <c r="E601" t="s">
        <v>9058</v>
      </c>
      <c r="F601" t="s">
        <v>9059</v>
      </c>
      <c r="G601">
        <v>325</v>
      </c>
      <c r="H601">
        <v>325</v>
      </c>
      <c r="I601">
        <v>325</v>
      </c>
      <c r="J601">
        <v>325</v>
      </c>
      <c r="K601">
        <v>0</v>
      </c>
      <c r="L601" s="2">
        <v>0</v>
      </c>
      <c r="M601" s="2">
        <v>0</v>
      </c>
      <c r="N601" s="2">
        <v>0</v>
      </c>
      <c r="O601" s="2">
        <v>0</v>
      </c>
      <c r="P601" s="2">
        <v>0</v>
      </c>
      <c r="Q601" s="2">
        <v>0</v>
      </c>
      <c r="R601" s="2">
        <v>25</v>
      </c>
      <c r="S601" s="2">
        <v>0</v>
      </c>
      <c r="T601" s="2">
        <v>0</v>
      </c>
      <c r="U601" s="2">
        <v>25</v>
      </c>
      <c r="V601" s="1" t="s">
        <v>55</v>
      </c>
    </row>
    <row r="602" spans="1:22" x14ac:dyDescent="0.25">
      <c r="A602" t="s">
        <v>8265</v>
      </c>
      <c r="B602" s="1" t="s">
        <v>9066</v>
      </c>
      <c r="C602" s="1" t="s">
        <v>1</v>
      </c>
      <c r="D602" s="1" t="s">
        <v>9069</v>
      </c>
      <c r="E602" t="s">
        <v>9058</v>
      </c>
      <c r="F602" t="s">
        <v>9059</v>
      </c>
      <c r="G602">
        <v>324</v>
      </c>
      <c r="H602">
        <v>324</v>
      </c>
      <c r="I602">
        <v>324</v>
      </c>
      <c r="J602">
        <v>324</v>
      </c>
      <c r="K602">
        <v>0</v>
      </c>
      <c r="L602" s="2">
        <v>0</v>
      </c>
      <c r="M602" s="2">
        <v>0</v>
      </c>
      <c r="N602" s="2">
        <v>0</v>
      </c>
      <c r="O602" s="2">
        <v>0</v>
      </c>
      <c r="P602" s="2">
        <v>0</v>
      </c>
      <c r="Q602" s="2">
        <v>0</v>
      </c>
      <c r="R602" s="2">
        <v>65</v>
      </c>
      <c r="S602" s="2">
        <v>0</v>
      </c>
      <c r="T602" s="2">
        <v>0</v>
      </c>
      <c r="U602" s="2">
        <v>65</v>
      </c>
      <c r="V602" s="1" t="s">
        <v>55</v>
      </c>
    </row>
    <row r="603" spans="1:22" hidden="1" x14ac:dyDescent="0.25">
      <c r="A603" t="s">
        <v>8265</v>
      </c>
      <c r="B603" s="1" t="s">
        <v>9066</v>
      </c>
      <c r="C603" s="1" t="s">
        <v>1</v>
      </c>
      <c r="D603" s="1" t="s">
        <v>9069</v>
      </c>
      <c r="E603" t="s">
        <v>9058</v>
      </c>
      <c r="F603" t="s">
        <v>9059</v>
      </c>
      <c r="G603">
        <v>323</v>
      </c>
      <c r="H603">
        <v>323</v>
      </c>
      <c r="I603">
        <v>323</v>
      </c>
      <c r="J603">
        <v>323</v>
      </c>
      <c r="K603">
        <v>0</v>
      </c>
      <c r="L603" s="2">
        <v>0</v>
      </c>
      <c r="M603" s="2">
        <v>0</v>
      </c>
      <c r="N603" s="2">
        <v>0</v>
      </c>
      <c r="O603" s="2">
        <v>0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0</v>
      </c>
      <c r="V603" s="1" t="s">
        <v>55</v>
      </c>
    </row>
    <row r="604" spans="1:22" x14ac:dyDescent="0.25">
      <c r="A604" t="s">
        <v>8265</v>
      </c>
      <c r="B604" s="1" t="s">
        <v>9066</v>
      </c>
      <c r="C604" s="1" t="s">
        <v>1</v>
      </c>
      <c r="D604" s="1" t="s">
        <v>9069</v>
      </c>
      <c r="E604" t="s">
        <v>9058</v>
      </c>
      <c r="F604" t="s">
        <v>9059</v>
      </c>
      <c r="G604">
        <v>322</v>
      </c>
      <c r="H604">
        <v>322</v>
      </c>
      <c r="I604">
        <v>322</v>
      </c>
      <c r="J604">
        <v>322</v>
      </c>
      <c r="K604">
        <v>0</v>
      </c>
      <c r="L604" s="2">
        <v>0</v>
      </c>
      <c r="M604" s="2">
        <v>0</v>
      </c>
      <c r="N604" s="2">
        <v>0</v>
      </c>
      <c r="O604" s="2">
        <v>0</v>
      </c>
      <c r="P604" s="2">
        <v>0</v>
      </c>
      <c r="Q604" s="2">
        <v>0</v>
      </c>
      <c r="R604" s="2">
        <v>25</v>
      </c>
      <c r="S604" s="2">
        <v>0</v>
      </c>
      <c r="T604" s="2">
        <v>0</v>
      </c>
      <c r="U604" s="2">
        <v>25</v>
      </c>
      <c r="V604" s="1" t="s">
        <v>55</v>
      </c>
    </row>
    <row r="605" spans="1:22" x14ac:dyDescent="0.25">
      <c r="A605" t="s">
        <v>8265</v>
      </c>
      <c r="B605" s="1" t="s">
        <v>9066</v>
      </c>
      <c r="C605" s="1" t="s">
        <v>1</v>
      </c>
      <c r="D605" s="1" t="s">
        <v>9069</v>
      </c>
      <c r="E605" t="s">
        <v>9058</v>
      </c>
      <c r="F605" t="s">
        <v>9059</v>
      </c>
      <c r="G605">
        <v>321</v>
      </c>
      <c r="H605">
        <v>321</v>
      </c>
      <c r="I605">
        <v>321</v>
      </c>
      <c r="J605">
        <v>321</v>
      </c>
      <c r="K605">
        <v>0</v>
      </c>
      <c r="L605" s="2">
        <v>0</v>
      </c>
      <c r="M605" s="2">
        <v>0</v>
      </c>
      <c r="N605" s="2">
        <v>0</v>
      </c>
      <c r="O605" s="2">
        <v>0</v>
      </c>
      <c r="P605" s="2">
        <v>0</v>
      </c>
      <c r="Q605" s="2">
        <v>0</v>
      </c>
      <c r="R605" s="2">
        <v>55</v>
      </c>
      <c r="S605" s="2">
        <v>0</v>
      </c>
      <c r="T605" s="2">
        <v>0</v>
      </c>
      <c r="U605" s="2">
        <v>55</v>
      </c>
      <c r="V605" s="1" t="s">
        <v>55</v>
      </c>
    </row>
    <row r="606" spans="1:22" x14ac:dyDescent="0.25">
      <c r="A606" t="s">
        <v>8265</v>
      </c>
      <c r="B606" s="1" t="s">
        <v>9066</v>
      </c>
      <c r="C606" s="1" t="s">
        <v>1</v>
      </c>
      <c r="D606" s="1" t="s">
        <v>9069</v>
      </c>
      <c r="E606" t="s">
        <v>9058</v>
      </c>
      <c r="F606" t="s">
        <v>9059</v>
      </c>
      <c r="G606">
        <v>320</v>
      </c>
      <c r="H606">
        <v>320</v>
      </c>
      <c r="I606">
        <v>320</v>
      </c>
      <c r="J606">
        <v>320</v>
      </c>
      <c r="K606">
        <v>0</v>
      </c>
      <c r="L606" s="2">
        <v>0</v>
      </c>
      <c r="M606" s="2">
        <v>0</v>
      </c>
      <c r="N606" s="2">
        <v>0</v>
      </c>
      <c r="O606" s="2">
        <v>0</v>
      </c>
      <c r="P606" s="2">
        <v>0</v>
      </c>
      <c r="Q606" s="2">
        <v>0</v>
      </c>
      <c r="R606" s="2">
        <v>55</v>
      </c>
      <c r="S606" s="2">
        <v>0</v>
      </c>
      <c r="T606" s="2">
        <v>0</v>
      </c>
      <c r="U606" s="2">
        <v>55</v>
      </c>
      <c r="V606" s="1" t="s">
        <v>55</v>
      </c>
    </row>
    <row r="607" spans="1:22" x14ac:dyDescent="0.25">
      <c r="A607" t="s">
        <v>8265</v>
      </c>
      <c r="B607" s="1" t="s">
        <v>9066</v>
      </c>
      <c r="C607" s="1" t="s">
        <v>1</v>
      </c>
      <c r="D607" s="1" t="s">
        <v>9069</v>
      </c>
      <c r="E607" t="s">
        <v>9058</v>
      </c>
      <c r="F607" t="s">
        <v>9059</v>
      </c>
      <c r="G607">
        <v>319</v>
      </c>
      <c r="H607">
        <v>319</v>
      </c>
      <c r="I607">
        <v>319</v>
      </c>
      <c r="J607">
        <v>319</v>
      </c>
      <c r="K607">
        <v>0</v>
      </c>
      <c r="L607" s="2">
        <v>0</v>
      </c>
      <c r="M607" s="2">
        <v>0</v>
      </c>
      <c r="N607" s="2">
        <v>0</v>
      </c>
      <c r="O607" s="2">
        <v>0</v>
      </c>
      <c r="P607" s="2">
        <v>0</v>
      </c>
      <c r="Q607" s="2">
        <v>0</v>
      </c>
      <c r="R607" s="2">
        <v>25</v>
      </c>
      <c r="S607" s="2">
        <v>0</v>
      </c>
      <c r="T607" s="2">
        <v>0</v>
      </c>
      <c r="U607" s="2">
        <v>25</v>
      </c>
      <c r="V607" s="1" t="s">
        <v>55</v>
      </c>
    </row>
    <row r="608" spans="1:22" x14ac:dyDescent="0.25">
      <c r="A608" t="s">
        <v>8265</v>
      </c>
      <c r="B608" s="1" t="s">
        <v>9066</v>
      </c>
      <c r="C608" s="1" t="s">
        <v>1</v>
      </c>
      <c r="D608" s="1" t="s">
        <v>9069</v>
      </c>
      <c r="E608" t="s">
        <v>9058</v>
      </c>
      <c r="F608" t="s">
        <v>9059</v>
      </c>
      <c r="G608">
        <v>318</v>
      </c>
      <c r="H608">
        <v>318</v>
      </c>
      <c r="I608">
        <v>318</v>
      </c>
      <c r="J608">
        <v>318</v>
      </c>
      <c r="K608">
        <v>0</v>
      </c>
      <c r="L608" s="2">
        <v>0</v>
      </c>
      <c r="M608" s="2">
        <v>0</v>
      </c>
      <c r="N608" s="2">
        <v>0</v>
      </c>
      <c r="O608" s="2">
        <v>0</v>
      </c>
      <c r="P608" s="2">
        <v>0</v>
      </c>
      <c r="Q608" s="2">
        <v>0</v>
      </c>
      <c r="R608" s="2">
        <v>25</v>
      </c>
      <c r="S608" s="2">
        <v>0</v>
      </c>
      <c r="T608" s="2">
        <v>0</v>
      </c>
      <c r="U608" s="2">
        <v>25</v>
      </c>
      <c r="V608" s="1" t="s">
        <v>55</v>
      </c>
    </row>
    <row r="609" spans="1:22" x14ac:dyDescent="0.25">
      <c r="A609" t="s">
        <v>8265</v>
      </c>
      <c r="B609" s="1" t="s">
        <v>9066</v>
      </c>
      <c r="C609" s="1" t="s">
        <v>1</v>
      </c>
      <c r="D609" s="1" t="s">
        <v>9069</v>
      </c>
      <c r="E609" t="s">
        <v>9058</v>
      </c>
      <c r="F609" t="s">
        <v>9059</v>
      </c>
      <c r="G609">
        <v>317</v>
      </c>
      <c r="H609">
        <v>317</v>
      </c>
      <c r="I609">
        <v>317</v>
      </c>
      <c r="J609">
        <v>317</v>
      </c>
      <c r="K609">
        <v>0</v>
      </c>
      <c r="L609" s="2">
        <v>0</v>
      </c>
      <c r="M609" s="2">
        <v>0</v>
      </c>
      <c r="N609" s="2">
        <v>0</v>
      </c>
      <c r="O609" s="2">
        <v>0</v>
      </c>
      <c r="P609" s="2">
        <v>0</v>
      </c>
      <c r="Q609" s="2">
        <v>0</v>
      </c>
      <c r="R609" s="2">
        <v>25</v>
      </c>
      <c r="S609" s="2">
        <v>0</v>
      </c>
      <c r="T609" s="2">
        <v>0</v>
      </c>
      <c r="U609" s="2">
        <v>25</v>
      </c>
      <c r="V609" s="1" t="s">
        <v>55</v>
      </c>
    </row>
    <row r="610" spans="1:22" x14ac:dyDescent="0.25">
      <c r="A610" t="s">
        <v>8265</v>
      </c>
      <c r="B610" s="1" t="s">
        <v>9066</v>
      </c>
      <c r="C610" s="1" t="s">
        <v>1</v>
      </c>
      <c r="D610" s="1" t="s">
        <v>9069</v>
      </c>
      <c r="E610" t="s">
        <v>9058</v>
      </c>
      <c r="F610" t="s">
        <v>9059</v>
      </c>
      <c r="G610">
        <v>316</v>
      </c>
      <c r="H610">
        <v>316</v>
      </c>
      <c r="I610">
        <v>316</v>
      </c>
      <c r="J610">
        <v>316</v>
      </c>
      <c r="K610">
        <v>0</v>
      </c>
      <c r="L610" s="2">
        <v>0</v>
      </c>
      <c r="M610" s="2">
        <v>0</v>
      </c>
      <c r="N610" s="2">
        <v>0</v>
      </c>
      <c r="O610" s="2">
        <v>0</v>
      </c>
      <c r="P610" s="2">
        <v>0</v>
      </c>
      <c r="Q610" s="2">
        <v>0</v>
      </c>
      <c r="R610" s="2">
        <v>110</v>
      </c>
      <c r="S610" s="2">
        <v>0</v>
      </c>
      <c r="T610" s="2">
        <v>0</v>
      </c>
      <c r="U610" s="2">
        <v>110</v>
      </c>
      <c r="V610" s="1" t="s">
        <v>55</v>
      </c>
    </row>
    <row r="611" spans="1:22" x14ac:dyDescent="0.25">
      <c r="A611" t="s">
        <v>8265</v>
      </c>
      <c r="B611" s="1" t="s">
        <v>9066</v>
      </c>
      <c r="C611" s="1" t="s">
        <v>1</v>
      </c>
      <c r="D611" s="1" t="s">
        <v>9069</v>
      </c>
      <c r="E611" t="s">
        <v>9058</v>
      </c>
      <c r="F611" t="s">
        <v>9059</v>
      </c>
      <c r="G611">
        <v>315</v>
      </c>
      <c r="H611">
        <v>315</v>
      </c>
      <c r="I611">
        <v>315</v>
      </c>
      <c r="J611">
        <v>315</v>
      </c>
      <c r="K611">
        <v>0</v>
      </c>
      <c r="L611" s="2">
        <v>0</v>
      </c>
      <c r="M611" s="2">
        <v>0</v>
      </c>
      <c r="N611" s="2">
        <v>0</v>
      </c>
      <c r="O611" s="2">
        <v>0</v>
      </c>
      <c r="P611" s="2">
        <v>0</v>
      </c>
      <c r="Q611" s="2">
        <v>0</v>
      </c>
      <c r="R611" s="2">
        <v>25</v>
      </c>
      <c r="S611" s="2">
        <v>0</v>
      </c>
      <c r="T611" s="2">
        <v>0</v>
      </c>
      <c r="U611" s="2">
        <v>25</v>
      </c>
      <c r="V611" s="1" t="s">
        <v>55</v>
      </c>
    </row>
    <row r="612" spans="1:22" x14ac:dyDescent="0.25">
      <c r="A612" t="s">
        <v>8265</v>
      </c>
      <c r="B612" s="1" t="s">
        <v>9066</v>
      </c>
      <c r="C612" s="1" t="s">
        <v>1</v>
      </c>
      <c r="D612" s="1" t="s">
        <v>9069</v>
      </c>
      <c r="E612" t="s">
        <v>9058</v>
      </c>
      <c r="F612" t="s">
        <v>9059</v>
      </c>
      <c r="G612">
        <v>314</v>
      </c>
      <c r="H612">
        <v>314</v>
      </c>
      <c r="I612">
        <v>314</v>
      </c>
      <c r="J612">
        <v>314</v>
      </c>
      <c r="K612">
        <v>0</v>
      </c>
      <c r="L612" s="2">
        <v>0</v>
      </c>
      <c r="M612" s="2">
        <v>0</v>
      </c>
      <c r="N612" s="2">
        <v>0</v>
      </c>
      <c r="O612" s="2">
        <v>0</v>
      </c>
      <c r="P612" s="2">
        <v>0</v>
      </c>
      <c r="Q612" s="2">
        <v>0</v>
      </c>
      <c r="R612" s="2">
        <v>50</v>
      </c>
      <c r="S612" s="2">
        <v>0</v>
      </c>
      <c r="T612" s="2">
        <v>0</v>
      </c>
      <c r="U612" s="2">
        <v>50</v>
      </c>
      <c r="V612" s="1" t="s">
        <v>55</v>
      </c>
    </row>
    <row r="613" spans="1:22" x14ac:dyDescent="0.25">
      <c r="A613" t="s">
        <v>8265</v>
      </c>
      <c r="B613" s="1" t="s">
        <v>9066</v>
      </c>
      <c r="C613" s="1" t="s">
        <v>1</v>
      </c>
      <c r="D613" s="1" t="s">
        <v>9069</v>
      </c>
      <c r="E613" t="s">
        <v>9058</v>
      </c>
      <c r="F613" t="s">
        <v>9059</v>
      </c>
      <c r="G613">
        <v>313</v>
      </c>
      <c r="H613">
        <v>313</v>
      </c>
      <c r="I613">
        <v>313</v>
      </c>
      <c r="J613">
        <v>313</v>
      </c>
      <c r="K613">
        <v>0</v>
      </c>
      <c r="L613" s="2">
        <v>0</v>
      </c>
      <c r="M613" s="2">
        <v>0</v>
      </c>
      <c r="N613" s="2">
        <v>0</v>
      </c>
      <c r="O613" s="2">
        <v>0</v>
      </c>
      <c r="P613" s="2">
        <v>0</v>
      </c>
      <c r="Q613" s="2">
        <v>0</v>
      </c>
      <c r="R613" s="2">
        <v>65</v>
      </c>
      <c r="S613" s="2">
        <v>0</v>
      </c>
      <c r="T613" s="2">
        <v>0</v>
      </c>
      <c r="U613" s="2">
        <v>65</v>
      </c>
      <c r="V613" s="1" t="s">
        <v>55</v>
      </c>
    </row>
    <row r="614" spans="1:22" hidden="1" x14ac:dyDescent="0.25">
      <c r="A614" t="s">
        <v>8265</v>
      </c>
      <c r="B614" s="1" t="s">
        <v>9066</v>
      </c>
      <c r="C614" s="1" t="s">
        <v>1</v>
      </c>
      <c r="D614" s="1" t="s">
        <v>9069</v>
      </c>
      <c r="E614" t="s">
        <v>9058</v>
      </c>
      <c r="F614" t="s">
        <v>9059</v>
      </c>
      <c r="G614">
        <v>312</v>
      </c>
      <c r="H614">
        <v>312</v>
      </c>
      <c r="I614">
        <v>312</v>
      </c>
      <c r="J614">
        <v>312</v>
      </c>
      <c r="K614">
        <v>0</v>
      </c>
      <c r="L614" s="2">
        <v>0</v>
      </c>
      <c r="M614" s="2">
        <v>0</v>
      </c>
      <c r="N614" s="2">
        <v>0</v>
      </c>
      <c r="O614" s="2">
        <v>0</v>
      </c>
      <c r="P614" s="2">
        <v>0</v>
      </c>
      <c r="Q614" s="2">
        <v>0</v>
      </c>
      <c r="R614" s="2">
        <v>70</v>
      </c>
      <c r="S614" s="2">
        <v>0</v>
      </c>
      <c r="T614" s="2">
        <v>0</v>
      </c>
      <c r="U614" s="2">
        <v>70</v>
      </c>
      <c r="V614" s="1" t="s">
        <v>55</v>
      </c>
    </row>
    <row r="615" spans="1:22" hidden="1" x14ac:dyDescent="0.25">
      <c r="A615" t="s">
        <v>8265</v>
      </c>
      <c r="B615" s="1" t="s">
        <v>9066</v>
      </c>
      <c r="C615" s="1" t="s">
        <v>1</v>
      </c>
      <c r="D615" s="1" t="s">
        <v>9069</v>
      </c>
      <c r="E615" t="s">
        <v>9058</v>
      </c>
      <c r="F615" t="s">
        <v>9059</v>
      </c>
      <c r="G615">
        <v>311</v>
      </c>
      <c r="H615">
        <v>311</v>
      </c>
      <c r="I615">
        <v>311</v>
      </c>
      <c r="J615">
        <v>311</v>
      </c>
      <c r="K615">
        <v>0</v>
      </c>
      <c r="L615" s="2">
        <v>0</v>
      </c>
      <c r="M615" s="2">
        <v>0</v>
      </c>
      <c r="N615" s="2">
        <v>0</v>
      </c>
      <c r="O615" s="2">
        <v>0</v>
      </c>
      <c r="P615" s="2">
        <v>0</v>
      </c>
      <c r="Q615" s="2">
        <v>0</v>
      </c>
      <c r="R615" s="2">
        <v>0</v>
      </c>
      <c r="S615" s="2">
        <v>0</v>
      </c>
      <c r="T615" s="2">
        <v>0</v>
      </c>
      <c r="U615" s="2">
        <v>0</v>
      </c>
      <c r="V615" s="1" t="s">
        <v>55</v>
      </c>
    </row>
    <row r="616" spans="1:22" x14ac:dyDescent="0.25">
      <c r="A616" t="s">
        <v>8265</v>
      </c>
      <c r="B616" s="1" t="s">
        <v>9066</v>
      </c>
      <c r="C616" s="1" t="s">
        <v>1</v>
      </c>
      <c r="D616" s="1" t="s">
        <v>9069</v>
      </c>
      <c r="E616" t="s">
        <v>9058</v>
      </c>
      <c r="F616" t="s">
        <v>9059</v>
      </c>
      <c r="G616">
        <v>310</v>
      </c>
      <c r="H616">
        <v>310</v>
      </c>
      <c r="I616">
        <v>310</v>
      </c>
      <c r="J616">
        <v>310</v>
      </c>
      <c r="K616">
        <v>0</v>
      </c>
      <c r="L616" s="2">
        <v>0</v>
      </c>
      <c r="M616" s="2">
        <v>0</v>
      </c>
      <c r="N616" s="2">
        <v>0</v>
      </c>
      <c r="O616" s="2">
        <v>0</v>
      </c>
      <c r="P616" s="2">
        <v>0</v>
      </c>
      <c r="Q616" s="2">
        <v>0</v>
      </c>
      <c r="R616" s="2">
        <v>25</v>
      </c>
      <c r="S616" s="2">
        <v>0</v>
      </c>
      <c r="T616" s="2">
        <v>0</v>
      </c>
      <c r="U616" s="2">
        <v>25</v>
      </c>
      <c r="V616" s="1" t="s">
        <v>55</v>
      </c>
    </row>
    <row r="617" spans="1:22" x14ac:dyDescent="0.25">
      <c r="A617" t="s">
        <v>8265</v>
      </c>
      <c r="B617" s="1" t="s">
        <v>9066</v>
      </c>
      <c r="C617" s="1" t="s">
        <v>1</v>
      </c>
      <c r="D617" s="1" t="s">
        <v>9069</v>
      </c>
      <c r="E617" t="s">
        <v>9058</v>
      </c>
      <c r="F617" t="s">
        <v>9059</v>
      </c>
      <c r="G617">
        <v>309</v>
      </c>
      <c r="H617">
        <v>309</v>
      </c>
      <c r="I617">
        <v>309</v>
      </c>
      <c r="J617">
        <v>309</v>
      </c>
      <c r="K617">
        <v>0</v>
      </c>
      <c r="L617" s="2">
        <v>0</v>
      </c>
      <c r="M617" s="2">
        <v>0</v>
      </c>
      <c r="N617" s="2">
        <v>0</v>
      </c>
      <c r="O617" s="2">
        <v>0</v>
      </c>
      <c r="P617" s="2">
        <v>0</v>
      </c>
      <c r="Q617" s="2">
        <v>0</v>
      </c>
      <c r="R617" s="2">
        <v>55</v>
      </c>
      <c r="S617" s="2">
        <v>0</v>
      </c>
      <c r="T617" s="2">
        <v>0</v>
      </c>
      <c r="U617" s="2">
        <v>55</v>
      </c>
      <c r="V617" s="1" t="s">
        <v>55</v>
      </c>
    </row>
    <row r="618" spans="1:22" hidden="1" x14ac:dyDescent="0.25">
      <c r="A618" t="s">
        <v>8265</v>
      </c>
      <c r="B618" s="1" t="s">
        <v>9067</v>
      </c>
      <c r="C618" s="1" t="s">
        <v>1</v>
      </c>
      <c r="D618" s="1" t="s">
        <v>9069</v>
      </c>
      <c r="E618" t="s">
        <v>9058</v>
      </c>
      <c r="F618" t="s">
        <v>9059</v>
      </c>
      <c r="G618">
        <v>308</v>
      </c>
      <c r="H618">
        <v>308</v>
      </c>
      <c r="I618">
        <v>308</v>
      </c>
      <c r="J618">
        <v>308</v>
      </c>
      <c r="K618">
        <v>0</v>
      </c>
      <c r="L618" s="2">
        <v>0</v>
      </c>
      <c r="M618" s="2">
        <v>0</v>
      </c>
      <c r="N618" s="2">
        <v>0</v>
      </c>
      <c r="O618" s="2">
        <v>0</v>
      </c>
      <c r="P618" s="2">
        <v>0</v>
      </c>
      <c r="Q618" s="2">
        <v>0</v>
      </c>
      <c r="R618" s="2">
        <v>70</v>
      </c>
      <c r="S618" s="2">
        <v>0</v>
      </c>
      <c r="T618" s="2">
        <v>0</v>
      </c>
      <c r="U618" s="2">
        <v>70</v>
      </c>
      <c r="V618" s="1" t="s">
        <v>55</v>
      </c>
    </row>
    <row r="619" spans="1:22" x14ac:dyDescent="0.25">
      <c r="A619" t="s">
        <v>8265</v>
      </c>
      <c r="B619" s="1" t="s">
        <v>9067</v>
      </c>
      <c r="C619" s="1" t="s">
        <v>1</v>
      </c>
      <c r="D619" s="1" t="s">
        <v>9069</v>
      </c>
      <c r="E619" t="s">
        <v>9058</v>
      </c>
      <c r="F619" t="s">
        <v>9059</v>
      </c>
      <c r="G619">
        <v>307</v>
      </c>
      <c r="H619">
        <v>307</v>
      </c>
      <c r="I619">
        <v>307</v>
      </c>
      <c r="J619">
        <v>307</v>
      </c>
      <c r="K619">
        <v>0</v>
      </c>
      <c r="L619" s="2">
        <v>0</v>
      </c>
      <c r="M619" s="2">
        <v>0</v>
      </c>
      <c r="N619" s="2">
        <v>0</v>
      </c>
      <c r="O619" s="2">
        <v>0</v>
      </c>
      <c r="P619" s="2">
        <v>0</v>
      </c>
      <c r="Q619" s="2">
        <v>0</v>
      </c>
      <c r="R619" s="2">
        <v>40</v>
      </c>
      <c r="S619" s="2">
        <v>0</v>
      </c>
      <c r="T619" s="2">
        <v>0</v>
      </c>
      <c r="U619" s="2">
        <v>40</v>
      </c>
      <c r="V619" s="1" t="s">
        <v>55</v>
      </c>
    </row>
    <row r="620" spans="1:22" x14ac:dyDescent="0.25">
      <c r="A620" t="s">
        <v>8265</v>
      </c>
      <c r="B620" s="1" t="s">
        <v>9067</v>
      </c>
      <c r="C620" s="1" t="s">
        <v>1</v>
      </c>
      <c r="D620" s="1" t="s">
        <v>9069</v>
      </c>
      <c r="E620" t="s">
        <v>9058</v>
      </c>
      <c r="F620" t="s">
        <v>9059</v>
      </c>
      <c r="G620">
        <v>306</v>
      </c>
      <c r="H620">
        <v>306</v>
      </c>
      <c r="I620">
        <v>306</v>
      </c>
      <c r="J620">
        <v>306</v>
      </c>
      <c r="K620">
        <v>0</v>
      </c>
      <c r="L620" s="2">
        <v>0</v>
      </c>
      <c r="M620" s="2">
        <v>0</v>
      </c>
      <c r="N620" s="2">
        <v>0</v>
      </c>
      <c r="O620" s="2">
        <v>0</v>
      </c>
      <c r="P620" s="2">
        <v>0</v>
      </c>
      <c r="Q620" s="2">
        <v>0</v>
      </c>
      <c r="R620" s="2">
        <v>50</v>
      </c>
      <c r="S620" s="2">
        <v>0</v>
      </c>
      <c r="T620" s="2">
        <v>0</v>
      </c>
      <c r="U620" s="2">
        <v>50</v>
      </c>
      <c r="V620" s="1" t="s">
        <v>55</v>
      </c>
    </row>
    <row r="621" spans="1:22" x14ac:dyDescent="0.25">
      <c r="A621" t="s">
        <v>8265</v>
      </c>
      <c r="B621" s="1" t="s">
        <v>9067</v>
      </c>
      <c r="C621" s="1" t="s">
        <v>1</v>
      </c>
      <c r="D621" s="1" t="s">
        <v>9069</v>
      </c>
      <c r="E621" t="s">
        <v>9058</v>
      </c>
      <c r="F621" t="s">
        <v>9059</v>
      </c>
      <c r="G621">
        <v>305</v>
      </c>
      <c r="H621">
        <v>305</v>
      </c>
      <c r="I621">
        <v>305</v>
      </c>
      <c r="J621">
        <v>305</v>
      </c>
      <c r="K621">
        <v>0</v>
      </c>
      <c r="L621" s="2">
        <v>0</v>
      </c>
      <c r="M621" s="2">
        <v>0</v>
      </c>
      <c r="N621" s="2">
        <v>0</v>
      </c>
      <c r="O621" s="2">
        <v>0</v>
      </c>
      <c r="P621" s="2">
        <v>0</v>
      </c>
      <c r="Q621" s="2">
        <v>0</v>
      </c>
      <c r="R621" s="2">
        <v>25</v>
      </c>
      <c r="S621" s="2">
        <v>0</v>
      </c>
      <c r="T621" s="2">
        <v>0</v>
      </c>
      <c r="U621" s="2">
        <v>25</v>
      </c>
      <c r="V621" s="1" t="s">
        <v>55</v>
      </c>
    </row>
    <row r="622" spans="1:22" x14ac:dyDescent="0.25">
      <c r="A622" t="s">
        <v>8265</v>
      </c>
      <c r="B622" s="1" t="s">
        <v>9067</v>
      </c>
      <c r="C622" s="1" t="s">
        <v>1</v>
      </c>
      <c r="D622" s="1" t="s">
        <v>9069</v>
      </c>
      <c r="E622" t="s">
        <v>9058</v>
      </c>
      <c r="F622" t="s">
        <v>9059</v>
      </c>
      <c r="G622">
        <v>304</v>
      </c>
      <c r="H622">
        <v>304</v>
      </c>
      <c r="I622">
        <v>304</v>
      </c>
      <c r="J622">
        <v>304</v>
      </c>
      <c r="K622">
        <v>0</v>
      </c>
      <c r="L622" s="2">
        <v>0</v>
      </c>
      <c r="M622" s="2">
        <v>0</v>
      </c>
      <c r="N622" s="2">
        <v>0</v>
      </c>
      <c r="O622" s="2">
        <v>0</v>
      </c>
      <c r="P622" s="2">
        <v>0</v>
      </c>
      <c r="Q622" s="2">
        <v>0</v>
      </c>
      <c r="R622" s="2">
        <v>30</v>
      </c>
      <c r="S622" s="2">
        <v>0</v>
      </c>
      <c r="T622" s="2">
        <v>0</v>
      </c>
      <c r="U622" s="2">
        <v>30</v>
      </c>
      <c r="V622" s="1" t="s">
        <v>55</v>
      </c>
    </row>
    <row r="623" spans="1:22" x14ac:dyDescent="0.25">
      <c r="A623" t="s">
        <v>8265</v>
      </c>
      <c r="B623" s="1" t="s">
        <v>9067</v>
      </c>
      <c r="C623" s="1" t="s">
        <v>1</v>
      </c>
      <c r="D623" s="1" t="s">
        <v>9069</v>
      </c>
      <c r="E623" t="s">
        <v>9058</v>
      </c>
      <c r="F623" t="s">
        <v>9059</v>
      </c>
      <c r="G623">
        <v>303</v>
      </c>
      <c r="H623">
        <v>303</v>
      </c>
      <c r="I623">
        <v>303</v>
      </c>
      <c r="J623">
        <v>303</v>
      </c>
      <c r="K623">
        <v>0</v>
      </c>
      <c r="L623" s="2">
        <v>0</v>
      </c>
      <c r="M623" s="2">
        <v>0</v>
      </c>
      <c r="N623" s="2">
        <v>0</v>
      </c>
      <c r="O623" s="2">
        <v>0</v>
      </c>
      <c r="P623" s="2">
        <v>0</v>
      </c>
      <c r="Q623" s="2">
        <v>0</v>
      </c>
      <c r="R623" s="2">
        <v>25</v>
      </c>
      <c r="S623" s="2">
        <v>0</v>
      </c>
      <c r="T623" s="2">
        <v>0</v>
      </c>
      <c r="U623" s="2">
        <v>25</v>
      </c>
      <c r="V623" s="1" t="s">
        <v>55</v>
      </c>
    </row>
    <row r="624" spans="1:22" x14ac:dyDescent="0.25">
      <c r="A624" t="s">
        <v>8265</v>
      </c>
      <c r="B624" s="1" t="s">
        <v>9067</v>
      </c>
      <c r="C624" s="1" t="s">
        <v>1</v>
      </c>
      <c r="D624" s="1" t="s">
        <v>9069</v>
      </c>
      <c r="E624" t="s">
        <v>9058</v>
      </c>
      <c r="F624" t="s">
        <v>9059</v>
      </c>
      <c r="G624">
        <v>302</v>
      </c>
      <c r="H624">
        <v>302</v>
      </c>
      <c r="I624">
        <v>302</v>
      </c>
      <c r="J624">
        <v>302</v>
      </c>
      <c r="K624">
        <v>0</v>
      </c>
      <c r="L624" s="2">
        <v>0</v>
      </c>
      <c r="M624" s="2">
        <v>0</v>
      </c>
      <c r="N624" s="2">
        <v>0</v>
      </c>
      <c r="O624" s="2">
        <v>0</v>
      </c>
      <c r="P624" s="2">
        <v>0</v>
      </c>
      <c r="Q624" s="2">
        <v>0</v>
      </c>
      <c r="R624" s="2">
        <v>25</v>
      </c>
      <c r="S624" s="2">
        <v>0</v>
      </c>
      <c r="T624" s="2">
        <v>0</v>
      </c>
      <c r="U624" s="2">
        <v>25</v>
      </c>
      <c r="V624" s="1" t="s">
        <v>55</v>
      </c>
    </row>
    <row r="625" spans="1:22" x14ac:dyDescent="0.25">
      <c r="A625" t="s">
        <v>8265</v>
      </c>
      <c r="B625" s="1" t="s">
        <v>9067</v>
      </c>
      <c r="C625" s="1" t="s">
        <v>1</v>
      </c>
      <c r="D625" s="1" t="s">
        <v>9069</v>
      </c>
      <c r="E625" t="s">
        <v>9058</v>
      </c>
      <c r="F625" t="s">
        <v>9059</v>
      </c>
      <c r="G625">
        <v>301</v>
      </c>
      <c r="H625">
        <v>301</v>
      </c>
      <c r="I625">
        <v>301</v>
      </c>
      <c r="J625">
        <v>301</v>
      </c>
      <c r="K625">
        <v>0</v>
      </c>
      <c r="L625" s="2">
        <v>0</v>
      </c>
      <c r="M625" s="2">
        <v>0</v>
      </c>
      <c r="N625" s="2">
        <v>0</v>
      </c>
      <c r="O625" s="2">
        <v>0</v>
      </c>
      <c r="P625" s="2">
        <v>0</v>
      </c>
      <c r="Q625" s="2">
        <v>0</v>
      </c>
      <c r="R625" s="2">
        <v>25</v>
      </c>
      <c r="S625" s="2">
        <v>0</v>
      </c>
      <c r="T625" s="2">
        <v>0</v>
      </c>
      <c r="U625" s="2">
        <v>25</v>
      </c>
      <c r="V625" s="1" t="s">
        <v>55</v>
      </c>
    </row>
    <row r="626" spans="1:22" x14ac:dyDescent="0.25">
      <c r="A626" t="s">
        <v>8265</v>
      </c>
      <c r="B626" s="1" t="s">
        <v>9067</v>
      </c>
      <c r="C626" s="1" t="s">
        <v>1</v>
      </c>
      <c r="D626" s="1" t="s">
        <v>9069</v>
      </c>
      <c r="E626" t="s">
        <v>9058</v>
      </c>
      <c r="F626" t="s">
        <v>9059</v>
      </c>
      <c r="G626">
        <v>300</v>
      </c>
      <c r="H626">
        <v>300</v>
      </c>
      <c r="I626">
        <v>300</v>
      </c>
      <c r="J626">
        <v>300</v>
      </c>
      <c r="K626">
        <v>0</v>
      </c>
      <c r="L626" s="2">
        <v>0</v>
      </c>
      <c r="M626" s="2">
        <v>0</v>
      </c>
      <c r="N626" s="2">
        <v>0</v>
      </c>
      <c r="O626" s="2">
        <v>0</v>
      </c>
      <c r="P626" s="2">
        <v>0</v>
      </c>
      <c r="Q626" s="2">
        <v>0</v>
      </c>
      <c r="R626" s="2">
        <v>25</v>
      </c>
      <c r="S626" s="2">
        <v>0</v>
      </c>
      <c r="T626" s="2">
        <v>0</v>
      </c>
      <c r="U626" s="2">
        <v>25</v>
      </c>
      <c r="V626" s="1" t="s">
        <v>55</v>
      </c>
    </row>
    <row r="627" spans="1:22" x14ac:dyDescent="0.25">
      <c r="A627" t="s">
        <v>8265</v>
      </c>
      <c r="B627" s="1" t="s">
        <v>9067</v>
      </c>
      <c r="C627" s="1" t="s">
        <v>1</v>
      </c>
      <c r="D627" s="1" t="s">
        <v>9069</v>
      </c>
      <c r="E627" t="s">
        <v>9058</v>
      </c>
      <c r="F627" t="s">
        <v>9059</v>
      </c>
      <c r="G627">
        <v>299</v>
      </c>
      <c r="H627">
        <v>299</v>
      </c>
      <c r="I627">
        <v>299</v>
      </c>
      <c r="J627">
        <v>299</v>
      </c>
      <c r="K627">
        <v>0</v>
      </c>
      <c r="L627" s="2">
        <v>0</v>
      </c>
      <c r="M627" s="2">
        <v>0</v>
      </c>
      <c r="N627" s="2">
        <v>0</v>
      </c>
      <c r="O627" s="2">
        <v>0</v>
      </c>
      <c r="P627" s="2">
        <v>0</v>
      </c>
      <c r="Q627" s="2">
        <v>0</v>
      </c>
      <c r="R627" s="2">
        <v>25</v>
      </c>
      <c r="S627" s="2">
        <v>0</v>
      </c>
      <c r="T627" s="2">
        <v>0</v>
      </c>
      <c r="U627" s="2">
        <v>25</v>
      </c>
      <c r="V627" s="1" t="s">
        <v>55</v>
      </c>
    </row>
    <row r="628" spans="1:22" x14ac:dyDescent="0.25">
      <c r="A628" t="s">
        <v>8265</v>
      </c>
      <c r="B628" s="1" t="s">
        <v>9067</v>
      </c>
      <c r="C628" s="1" t="s">
        <v>1</v>
      </c>
      <c r="D628" s="1" t="s">
        <v>9069</v>
      </c>
      <c r="E628" t="s">
        <v>9058</v>
      </c>
      <c r="F628" t="s">
        <v>9059</v>
      </c>
      <c r="G628">
        <v>298</v>
      </c>
      <c r="H628">
        <v>298</v>
      </c>
      <c r="I628">
        <v>298</v>
      </c>
      <c r="J628">
        <v>298</v>
      </c>
      <c r="K628">
        <v>0</v>
      </c>
      <c r="L628" s="2">
        <v>0</v>
      </c>
      <c r="M628" s="2">
        <v>0</v>
      </c>
      <c r="N628" s="2">
        <v>0</v>
      </c>
      <c r="O628" s="2">
        <v>0</v>
      </c>
      <c r="P628" s="2">
        <v>0</v>
      </c>
      <c r="Q628" s="2">
        <v>0</v>
      </c>
      <c r="R628" s="2">
        <v>25</v>
      </c>
      <c r="S628" s="2">
        <v>0</v>
      </c>
      <c r="T628" s="2">
        <v>0</v>
      </c>
      <c r="U628" s="2">
        <v>25</v>
      </c>
      <c r="V628" s="1" t="s">
        <v>55</v>
      </c>
    </row>
    <row r="629" spans="1:22" x14ac:dyDescent="0.25">
      <c r="A629" t="s">
        <v>8265</v>
      </c>
      <c r="B629" s="1" t="s">
        <v>9067</v>
      </c>
      <c r="C629" s="1" t="s">
        <v>1</v>
      </c>
      <c r="D629" s="1" t="s">
        <v>9069</v>
      </c>
      <c r="E629" t="s">
        <v>9058</v>
      </c>
      <c r="F629" t="s">
        <v>9059</v>
      </c>
      <c r="G629">
        <v>297</v>
      </c>
      <c r="H629">
        <v>297</v>
      </c>
      <c r="I629">
        <v>297</v>
      </c>
      <c r="J629">
        <v>297</v>
      </c>
      <c r="K629">
        <v>0</v>
      </c>
      <c r="L629" s="2">
        <v>0</v>
      </c>
      <c r="M629" s="2">
        <v>0</v>
      </c>
      <c r="N629" s="2">
        <v>0</v>
      </c>
      <c r="O629" s="2">
        <v>0</v>
      </c>
      <c r="P629" s="2">
        <v>0</v>
      </c>
      <c r="Q629" s="2">
        <v>0</v>
      </c>
      <c r="R629" s="2">
        <v>60</v>
      </c>
      <c r="S629" s="2">
        <v>0</v>
      </c>
      <c r="T629" s="2">
        <v>0</v>
      </c>
      <c r="U629" s="2">
        <v>60</v>
      </c>
      <c r="V629" s="1" t="s">
        <v>55</v>
      </c>
    </row>
    <row r="630" spans="1:22" hidden="1" x14ac:dyDescent="0.25">
      <c r="A630" t="s">
        <v>8265</v>
      </c>
      <c r="B630" s="1" t="s">
        <v>9067</v>
      </c>
      <c r="C630" s="1" t="s">
        <v>1</v>
      </c>
      <c r="D630" s="1" t="s">
        <v>9069</v>
      </c>
      <c r="E630" t="s">
        <v>9058</v>
      </c>
      <c r="F630" t="s">
        <v>9059</v>
      </c>
      <c r="G630">
        <v>296</v>
      </c>
      <c r="H630">
        <v>296</v>
      </c>
      <c r="I630">
        <v>296</v>
      </c>
      <c r="J630">
        <v>296</v>
      </c>
      <c r="K630">
        <v>0</v>
      </c>
      <c r="L630" s="2">
        <v>0</v>
      </c>
      <c r="M630" s="2">
        <v>0</v>
      </c>
      <c r="N630" s="2">
        <v>0</v>
      </c>
      <c r="O630" s="2">
        <v>0</v>
      </c>
      <c r="P630" s="2">
        <v>0</v>
      </c>
      <c r="Q630" s="2">
        <v>0</v>
      </c>
      <c r="R630" s="2">
        <v>57</v>
      </c>
      <c r="S630" s="2">
        <v>0</v>
      </c>
      <c r="T630" s="2">
        <v>0</v>
      </c>
      <c r="U630" s="2">
        <v>57</v>
      </c>
      <c r="V630" s="1" t="s">
        <v>55</v>
      </c>
    </row>
    <row r="631" spans="1:22" x14ac:dyDescent="0.25">
      <c r="A631" t="s">
        <v>8153</v>
      </c>
      <c r="B631" s="1" t="s">
        <v>9068</v>
      </c>
      <c r="C631" s="1" t="s">
        <v>1</v>
      </c>
      <c r="D631" s="1" t="s">
        <v>9069</v>
      </c>
      <c r="E631" t="s">
        <v>9058</v>
      </c>
      <c r="F631" t="s">
        <v>9059</v>
      </c>
      <c r="G631">
        <v>295</v>
      </c>
      <c r="H631">
        <v>295</v>
      </c>
      <c r="I631">
        <v>295</v>
      </c>
      <c r="J631">
        <v>295</v>
      </c>
      <c r="L631" s="2">
        <v>0</v>
      </c>
      <c r="M631" s="2">
        <v>0</v>
      </c>
      <c r="N631" s="2">
        <v>0</v>
      </c>
      <c r="O631" s="2">
        <v>0</v>
      </c>
      <c r="P631" s="2">
        <v>0</v>
      </c>
      <c r="Q631" s="2">
        <v>0</v>
      </c>
      <c r="R631" s="2">
        <v>65</v>
      </c>
      <c r="S631" s="2">
        <v>0</v>
      </c>
      <c r="T631" s="2">
        <v>0</v>
      </c>
      <c r="U631" s="2">
        <v>65</v>
      </c>
      <c r="V631" s="1" t="s">
        <v>55</v>
      </c>
    </row>
    <row r="632" spans="1:22" x14ac:dyDescent="0.25">
      <c r="A632" t="s">
        <v>8153</v>
      </c>
      <c r="B632" s="1" t="s">
        <v>9070</v>
      </c>
      <c r="C632" s="1" t="s">
        <v>1</v>
      </c>
      <c r="D632" s="1" t="s">
        <v>9069</v>
      </c>
      <c r="E632" t="s">
        <v>9058</v>
      </c>
      <c r="F632" t="s">
        <v>9059</v>
      </c>
      <c r="G632">
        <v>294</v>
      </c>
      <c r="H632">
        <v>294</v>
      </c>
      <c r="I632">
        <v>294</v>
      </c>
      <c r="J632">
        <v>294</v>
      </c>
      <c r="L632" s="2">
        <v>0</v>
      </c>
      <c r="M632" s="2">
        <v>0</v>
      </c>
      <c r="N632" s="2">
        <v>0</v>
      </c>
      <c r="O632" s="2">
        <v>0</v>
      </c>
      <c r="P632" s="2">
        <v>0</v>
      </c>
      <c r="Q632" s="2">
        <v>0</v>
      </c>
      <c r="R632" s="2">
        <v>55</v>
      </c>
      <c r="S632" s="2">
        <v>0</v>
      </c>
      <c r="T632" s="2">
        <v>0</v>
      </c>
      <c r="U632" s="2">
        <v>55</v>
      </c>
      <c r="V632" s="1" t="s">
        <v>55</v>
      </c>
    </row>
    <row r="633" spans="1:22" x14ac:dyDescent="0.25">
      <c r="A633" t="s">
        <v>8153</v>
      </c>
      <c r="B633" s="1" t="s">
        <v>9071</v>
      </c>
      <c r="C633" s="1" t="s">
        <v>1</v>
      </c>
      <c r="D633" s="1" t="s">
        <v>9069</v>
      </c>
      <c r="E633" t="s">
        <v>9058</v>
      </c>
      <c r="F633" t="s">
        <v>9059</v>
      </c>
      <c r="G633">
        <v>293</v>
      </c>
      <c r="H633">
        <v>293</v>
      </c>
      <c r="I633">
        <v>293</v>
      </c>
      <c r="J633">
        <v>293</v>
      </c>
      <c r="L633" s="2">
        <v>0</v>
      </c>
      <c r="M633" s="2">
        <v>0</v>
      </c>
      <c r="N633" s="2">
        <v>0</v>
      </c>
      <c r="O633" s="2">
        <v>0</v>
      </c>
      <c r="P633" s="2">
        <v>0</v>
      </c>
      <c r="Q633" s="2">
        <v>0</v>
      </c>
      <c r="R633" s="2">
        <v>110</v>
      </c>
      <c r="S633" s="2">
        <v>0</v>
      </c>
      <c r="T633" s="2">
        <v>0</v>
      </c>
      <c r="U633" s="2">
        <v>110</v>
      </c>
      <c r="V633" s="1" t="s">
        <v>55</v>
      </c>
    </row>
    <row r="634" spans="1:22" x14ac:dyDescent="0.25">
      <c r="A634" t="s">
        <v>8153</v>
      </c>
      <c r="B634" s="1" t="s">
        <v>9072</v>
      </c>
      <c r="C634" s="1" t="s">
        <v>1</v>
      </c>
      <c r="D634" s="1" t="s">
        <v>9069</v>
      </c>
      <c r="E634" t="s">
        <v>9058</v>
      </c>
      <c r="F634" t="s">
        <v>9059</v>
      </c>
      <c r="G634">
        <v>292</v>
      </c>
      <c r="H634">
        <v>292</v>
      </c>
      <c r="I634">
        <v>292</v>
      </c>
      <c r="J634">
        <v>292</v>
      </c>
      <c r="L634" s="2">
        <v>0</v>
      </c>
      <c r="M634" s="2">
        <v>0</v>
      </c>
      <c r="N634" s="2">
        <v>0</v>
      </c>
      <c r="O634" s="2">
        <v>0</v>
      </c>
      <c r="P634" s="2">
        <v>0</v>
      </c>
      <c r="Q634" s="2">
        <v>0</v>
      </c>
      <c r="R634" s="2">
        <v>110</v>
      </c>
      <c r="S634" s="2">
        <v>0</v>
      </c>
      <c r="T634" s="2">
        <v>0</v>
      </c>
      <c r="U634" s="2">
        <v>110</v>
      </c>
      <c r="V634" s="1" t="s">
        <v>55</v>
      </c>
    </row>
    <row r="635" spans="1:22" hidden="1" x14ac:dyDescent="0.25">
      <c r="A635" t="s">
        <v>8153</v>
      </c>
      <c r="B635" s="1" t="s">
        <v>9073</v>
      </c>
      <c r="C635" s="1" t="s">
        <v>1</v>
      </c>
      <c r="D635" s="1" t="s">
        <v>9069</v>
      </c>
      <c r="E635" t="s">
        <v>9058</v>
      </c>
      <c r="F635" t="s">
        <v>9059</v>
      </c>
      <c r="G635">
        <v>291</v>
      </c>
      <c r="H635">
        <v>291</v>
      </c>
      <c r="I635">
        <v>291</v>
      </c>
      <c r="J635">
        <v>291</v>
      </c>
      <c r="L635" s="2">
        <v>0</v>
      </c>
      <c r="M635" s="2">
        <v>0</v>
      </c>
      <c r="N635" s="2">
        <v>0</v>
      </c>
      <c r="O635" s="2">
        <v>0</v>
      </c>
      <c r="P635" s="2">
        <v>0</v>
      </c>
      <c r="Q635" s="2">
        <v>0</v>
      </c>
      <c r="R635" s="2">
        <v>70</v>
      </c>
      <c r="S635" s="2">
        <v>0</v>
      </c>
      <c r="T635" s="2">
        <v>0</v>
      </c>
      <c r="U635" s="2">
        <v>70</v>
      </c>
      <c r="V635" s="1" t="s">
        <v>55</v>
      </c>
    </row>
    <row r="636" spans="1:22" x14ac:dyDescent="0.25">
      <c r="A636" t="s">
        <v>8153</v>
      </c>
      <c r="B636" s="1" t="s">
        <v>9073</v>
      </c>
      <c r="C636" s="1" t="s">
        <v>1</v>
      </c>
      <c r="D636" s="1" t="s">
        <v>9069</v>
      </c>
      <c r="E636" t="s">
        <v>9058</v>
      </c>
      <c r="F636" t="s">
        <v>9059</v>
      </c>
      <c r="G636">
        <v>290</v>
      </c>
      <c r="H636">
        <v>290</v>
      </c>
      <c r="I636">
        <v>290</v>
      </c>
      <c r="J636">
        <v>290</v>
      </c>
      <c r="L636" s="2">
        <v>0</v>
      </c>
      <c r="M636" s="2">
        <v>0</v>
      </c>
      <c r="N636" s="2">
        <v>0</v>
      </c>
      <c r="O636" s="2">
        <v>0</v>
      </c>
      <c r="P636" s="2">
        <v>0</v>
      </c>
      <c r="Q636" s="2">
        <v>0</v>
      </c>
      <c r="R636" s="2">
        <v>65</v>
      </c>
      <c r="S636" s="2">
        <v>0</v>
      </c>
      <c r="T636" s="2">
        <v>0</v>
      </c>
      <c r="U636" s="2">
        <v>65</v>
      </c>
      <c r="V636" s="1" t="s">
        <v>55</v>
      </c>
    </row>
    <row r="637" spans="1:22" hidden="1" x14ac:dyDescent="0.25">
      <c r="A637" t="s">
        <v>8153</v>
      </c>
      <c r="B637" s="1" t="s">
        <v>9073</v>
      </c>
      <c r="C637" s="1" t="s">
        <v>1</v>
      </c>
      <c r="D637" s="1" t="s">
        <v>9069</v>
      </c>
      <c r="E637" t="s">
        <v>9058</v>
      </c>
      <c r="F637" t="s">
        <v>9059</v>
      </c>
      <c r="G637">
        <v>289</v>
      </c>
      <c r="H637">
        <v>289</v>
      </c>
      <c r="I637">
        <v>289</v>
      </c>
      <c r="J637">
        <v>289</v>
      </c>
      <c r="L637" s="2">
        <v>0</v>
      </c>
      <c r="M637" s="2">
        <v>0</v>
      </c>
      <c r="N637" s="2">
        <v>0</v>
      </c>
      <c r="O637" s="2">
        <v>0</v>
      </c>
      <c r="P637" s="2">
        <v>0</v>
      </c>
      <c r="Q637" s="2">
        <v>0</v>
      </c>
      <c r="R637" s="2">
        <v>70</v>
      </c>
      <c r="S637" s="2">
        <v>0</v>
      </c>
      <c r="T637" s="2">
        <v>0</v>
      </c>
      <c r="U637" s="2">
        <v>70</v>
      </c>
      <c r="V637" s="1" t="s">
        <v>55</v>
      </c>
    </row>
    <row r="638" spans="1:22" hidden="1" x14ac:dyDescent="0.25">
      <c r="A638" t="s">
        <v>8153</v>
      </c>
      <c r="B638" s="1" t="s">
        <v>9073</v>
      </c>
      <c r="C638" s="1" t="s">
        <v>1</v>
      </c>
      <c r="D638" s="1" t="s">
        <v>9069</v>
      </c>
      <c r="E638" t="s">
        <v>9058</v>
      </c>
      <c r="F638" t="s">
        <v>9059</v>
      </c>
      <c r="G638">
        <v>288</v>
      </c>
      <c r="H638">
        <v>288</v>
      </c>
      <c r="I638">
        <v>288</v>
      </c>
      <c r="J638">
        <v>288</v>
      </c>
      <c r="L638" s="2">
        <v>0</v>
      </c>
      <c r="M638" s="2">
        <v>0</v>
      </c>
      <c r="N638" s="2">
        <v>0</v>
      </c>
      <c r="O638" s="2">
        <v>0</v>
      </c>
      <c r="P638" s="2">
        <v>0</v>
      </c>
      <c r="Q638" s="2">
        <v>0</v>
      </c>
      <c r="R638" s="2">
        <v>70</v>
      </c>
      <c r="S638" s="2">
        <v>0</v>
      </c>
      <c r="T638" s="2">
        <v>0</v>
      </c>
      <c r="U638" s="2">
        <v>70</v>
      </c>
      <c r="V638" s="1" t="s">
        <v>55</v>
      </c>
    </row>
    <row r="639" spans="1:22" x14ac:dyDescent="0.25">
      <c r="A639" t="s">
        <v>8153</v>
      </c>
      <c r="B639" s="1" t="s">
        <v>9073</v>
      </c>
      <c r="C639" s="1" t="s">
        <v>1</v>
      </c>
      <c r="D639" s="1" t="s">
        <v>9069</v>
      </c>
      <c r="E639" t="s">
        <v>9058</v>
      </c>
      <c r="F639" t="s">
        <v>9059</v>
      </c>
      <c r="G639">
        <v>287</v>
      </c>
      <c r="H639">
        <v>287</v>
      </c>
      <c r="I639">
        <v>287</v>
      </c>
      <c r="J639">
        <v>287</v>
      </c>
      <c r="L639" s="2">
        <v>0</v>
      </c>
      <c r="M639" s="2">
        <v>0</v>
      </c>
      <c r="N639" s="2">
        <v>0</v>
      </c>
      <c r="O639" s="2">
        <v>0</v>
      </c>
      <c r="P639" s="2">
        <v>0</v>
      </c>
      <c r="Q639" s="2">
        <v>0</v>
      </c>
      <c r="R639" s="2">
        <v>25</v>
      </c>
      <c r="S639" s="2">
        <v>0</v>
      </c>
      <c r="T639" s="2">
        <v>0</v>
      </c>
      <c r="U639" s="2">
        <v>25</v>
      </c>
      <c r="V639" s="1" t="s">
        <v>55</v>
      </c>
    </row>
    <row r="640" spans="1:22" x14ac:dyDescent="0.25">
      <c r="A640" t="s">
        <v>8153</v>
      </c>
      <c r="B640" s="1" t="s">
        <v>9073</v>
      </c>
      <c r="C640" s="1" t="s">
        <v>1</v>
      </c>
      <c r="D640" s="1" t="s">
        <v>9069</v>
      </c>
      <c r="E640" t="s">
        <v>9058</v>
      </c>
      <c r="F640" t="s">
        <v>9059</v>
      </c>
      <c r="G640">
        <v>286</v>
      </c>
      <c r="H640">
        <v>286</v>
      </c>
      <c r="I640">
        <v>286</v>
      </c>
      <c r="J640">
        <v>286</v>
      </c>
      <c r="L640" s="2">
        <v>0</v>
      </c>
      <c r="M640" s="2">
        <v>0</v>
      </c>
      <c r="N640" s="2">
        <v>0</v>
      </c>
      <c r="O640" s="2">
        <v>0</v>
      </c>
      <c r="P640" s="2">
        <v>0</v>
      </c>
      <c r="Q640" s="2">
        <v>0</v>
      </c>
      <c r="R640" s="2">
        <v>45</v>
      </c>
      <c r="S640" s="2">
        <v>0</v>
      </c>
      <c r="T640" s="2">
        <v>0</v>
      </c>
      <c r="U640" s="2">
        <v>45</v>
      </c>
      <c r="V640" s="1" t="s">
        <v>55</v>
      </c>
    </row>
    <row r="641" spans="1:22" x14ac:dyDescent="0.25">
      <c r="A641" t="s">
        <v>8153</v>
      </c>
      <c r="B641" s="1" t="s">
        <v>9073</v>
      </c>
      <c r="C641" s="1" t="s">
        <v>1</v>
      </c>
      <c r="D641" s="1" t="s">
        <v>9069</v>
      </c>
      <c r="E641" t="s">
        <v>9058</v>
      </c>
      <c r="F641" t="s">
        <v>9059</v>
      </c>
      <c r="G641">
        <v>285</v>
      </c>
      <c r="H641">
        <v>285</v>
      </c>
      <c r="I641">
        <v>285</v>
      </c>
      <c r="J641">
        <v>285</v>
      </c>
      <c r="L641" s="2">
        <v>0</v>
      </c>
      <c r="M641" s="2">
        <v>0</v>
      </c>
      <c r="N641" s="2">
        <v>0</v>
      </c>
      <c r="O641" s="2">
        <v>0</v>
      </c>
      <c r="P641" s="2">
        <v>0</v>
      </c>
      <c r="Q641" s="2">
        <v>0</v>
      </c>
      <c r="R641" s="2">
        <v>25</v>
      </c>
      <c r="S641" s="2">
        <v>0</v>
      </c>
      <c r="T641" s="2">
        <v>0</v>
      </c>
      <c r="U641" s="2">
        <v>25</v>
      </c>
      <c r="V641" s="1" t="s">
        <v>55</v>
      </c>
    </row>
    <row r="642" spans="1:22" x14ac:dyDescent="0.25">
      <c r="A642" t="s">
        <v>8153</v>
      </c>
      <c r="B642" s="1" t="s">
        <v>9073</v>
      </c>
      <c r="C642" s="1" t="s">
        <v>1</v>
      </c>
      <c r="D642" s="1" t="s">
        <v>9069</v>
      </c>
      <c r="E642" t="s">
        <v>9058</v>
      </c>
      <c r="F642" t="s">
        <v>9059</v>
      </c>
      <c r="G642">
        <v>284</v>
      </c>
      <c r="H642">
        <v>284</v>
      </c>
      <c r="I642">
        <v>284</v>
      </c>
      <c r="J642">
        <v>284</v>
      </c>
      <c r="L642" s="2">
        <v>0</v>
      </c>
      <c r="M642" s="2">
        <v>0</v>
      </c>
      <c r="N642" s="2">
        <v>0</v>
      </c>
      <c r="O642" s="2">
        <v>0</v>
      </c>
      <c r="P642" s="2">
        <v>0</v>
      </c>
      <c r="Q642" s="2">
        <v>0</v>
      </c>
      <c r="R642" s="2">
        <v>40</v>
      </c>
      <c r="S642" s="2">
        <v>0</v>
      </c>
      <c r="T642" s="2">
        <v>0</v>
      </c>
      <c r="U642" s="2">
        <v>40</v>
      </c>
      <c r="V642" s="1" t="s">
        <v>55</v>
      </c>
    </row>
    <row r="643" spans="1:22" hidden="1" x14ac:dyDescent="0.25">
      <c r="A643" t="s">
        <v>8153</v>
      </c>
      <c r="B643" s="1" t="s">
        <v>9073</v>
      </c>
      <c r="C643" s="1" t="s">
        <v>1</v>
      </c>
      <c r="D643" s="1" t="s">
        <v>9069</v>
      </c>
      <c r="E643" t="s">
        <v>9058</v>
      </c>
      <c r="F643" t="s">
        <v>9059</v>
      </c>
      <c r="G643">
        <v>283</v>
      </c>
      <c r="H643">
        <v>283</v>
      </c>
      <c r="I643">
        <v>283</v>
      </c>
      <c r="J643">
        <v>283</v>
      </c>
      <c r="L643" s="2">
        <v>0</v>
      </c>
      <c r="M643" s="2">
        <v>0</v>
      </c>
      <c r="N643" s="2">
        <v>0</v>
      </c>
      <c r="O643" s="2">
        <v>0</v>
      </c>
      <c r="P643" s="2">
        <v>0</v>
      </c>
      <c r="Q643" s="2">
        <v>0</v>
      </c>
      <c r="R643" s="2">
        <v>57</v>
      </c>
      <c r="S643" s="2">
        <v>0</v>
      </c>
      <c r="T643" s="2">
        <v>0</v>
      </c>
      <c r="U643" s="2">
        <v>57</v>
      </c>
      <c r="V643" s="1" t="s">
        <v>55</v>
      </c>
    </row>
    <row r="644" spans="1:22" x14ac:dyDescent="0.25">
      <c r="A644" t="s">
        <v>8153</v>
      </c>
      <c r="B644" s="1" t="s">
        <v>9073</v>
      </c>
      <c r="C644" s="1" t="s">
        <v>1</v>
      </c>
      <c r="D644" s="1" t="s">
        <v>9069</v>
      </c>
      <c r="E644" t="s">
        <v>9058</v>
      </c>
      <c r="F644" t="s">
        <v>9059</v>
      </c>
      <c r="G644">
        <v>282</v>
      </c>
      <c r="H644">
        <v>282</v>
      </c>
      <c r="I644">
        <v>282</v>
      </c>
      <c r="J644">
        <v>282</v>
      </c>
      <c r="L644" s="2">
        <v>0</v>
      </c>
      <c r="M644" s="2">
        <v>0</v>
      </c>
      <c r="N644" s="2">
        <v>0</v>
      </c>
      <c r="O644" s="2">
        <v>0</v>
      </c>
      <c r="P644" s="2">
        <v>0</v>
      </c>
      <c r="Q644" s="2">
        <v>0</v>
      </c>
      <c r="R644" s="2">
        <v>45</v>
      </c>
      <c r="S644" s="2">
        <v>0</v>
      </c>
      <c r="T644" s="2">
        <v>0</v>
      </c>
      <c r="U644" s="2">
        <v>45</v>
      </c>
      <c r="V644" s="1" t="s">
        <v>55</v>
      </c>
    </row>
    <row r="645" spans="1:22" x14ac:dyDescent="0.25">
      <c r="A645" t="s">
        <v>8153</v>
      </c>
      <c r="B645" s="1" t="s">
        <v>9073</v>
      </c>
      <c r="C645" s="1" t="s">
        <v>1</v>
      </c>
      <c r="D645" s="1" t="s">
        <v>9069</v>
      </c>
      <c r="E645" t="s">
        <v>9058</v>
      </c>
      <c r="F645" t="s">
        <v>9059</v>
      </c>
      <c r="G645">
        <v>281</v>
      </c>
      <c r="H645">
        <v>281</v>
      </c>
      <c r="I645">
        <v>281</v>
      </c>
      <c r="J645">
        <v>281</v>
      </c>
      <c r="L645" s="2">
        <v>0</v>
      </c>
      <c r="M645" s="2">
        <v>0</v>
      </c>
      <c r="N645" s="2">
        <v>0</v>
      </c>
      <c r="O645" s="2">
        <v>0</v>
      </c>
      <c r="P645" s="2">
        <v>0</v>
      </c>
      <c r="Q645" s="2">
        <v>0</v>
      </c>
      <c r="R645" s="2">
        <v>50</v>
      </c>
      <c r="S645" s="2">
        <v>0</v>
      </c>
      <c r="T645" s="2">
        <v>0</v>
      </c>
      <c r="U645" s="2">
        <v>50</v>
      </c>
      <c r="V645" s="1" t="s">
        <v>55</v>
      </c>
    </row>
    <row r="646" spans="1:22" x14ac:dyDescent="0.25">
      <c r="A646" t="s">
        <v>8153</v>
      </c>
      <c r="B646" s="1" t="s">
        <v>9074</v>
      </c>
      <c r="C646" s="1" t="s">
        <v>1</v>
      </c>
      <c r="D646" s="1" t="s">
        <v>9069</v>
      </c>
      <c r="E646" t="s">
        <v>9058</v>
      </c>
      <c r="F646" t="s">
        <v>9059</v>
      </c>
      <c r="G646">
        <v>280</v>
      </c>
      <c r="H646">
        <v>280</v>
      </c>
      <c r="I646">
        <v>280</v>
      </c>
      <c r="J646">
        <v>280</v>
      </c>
      <c r="L646" s="2">
        <v>0</v>
      </c>
      <c r="M646" s="2">
        <v>0</v>
      </c>
      <c r="N646" s="2">
        <v>0</v>
      </c>
      <c r="O646" s="2">
        <v>0</v>
      </c>
      <c r="P646" s="2">
        <v>0</v>
      </c>
      <c r="Q646" s="2">
        <v>0</v>
      </c>
      <c r="R646" s="2">
        <v>25</v>
      </c>
      <c r="S646" s="2">
        <v>0</v>
      </c>
      <c r="T646" s="2">
        <v>0</v>
      </c>
      <c r="U646" s="2">
        <v>25</v>
      </c>
      <c r="V646" s="1" t="s">
        <v>55</v>
      </c>
    </row>
    <row r="647" spans="1:22" x14ac:dyDescent="0.25">
      <c r="A647" t="s">
        <v>8153</v>
      </c>
      <c r="B647" s="1" t="s">
        <v>9074</v>
      </c>
      <c r="C647" s="1" t="s">
        <v>1</v>
      </c>
      <c r="D647" s="1" t="s">
        <v>9069</v>
      </c>
      <c r="E647" t="s">
        <v>9058</v>
      </c>
      <c r="F647" t="s">
        <v>9059</v>
      </c>
      <c r="G647">
        <v>279</v>
      </c>
      <c r="H647">
        <v>279</v>
      </c>
      <c r="I647">
        <v>279</v>
      </c>
      <c r="J647">
        <v>279</v>
      </c>
      <c r="L647" s="2">
        <v>0</v>
      </c>
      <c r="M647" s="2">
        <v>0</v>
      </c>
      <c r="N647" s="2">
        <v>0</v>
      </c>
      <c r="O647" s="2">
        <v>0</v>
      </c>
      <c r="P647" s="2">
        <v>0</v>
      </c>
      <c r="Q647" s="2">
        <v>0</v>
      </c>
      <c r="R647" s="2">
        <v>25</v>
      </c>
      <c r="S647" s="2">
        <v>0</v>
      </c>
      <c r="T647" s="2">
        <v>0</v>
      </c>
      <c r="U647" s="2">
        <v>25</v>
      </c>
      <c r="V647" s="1" t="s">
        <v>55</v>
      </c>
    </row>
    <row r="648" spans="1:22" x14ac:dyDescent="0.25">
      <c r="A648" t="s">
        <v>8153</v>
      </c>
      <c r="B648" s="1" t="s">
        <v>9074</v>
      </c>
      <c r="C648" s="1" t="s">
        <v>1</v>
      </c>
      <c r="D648" s="1" t="s">
        <v>9069</v>
      </c>
      <c r="E648" t="s">
        <v>9058</v>
      </c>
      <c r="F648" t="s">
        <v>9059</v>
      </c>
      <c r="G648">
        <v>278</v>
      </c>
      <c r="H648">
        <v>278</v>
      </c>
      <c r="I648">
        <v>278</v>
      </c>
      <c r="J648">
        <v>278</v>
      </c>
      <c r="L648" s="2">
        <v>0</v>
      </c>
      <c r="M648" s="2">
        <v>0</v>
      </c>
      <c r="N648" s="2">
        <v>0</v>
      </c>
      <c r="O648" s="2">
        <v>0</v>
      </c>
      <c r="P648" s="2">
        <v>0</v>
      </c>
      <c r="Q648" s="2">
        <v>0</v>
      </c>
      <c r="R648" s="2">
        <v>25</v>
      </c>
      <c r="S648" s="2">
        <v>0</v>
      </c>
      <c r="T648" s="2">
        <v>0</v>
      </c>
      <c r="U648" s="2">
        <v>25</v>
      </c>
      <c r="V648" s="1" t="s">
        <v>55</v>
      </c>
    </row>
    <row r="649" spans="1:22" x14ac:dyDescent="0.25">
      <c r="A649" t="s">
        <v>8153</v>
      </c>
      <c r="B649" s="1" t="s">
        <v>9074</v>
      </c>
      <c r="C649" s="1" t="s">
        <v>1</v>
      </c>
      <c r="D649" s="1" t="s">
        <v>9069</v>
      </c>
      <c r="E649" t="s">
        <v>9058</v>
      </c>
      <c r="F649" t="s">
        <v>9059</v>
      </c>
      <c r="G649">
        <v>277</v>
      </c>
      <c r="H649">
        <v>277</v>
      </c>
      <c r="I649">
        <v>277</v>
      </c>
      <c r="J649">
        <v>277</v>
      </c>
      <c r="L649" s="2">
        <v>0</v>
      </c>
      <c r="M649" s="2">
        <v>0</v>
      </c>
      <c r="N649" s="2">
        <v>0</v>
      </c>
      <c r="O649" s="2">
        <v>0</v>
      </c>
      <c r="P649" s="2">
        <v>0</v>
      </c>
      <c r="Q649" s="2">
        <v>0</v>
      </c>
      <c r="R649" s="2">
        <v>25</v>
      </c>
      <c r="S649" s="2">
        <v>0</v>
      </c>
      <c r="T649" s="2">
        <v>0</v>
      </c>
      <c r="U649" s="2">
        <v>25</v>
      </c>
      <c r="V649" s="1" t="s">
        <v>55</v>
      </c>
    </row>
    <row r="650" spans="1:22" x14ac:dyDescent="0.25">
      <c r="A650" t="s">
        <v>8153</v>
      </c>
      <c r="B650" s="1" t="s">
        <v>9074</v>
      </c>
      <c r="C650" s="1" t="s">
        <v>1</v>
      </c>
      <c r="D650" s="1" t="s">
        <v>9069</v>
      </c>
      <c r="E650" t="s">
        <v>9058</v>
      </c>
      <c r="F650" t="s">
        <v>9059</v>
      </c>
      <c r="G650">
        <v>276</v>
      </c>
      <c r="H650">
        <v>276</v>
      </c>
      <c r="I650">
        <v>276</v>
      </c>
      <c r="J650">
        <v>276</v>
      </c>
      <c r="L650" s="2">
        <v>0</v>
      </c>
      <c r="M650" s="2">
        <v>0</v>
      </c>
      <c r="N650" s="2">
        <v>0</v>
      </c>
      <c r="O650" s="2">
        <v>0</v>
      </c>
      <c r="P650" s="2">
        <v>0</v>
      </c>
      <c r="Q650" s="2">
        <v>0</v>
      </c>
      <c r="R650" s="2">
        <v>25</v>
      </c>
      <c r="S650" s="2">
        <v>0</v>
      </c>
      <c r="T650" s="2">
        <v>0</v>
      </c>
      <c r="U650" s="2">
        <v>25</v>
      </c>
      <c r="V650" s="1" t="s">
        <v>55</v>
      </c>
    </row>
    <row r="651" spans="1:22" x14ac:dyDescent="0.25">
      <c r="A651" t="s">
        <v>8153</v>
      </c>
      <c r="B651" s="1" t="s">
        <v>9074</v>
      </c>
      <c r="C651" s="1" t="s">
        <v>1</v>
      </c>
      <c r="D651" s="1" t="s">
        <v>9069</v>
      </c>
      <c r="E651" t="s">
        <v>9058</v>
      </c>
      <c r="F651" t="s">
        <v>9059</v>
      </c>
      <c r="G651">
        <v>275</v>
      </c>
      <c r="H651">
        <v>275</v>
      </c>
      <c r="I651">
        <v>275</v>
      </c>
      <c r="J651">
        <v>275</v>
      </c>
      <c r="L651" s="2">
        <v>0</v>
      </c>
      <c r="M651" s="2">
        <v>0</v>
      </c>
      <c r="N651" s="2">
        <v>0</v>
      </c>
      <c r="O651" s="2">
        <v>0</v>
      </c>
      <c r="P651" s="2">
        <v>0</v>
      </c>
      <c r="Q651" s="2">
        <v>0</v>
      </c>
      <c r="R651" s="2">
        <v>65</v>
      </c>
      <c r="S651" s="2">
        <v>0</v>
      </c>
      <c r="T651" s="2">
        <v>0</v>
      </c>
      <c r="U651" s="2">
        <v>65</v>
      </c>
      <c r="V651" s="1" t="s">
        <v>55</v>
      </c>
    </row>
    <row r="652" spans="1:22" x14ac:dyDescent="0.25">
      <c r="A652" t="s">
        <v>8153</v>
      </c>
      <c r="B652" s="1" t="s">
        <v>9074</v>
      </c>
      <c r="C652" s="1" t="s">
        <v>1</v>
      </c>
      <c r="D652" s="1" t="s">
        <v>9069</v>
      </c>
      <c r="E652" t="s">
        <v>9058</v>
      </c>
      <c r="F652" t="s">
        <v>9059</v>
      </c>
      <c r="G652">
        <v>274</v>
      </c>
      <c r="H652">
        <v>274</v>
      </c>
      <c r="I652">
        <v>274</v>
      </c>
      <c r="J652">
        <v>274</v>
      </c>
      <c r="L652" s="2">
        <v>0</v>
      </c>
      <c r="M652" s="2">
        <v>0</v>
      </c>
      <c r="N652" s="2">
        <v>0</v>
      </c>
      <c r="O652" s="2">
        <v>0</v>
      </c>
      <c r="P652" s="2">
        <v>0</v>
      </c>
      <c r="Q652" s="2">
        <v>0</v>
      </c>
      <c r="R652" s="2">
        <v>75</v>
      </c>
      <c r="S652" s="2">
        <v>0</v>
      </c>
      <c r="T652" s="2">
        <v>0</v>
      </c>
      <c r="U652" s="2">
        <v>75</v>
      </c>
      <c r="V652" s="1" t="s">
        <v>55</v>
      </c>
    </row>
    <row r="653" spans="1:22" x14ac:dyDescent="0.25">
      <c r="A653" t="s">
        <v>8153</v>
      </c>
      <c r="B653" s="1" t="s">
        <v>9074</v>
      </c>
      <c r="C653" s="1" t="s">
        <v>1</v>
      </c>
      <c r="D653" s="1" t="s">
        <v>9069</v>
      </c>
      <c r="E653" t="s">
        <v>9058</v>
      </c>
      <c r="F653" t="s">
        <v>9059</v>
      </c>
      <c r="G653">
        <v>273</v>
      </c>
      <c r="H653">
        <v>273</v>
      </c>
      <c r="I653">
        <v>273</v>
      </c>
      <c r="J653">
        <v>273</v>
      </c>
      <c r="L653" s="2">
        <v>0</v>
      </c>
      <c r="M653" s="2">
        <v>0</v>
      </c>
      <c r="N653" s="2">
        <v>0</v>
      </c>
      <c r="O653" s="2">
        <v>0</v>
      </c>
      <c r="P653" s="2">
        <v>0</v>
      </c>
      <c r="Q653" s="2">
        <v>0</v>
      </c>
      <c r="R653" s="2">
        <v>25</v>
      </c>
      <c r="S653" s="2">
        <v>0</v>
      </c>
      <c r="T653" s="2">
        <v>0</v>
      </c>
      <c r="U653" s="2">
        <v>25</v>
      </c>
      <c r="V653" s="1" t="s">
        <v>55</v>
      </c>
    </row>
    <row r="654" spans="1:22" x14ac:dyDescent="0.25">
      <c r="A654" t="s">
        <v>8153</v>
      </c>
      <c r="B654" s="1" t="s">
        <v>9074</v>
      </c>
      <c r="C654" s="1" t="s">
        <v>1</v>
      </c>
      <c r="D654" s="1" t="s">
        <v>9069</v>
      </c>
      <c r="E654" t="s">
        <v>9058</v>
      </c>
      <c r="F654" t="s">
        <v>9059</v>
      </c>
      <c r="G654">
        <v>272</v>
      </c>
      <c r="H654">
        <v>272</v>
      </c>
      <c r="I654">
        <v>272</v>
      </c>
      <c r="J654">
        <v>272</v>
      </c>
      <c r="L654" s="2">
        <v>0</v>
      </c>
      <c r="M654" s="2">
        <v>0</v>
      </c>
      <c r="N654" s="2">
        <v>0</v>
      </c>
      <c r="O654" s="2">
        <v>0</v>
      </c>
      <c r="P654" s="2">
        <v>0</v>
      </c>
      <c r="Q654" s="2">
        <v>0</v>
      </c>
      <c r="R654" s="2">
        <v>25</v>
      </c>
      <c r="S654" s="2">
        <v>0</v>
      </c>
      <c r="T654" s="2">
        <v>0</v>
      </c>
      <c r="U654" s="2">
        <v>25</v>
      </c>
      <c r="V654" s="1" t="s">
        <v>55</v>
      </c>
    </row>
    <row r="655" spans="1:22" x14ac:dyDescent="0.25">
      <c r="A655" t="s">
        <v>8153</v>
      </c>
      <c r="B655" s="1" t="s">
        <v>9074</v>
      </c>
      <c r="C655" s="1" t="s">
        <v>1</v>
      </c>
      <c r="D655" s="1" t="s">
        <v>9069</v>
      </c>
      <c r="E655" t="s">
        <v>9058</v>
      </c>
      <c r="F655" t="s">
        <v>9059</v>
      </c>
      <c r="G655">
        <v>271</v>
      </c>
      <c r="H655">
        <v>271</v>
      </c>
      <c r="I655">
        <v>271</v>
      </c>
      <c r="J655">
        <v>271</v>
      </c>
      <c r="L655" s="2">
        <v>0</v>
      </c>
      <c r="M655" s="2">
        <v>0</v>
      </c>
      <c r="N655" s="2">
        <v>0</v>
      </c>
      <c r="O655" s="2">
        <v>0</v>
      </c>
      <c r="P655" s="2">
        <v>0</v>
      </c>
      <c r="Q655" s="2">
        <v>0</v>
      </c>
      <c r="R655" s="2">
        <v>55</v>
      </c>
      <c r="S655" s="2">
        <v>0</v>
      </c>
      <c r="T655" s="2">
        <v>0</v>
      </c>
      <c r="U655" s="2">
        <v>55</v>
      </c>
      <c r="V655" s="1" t="s">
        <v>55</v>
      </c>
    </row>
    <row r="656" spans="1:22" x14ac:dyDescent="0.25">
      <c r="A656" t="s">
        <v>8153</v>
      </c>
      <c r="B656" s="1" t="s">
        <v>9074</v>
      </c>
      <c r="C656" s="1" t="s">
        <v>1</v>
      </c>
      <c r="D656" s="1" t="s">
        <v>9069</v>
      </c>
      <c r="E656" t="s">
        <v>9058</v>
      </c>
      <c r="F656" t="s">
        <v>9059</v>
      </c>
      <c r="G656">
        <v>270</v>
      </c>
      <c r="H656">
        <v>270</v>
      </c>
      <c r="I656">
        <v>270</v>
      </c>
      <c r="J656">
        <v>270</v>
      </c>
      <c r="L656" s="2">
        <v>0</v>
      </c>
      <c r="M656" s="2">
        <v>0</v>
      </c>
      <c r="N656" s="2">
        <v>0</v>
      </c>
      <c r="O656" s="2">
        <v>0</v>
      </c>
      <c r="P656" s="2">
        <v>0</v>
      </c>
      <c r="Q656" s="2">
        <v>0</v>
      </c>
      <c r="R656" s="2">
        <v>25</v>
      </c>
      <c r="S656" s="2">
        <v>0</v>
      </c>
      <c r="T656" s="2">
        <v>0</v>
      </c>
      <c r="U656" s="2">
        <v>25</v>
      </c>
      <c r="V656" s="1" t="s">
        <v>55</v>
      </c>
    </row>
    <row r="657" spans="1:22" x14ac:dyDescent="0.25">
      <c r="A657" t="s">
        <v>8153</v>
      </c>
      <c r="B657" s="1" t="s">
        <v>9074</v>
      </c>
      <c r="C657" s="1" t="s">
        <v>1</v>
      </c>
      <c r="D657" s="1" t="s">
        <v>9069</v>
      </c>
      <c r="E657" t="s">
        <v>9058</v>
      </c>
      <c r="F657" t="s">
        <v>9059</v>
      </c>
      <c r="G657">
        <v>269</v>
      </c>
      <c r="H657">
        <v>269</v>
      </c>
      <c r="I657">
        <v>269</v>
      </c>
      <c r="J657">
        <v>269</v>
      </c>
      <c r="L657" s="2">
        <v>0</v>
      </c>
      <c r="M657" s="2">
        <v>0</v>
      </c>
      <c r="N657" s="2">
        <v>0</v>
      </c>
      <c r="O657" s="2">
        <v>0</v>
      </c>
      <c r="P657" s="2">
        <v>0</v>
      </c>
      <c r="Q657" s="2">
        <v>0</v>
      </c>
      <c r="R657" s="2">
        <v>25</v>
      </c>
      <c r="S657" s="2">
        <v>0</v>
      </c>
      <c r="T657" s="2">
        <v>0</v>
      </c>
      <c r="U657" s="2">
        <v>25</v>
      </c>
      <c r="V657" s="1" t="s">
        <v>55</v>
      </c>
    </row>
    <row r="658" spans="1:22" x14ac:dyDescent="0.25">
      <c r="A658" t="s">
        <v>8153</v>
      </c>
      <c r="B658" s="1" t="s">
        <v>9074</v>
      </c>
      <c r="C658" s="1" t="s">
        <v>1</v>
      </c>
      <c r="D658" s="1" t="s">
        <v>9069</v>
      </c>
      <c r="E658" t="s">
        <v>9058</v>
      </c>
      <c r="F658" t="s">
        <v>9059</v>
      </c>
      <c r="G658">
        <v>268</v>
      </c>
      <c r="H658">
        <v>268</v>
      </c>
      <c r="I658">
        <v>268</v>
      </c>
      <c r="J658">
        <v>268</v>
      </c>
      <c r="L658" s="2">
        <v>0</v>
      </c>
      <c r="M658" s="2">
        <v>0</v>
      </c>
      <c r="N658" s="2">
        <v>0</v>
      </c>
      <c r="O658" s="2">
        <v>0</v>
      </c>
      <c r="P658" s="2">
        <v>0</v>
      </c>
      <c r="Q658" s="2">
        <v>0</v>
      </c>
      <c r="R658" s="2">
        <v>50</v>
      </c>
      <c r="S658" s="2">
        <v>0</v>
      </c>
      <c r="T658" s="2">
        <v>0</v>
      </c>
      <c r="U658" s="2">
        <v>50</v>
      </c>
      <c r="V658" s="1" t="s">
        <v>55</v>
      </c>
    </row>
    <row r="659" spans="1:22" hidden="1" x14ac:dyDescent="0.25">
      <c r="A659" t="s">
        <v>8153</v>
      </c>
      <c r="B659" s="1" t="s">
        <v>9074</v>
      </c>
      <c r="C659" s="1" t="s">
        <v>1</v>
      </c>
      <c r="D659" s="1" t="s">
        <v>9069</v>
      </c>
      <c r="E659" t="s">
        <v>9058</v>
      </c>
      <c r="F659" t="s">
        <v>9059</v>
      </c>
      <c r="G659">
        <v>267</v>
      </c>
      <c r="H659">
        <v>267</v>
      </c>
      <c r="I659">
        <v>267</v>
      </c>
      <c r="J659">
        <v>267</v>
      </c>
      <c r="L659" s="2">
        <v>0</v>
      </c>
      <c r="M659" s="2">
        <v>0</v>
      </c>
      <c r="N659" s="2">
        <v>0</v>
      </c>
      <c r="O659" s="2">
        <v>0</v>
      </c>
      <c r="P659" s="2">
        <v>0</v>
      </c>
      <c r="Q659" s="2">
        <v>0</v>
      </c>
      <c r="R659" s="2">
        <v>70</v>
      </c>
      <c r="S659" s="2">
        <v>0</v>
      </c>
      <c r="T659" s="2">
        <v>0</v>
      </c>
      <c r="U659" s="2">
        <v>70</v>
      </c>
      <c r="V659" s="1" t="s">
        <v>55</v>
      </c>
    </row>
    <row r="660" spans="1:22" x14ac:dyDescent="0.25">
      <c r="A660" t="s">
        <v>8153</v>
      </c>
      <c r="B660" s="1" t="s">
        <v>9074</v>
      </c>
      <c r="C660" s="1" t="s">
        <v>1</v>
      </c>
      <c r="D660" s="1" t="s">
        <v>9069</v>
      </c>
      <c r="E660" t="s">
        <v>9058</v>
      </c>
      <c r="F660" t="s">
        <v>9059</v>
      </c>
      <c r="G660">
        <v>266</v>
      </c>
      <c r="H660">
        <v>266</v>
      </c>
      <c r="I660">
        <v>266</v>
      </c>
      <c r="J660">
        <v>266</v>
      </c>
      <c r="L660" s="2">
        <v>0</v>
      </c>
      <c r="M660" s="2">
        <v>0</v>
      </c>
      <c r="N660" s="2">
        <v>0</v>
      </c>
      <c r="O660" s="2">
        <v>0</v>
      </c>
      <c r="P660" s="2">
        <v>0</v>
      </c>
      <c r="Q660" s="2">
        <v>0</v>
      </c>
      <c r="R660" s="2">
        <v>45</v>
      </c>
      <c r="S660" s="2">
        <v>0</v>
      </c>
      <c r="T660" s="2">
        <v>0</v>
      </c>
      <c r="U660" s="2">
        <v>45</v>
      </c>
      <c r="V660" s="1" t="s">
        <v>55</v>
      </c>
    </row>
    <row r="661" spans="1:22" x14ac:dyDescent="0.25">
      <c r="A661" t="s">
        <v>8153</v>
      </c>
      <c r="B661" s="1" t="s">
        <v>9074</v>
      </c>
      <c r="C661" s="1" t="s">
        <v>1</v>
      </c>
      <c r="D661" s="1" t="s">
        <v>9069</v>
      </c>
      <c r="E661" t="s">
        <v>9058</v>
      </c>
      <c r="F661" t="s">
        <v>9059</v>
      </c>
      <c r="G661">
        <v>265</v>
      </c>
      <c r="H661">
        <v>265</v>
      </c>
      <c r="I661">
        <v>265</v>
      </c>
      <c r="J661">
        <v>265</v>
      </c>
      <c r="L661" s="2">
        <v>0</v>
      </c>
      <c r="M661" s="2">
        <v>0</v>
      </c>
      <c r="N661" s="2">
        <v>0</v>
      </c>
      <c r="O661" s="2">
        <v>0</v>
      </c>
      <c r="P661" s="2">
        <v>0</v>
      </c>
      <c r="Q661" s="2">
        <v>0</v>
      </c>
      <c r="R661" s="2">
        <v>55</v>
      </c>
      <c r="S661" s="2">
        <v>0</v>
      </c>
      <c r="T661" s="2">
        <v>0</v>
      </c>
      <c r="U661" s="2">
        <v>55</v>
      </c>
      <c r="V661" s="1" t="s">
        <v>55</v>
      </c>
    </row>
    <row r="662" spans="1:22" x14ac:dyDescent="0.25">
      <c r="A662" t="s">
        <v>8153</v>
      </c>
      <c r="B662" s="1" t="s">
        <v>9074</v>
      </c>
      <c r="C662" s="1" t="s">
        <v>1</v>
      </c>
      <c r="D662" s="1" t="s">
        <v>9069</v>
      </c>
      <c r="E662" t="s">
        <v>9058</v>
      </c>
      <c r="F662" t="s">
        <v>9059</v>
      </c>
      <c r="G662">
        <v>264</v>
      </c>
      <c r="H662">
        <v>264</v>
      </c>
      <c r="I662">
        <v>264</v>
      </c>
      <c r="J662">
        <v>264</v>
      </c>
      <c r="L662" s="2">
        <v>0</v>
      </c>
      <c r="M662" s="2">
        <v>0</v>
      </c>
      <c r="N662" s="2">
        <v>0</v>
      </c>
      <c r="O662" s="2">
        <v>0</v>
      </c>
      <c r="P662" s="2">
        <v>0</v>
      </c>
      <c r="Q662" s="2">
        <v>0</v>
      </c>
      <c r="R662" s="2">
        <v>55</v>
      </c>
      <c r="S662" s="2">
        <v>0</v>
      </c>
      <c r="T662" s="2">
        <v>0</v>
      </c>
      <c r="U662" s="2">
        <v>55</v>
      </c>
      <c r="V662" s="1" t="s">
        <v>55</v>
      </c>
    </row>
    <row r="663" spans="1:22" hidden="1" x14ac:dyDescent="0.25">
      <c r="A663" t="s">
        <v>8153</v>
      </c>
      <c r="B663" s="1" t="s">
        <v>9074</v>
      </c>
      <c r="C663" s="1" t="s">
        <v>1</v>
      </c>
      <c r="D663" s="1" t="s">
        <v>9069</v>
      </c>
      <c r="E663" t="s">
        <v>9058</v>
      </c>
      <c r="F663" t="s">
        <v>9059</v>
      </c>
      <c r="G663">
        <v>263</v>
      </c>
      <c r="H663">
        <v>263</v>
      </c>
      <c r="I663">
        <v>263</v>
      </c>
      <c r="J663">
        <v>263</v>
      </c>
      <c r="L663" s="2">
        <v>0</v>
      </c>
      <c r="M663" s="2">
        <v>0</v>
      </c>
      <c r="N663" s="2">
        <v>0</v>
      </c>
      <c r="O663" s="2">
        <v>0</v>
      </c>
      <c r="P663" s="2">
        <v>0</v>
      </c>
      <c r="Q663" s="2">
        <v>0</v>
      </c>
      <c r="R663" s="2">
        <v>70</v>
      </c>
      <c r="S663" s="2">
        <v>0</v>
      </c>
      <c r="T663" s="2">
        <v>0</v>
      </c>
      <c r="U663" s="2">
        <v>70</v>
      </c>
      <c r="V663" s="1" t="s">
        <v>55</v>
      </c>
    </row>
    <row r="664" spans="1:22" hidden="1" x14ac:dyDescent="0.25">
      <c r="A664" t="s">
        <v>8153</v>
      </c>
      <c r="B664" s="1" t="s">
        <v>9074</v>
      </c>
      <c r="C664" s="1" t="s">
        <v>1</v>
      </c>
      <c r="D664" s="1" t="s">
        <v>9069</v>
      </c>
      <c r="E664" t="s">
        <v>9058</v>
      </c>
      <c r="F664" t="s">
        <v>9059</v>
      </c>
      <c r="G664">
        <v>262</v>
      </c>
      <c r="H664">
        <v>262</v>
      </c>
      <c r="I664">
        <v>262</v>
      </c>
      <c r="J664">
        <v>262</v>
      </c>
      <c r="L664" s="2">
        <v>0</v>
      </c>
      <c r="M664" s="2">
        <v>0</v>
      </c>
      <c r="N664" s="2">
        <v>0</v>
      </c>
      <c r="O664" s="2">
        <v>0</v>
      </c>
      <c r="P664" s="2">
        <v>0</v>
      </c>
      <c r="Q664" s="2">
        <v>0</v>
      </c>
      <c r="R664" s="2">
        <v>70</v>
      </c>
      <c r="S664" s="2">
        <v>0</v>
      </c>
      <c r="T664" s="2">
        <v>0</v>
      </c>
      <c r="U664" s="2">
        <v>70</v>
      </c>
      <c r="V664" s="1" t="s">
        <v>55</v>
      </c>
    </row>
    <row r="665" spans="1:22" x14ac:dyDescent="0.25">
      <c r="A665" t="s">
        <v>8153</v>
      </c>
      <c r="B665" s="1" t="s">
        <v>9074</v>
      </c>
      <c r="C665" s="1" t="s">
        <v>1</v>
      </c>
      <c r="D665" s="1" t="s">
        <v>9069</v>
      </c>
      <c r="E665" t="s">
        <v>9058</v>
      </c>
      <c r="F665" t="s">
        <v>9059</v>
      </c>
      <c r="G665">
        <v>261</v>
      </c>
      <c r="H665">
        <v>261</v>
      </c>
      <c r="I665">
        <v>261</v>
      </c>
      <c r="J665">
        <v>261</v>
      </c>
      <c r="L665" s="2">
        <v>0</v>
      </c>
      <c r="M665" s="2">
        <v>0</v>
      </c>
      <c r="N665" s="2">
        <v>0</v>
      </c>
      <c r="O665" s="2">
        <v>0</v>
      </c>
      <c r="P665" s="2">
        <v>0</v>
      </c>
      <c r="Q665" s="2">
        <v>0</v>
      </c>
      <c r="R665" s="2">
        <v>25</v>
      </c>
      <c r="S665" s="2">
        <v>0</v>
      </c>
      <c r="T665" s="2">
        <v>0</v>
      </c>
      <c r="U665" s="2">
        <v>25</v>
      </c>
      <c r="V665" s="1" t="s">
        <v>55</v>
      </c>
    </row>
    <row r="666" spans="1:22" x14ac:dyDescent="0.25">
      <c r="A666" t="s">
        <v>8153</v>
      </c>
      <c r="B666" s="1" t="s">
        <v>9074</v>
      </c>
      <c r="C666" s="1" t="s">
        <v>1</v>
      </c>
      <c r="D666" s="1" t="s">
        <v>9069</v>
      </c>
      <c r="E666" t="s">
        <v>9058</v>
      </c>
      <c r="F666" t="s">
        <v>9059</v>
      </c>
      <c r="G666">
        <v>260</v>
      </c>
      <c r="H666">
        <v>260</v>
      </c>
      <c r="I666">
        <v>260</v>
      </c>
      <c r="J666">
        <v>260</v>
      </c>
      <c r="L666" s="2">
        <v>0</v>
      </c>
      <c r="M666" s="2">
        <v>0</v>
      </c>
      <c r="N666" s="2">
        <v>0</v>
      </c>
      <c r="O666" s="2">
        <v>0</v>
      </c>
      <c r="P666" s="2">
        <v>0</v>
      </c>
      <c r="Q666" s="2">
        <v>0</v>
      </c>
      <c r="R666" s="2">
        <v>75</v>
      </c>
      <c r="S666" s="2">
        <v>0</v>
      </c>
      <c r="T666" s="2">
        <v>0</v>
      </c>
      <c r="U666" s="2">
        <v>75</v>
      </c>
      <c r="V666" s="1" t="s">
        <v>55</v>
      </c>
    </row>
    <row r="667" spans="1:22" hidden="1" x14ac:dyDescent="0.25">
      <c r="A667" t="s">
        <v>8153</v>
      </c>
      <c r="B667" s="1" t="s">
        <v>9074</v>
      </c>
      <c r="C667" s="1" t="s">
        <v>1</v>
      </c>
      <c r="D667" s="1" t="s">
        <v>9069</v>
      </c>
      <c r="E667" t="s">
        <v>9058</v>
      </c>
      <c r="F667" t="s">
        <v>9059</v>
      </c>
      <c r="G667">
        <v>259</v>
      </c>
      <c r="H667">
        <v>259</v>
      </c>
      <c r="I667">
        <v>259</v>
      </c>
      <c r="J667">
        <v>259</v>
      </c>
      <c r="L667" s="2">
        <v>0</v>
      </c>
      <c r="M667" s="2">
        <v>0</v>
      </c>
      <c r="N667" s="2">
        <v>0</v>
      </c>
      <c r="O667" s="2">
        <v>0</v>
      </c>
      <c r="P667" s="2">
        <v>0</v>
      </c>
      <c r="Q667" s="2">
        <v>0</v>
      </c>
      <c r="R667" s="2">
        <v>79</v>
      </c>
      <c r="S667" s="2">
        <v>0</v>
      </c>
      <c r="T667" s="2">
        <v>0</v>
      </c>
      <c r="U667" s="2">
        <v>79</v>
      </c>
      <c r="V667" s="1" t="s">
        <v>55</v>
      </c>
    </row>
    <row r="668" spans="1:22" x14ac:dyDescent="0.25">
      <c r="A668" t="s">
        <v>8153</v>
      </c>
      <c r="B668" s="1" t="s">
        <v>9074</v>
      </c>
      <c r="C668" s="1" t="s">
        <v>1</v>
      </c>
      <c r="D668" s="1" t="s">
        <v>9069</v>
      </c>
      <c r="E668" t="s">
        <v>9058</v>
      </c>
      <c r="F668" t="s">
        <v>9059</v>
      </c>
      <c r="G668">
        <v>258</v>
      </c>
      <c r="H668">
        <v>258</v>
      </c>
      <c r="I668">
        <v>258</v>
      </c>
      <c r="J668">
        <v>258</v>
      </c>
      <c r="L668" s="2">
        <v>0</v>
      </c>
      <c r="M668" s="2">
        <v>0</v>
      </c>
      <c r="N668" s="2">
        <v>0</v>
      </c>
      <c r="O668" s="2">
        <v>0</v>
      </c>
      <c r="P668" s="2">
        <v>0</v>
      </c>
      <c r="Q668" s="2">
        <v>0</v>
      </c>
      <c r="R668" s="2">
        <v>45</v>
      </c>
      <c r="S668" s="2">
        <v>0</v>
      </c>
      <c r="T668" s="2">
        <v>0</v>
      </c>
      <c r="U668" s="2">
        <v>45</v>
      </c>
      <c r="V668" s="1" t="s">
        <v>55</v>
      </c>
    </row>
    <row r="669" spans="1:22" x14ac:dyDescent="0.25">
      <c r="A669" t="s">
        <v>8153</v>
      </c>
      <c r="B669" s="1" t="s">
        <v>9075</v>
      </c>
      <c r="C669" s="1" t="s">
        <v>1</v>
      </c>
      <c r="D669" s="1" t="s">
        <v>9069</v>
      </c>
      <c r="E669" t="s">
        <v>9058</v>
      </c>
      <c r="F669" t="s">
        <v>9059</v>
      </c>
      <c r="G669">
        <v>257</v>
      </c>
      <c r="H669">
        <v>257</v>
      </c>
      <c r="I669">
        <v>257</v>
      </c>
      <c r="J669">
        <v>257</v>
      </c>
      <c r="L669" s="2">
        <v>0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25</v>
      </c>
      <c r="S669" s="2">
        <v>0</v>
      </c>
      <c r="T669" s="2">
        <v>0</v>
      </c>
      <c r="U669" s="2">
        <v>25</v>
      </c>
      <c r="V669" s="1" t="s">
        <v>55</v>
      </c>
    </row>
    <row r="670" spans="1:22" hidden="1" x14ac:dyDescent="0.25">
      <c r="A670" t="s">
        <v>8153</v>
      </c>
      <c r="B670" s="1" t="s">
        <v>9075</v>
      </c>
      <c r="C670" s="1" t="s">
        <v>1</v>
      </c>
      <c r="D670" s="1" t="s">
        <v>9069</v>
      </c>
      <c r="E670" t="s">
        <v>9058</v>
      </c>
      <c r="F670" t="s">
        <v>9059</v>
      </c>
      <c r="G670">
        <v>256</v>
      </c>
      <c r="H670">
        <v>256</v>
      </c>
      <c r="I670">
        <v>256</v>
      </c>
      <c r="J670">
        <v>256</v>
      </c>
      <c r="L670" s="2">
        <v>0</v>
      </c>
      <c r="M670" s="2">
        <v>0</v>
      </c>
      <c r="N670" s="2">
        <v>0</v>
      </c>
      <c r="O670" s="2">
        <v>0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0</v>
      </c>
      <c r="V670" s="1" t="s">
        <v>55</v>
      </c>
    </row>
    <row r="671" spans="1:22" x14ac:dyDescent="0.25">
      <c r="A671" t="s">
        <v>8153</v>
      </c>
      <c r="B671" s="1" t="s">
        <v>9075</v>
      </c>
      <c r="C671" s="1" t="s">
        <v>1</v>
      </c>
      <c r="D671" s="1" t="s">
        <v>9069</v>
      </c>
      <c r="E671" t="s">
        <v>9058</v>
      </c>
      <c r="F671" t="s">
        <v>9059</v>
      </c>
      <c r="G671">
        <v>255</v>
      </c>
      <c r="H671">
        <v>255</v>
      </c>
      <c r="I671">
        <v>255</v>
      </c>
      <c r="J671">
        <v>255</v>
      </c>
      <c r="L671" s="2">
        <v>0</v>
      </c>
      <c r="M671" s="2">
        <v>0</v>
      </c>
      <c r="N671" s="2">
        <v>0</v>
      </c>
      <c r="O671" s="2">
        <v>0</v>
      </c>
      <c r="P671" s="2">
        <v>0</v>
      </c>
      <c r="Q671" s="2">
        <v>0</v>
      </c>
      <c r="R671" s="2">
        <v>25</v>
      </c>
      <c r="S671" s="2">
        <v>0</v>
      </c>
      <c r="T671" s="2">
        <v>0</v>
      </c>
      <c r="U671" s="2">
        <v>25</v>
      </c>
      <c r="V671" s="1" t="s">
        <v>55</v>
      </c>
    </row>
    <row r="672" spans="1:22" hidden="1" x14ac:dyDescent="0.25">
      <c r="A672" t="s">
        <v>8153</v>
      </c>
      <c r="B672" s="1" t="s">
        <v>9075</v>
      </c>
      <c r="C672" s="1" t="s">
        <v>1</v>
      </c>
      <c r="D672" s="1" t="s">
        <v>9069</v>
      </c>
      <c r="E672" t="s">
        <v>9058</v>
      </c>
      <c r="F672" t="s">
        <v>9059</v>
      </c>
      <c r="G672">
        <v>254</v>
      </c>
      <c r="H672">
        <v>254</v>
      </c>
      <c r="I672">
        <v>254</v>
      </c>
      <c r="J672">
        <v>254</v>
      </c>
      <c r="L672" s="2">
        <v>0</v>
      </c>
      <c r="M672" s="2">
        <v>0</v>
      </c>
      <c r="N672" s="2">
        <v>0</v>
      </c>
      <c r="O672" s="2">
        <v>0</v>
      </c>
      <c r="P672" s="2">
        <v>0</v>
      </c>
      <c r="Q672" s="2">
        <v>0</v>
      </c>
      <c r="R672" s="2">
        <v>95</v>
      </c>
      <c r="S672" s="2">
        <v>0</v>
      </c>
      <c r="T672" s="2">
        <v>0</v>
      </c>
      <c r="U672" s="2">
        <v>95</v>
      </c>
      <c r="V672" s="1" t="s">
        <v>55</v>
      </c>
    </row>
    <row r="673" spans="1:22" x14ac:dyDescent="0.25">
      <c r="A673" t="s">
        <v>8153</v>
      </c>
      <c r="B673" s="1" t="s">
        <v>9075</v>
      </c>
      <c r="C673" s="1" t="s">
        <v>1</v>
      </c>
      <c r="D673" s="1" t="s">
        <v>9069</v>
      </c>
      <c r="E673" t="s">
        <v>9058</v>
      </c>
      <c r="F673" t="s">
        <v>9059</v>
      </c>
      <c r="G673">
        <v>253</v>
      </c>
      <c r="H673">
        <v>253</v>
      </c>
      <c r="I673">
        <v>253</v>
      </c>
      <c r="J673">
        <v>253</v>
      </c>
      <c r="L673" s="2">
        <v>0</v>
      </c>
      <c r="M673" s="2">
        <v>0</v>
      </c>
      <c r="N673" s="2">
        <v>0</v>
      </c>
      <c r="O673" s="2">
        <v>0</v>
      </c>
      <c r="P673" s="2">
        <v>0</v>
      </c>
      <c r="Q673" s="2">
        <v>0</v>
      </c>
      <c r="R673" s="2">
        <v>45</v>
      </c>
      <c r="S673" s="2">
        <v>0</v>
      </c>
      <c r="T673" s="2">
        <v>0</v>
      </c>
      <c r="U673" s="2">
        <v>45</v>
      </c>
      <c r="V673" s="1" t="s">
        <v>55</v>
      </c>
    </row>
    <row r="674" spans="1:22" x14ac:dyDescent="0.25">
      <c r="A674" t="s">
        <v>8153</v>
      </c>
      <c r="B674" s="1" t="s">
        <v>9075</v>
      </c>
      <c r="C674" s="1" t="s">
        <v>1</v>
      </c>
      <c r="D674" s="1" t="s">
        <v>9069</v>
      </c>
      <c r="E674" t="s">
        <v>9058</v>
      </c>
      <c r="F674" t="s">
        <v>9059</v>
      </c>
      <c r="G674">
        <v>252</v>
      </c>
      <c r="H674">
        <v>252</v>
      </c>
      <c r="I674">
        <v>252</v>
      </c>
      <c r="J674">
        <v>252</v>
      </c>
      <c r="L674" s="2">
        <v>0</v>
      </c>
      <c r="M674" s="2">
        <v>0</v>
      </c>
      <c r="N674" s="2">
        <v>0</v>
      </c>
      <c r="O674" s="2">
        <v>0</v>
      </c>
      <c r="P674" s="2">
        <v>0</v>
      </c>
      <c r="Q674" s="2">
        <v>0</v>
      </c>
      <c r="R674" s="2">
        <v>25</v>
      </c>
      <c r="S674" s="2">
        <v>0</v>
      </c>
      <c r="T674" s="2">
        <v>0</v>
      </c>
      <c r="U674" s="2">
        <v>25</v>
      </c>
      <c r="V674" s="1" t="s">
        <v>55</v>
      </c>
    </row>
    <row r="675" spans="1:22" hidden="1" x14ac:dyDescent="0.25">
      <c r="A675" t="s">
        <v>8153</v>
      </c>
      <c r="B675" s="1" t="s">
        <v>9075</v>
      </c>
      <c r="C675" s="1" t="s">
        <v>1</v>
      </c>
      <c r="D675" s="1" t="s">
        <v>9069</v>
      </c>
      <c r="E675" t="s">
        <v>9058</v>
      </c>
      <c r="F675" t="s">
        <v>9059</v>
      </c>
      <c r="G675">
        <v>251</v>
      </c>
      <c r="H675">
        <v>251</v>
      </c>
      <c r="I675">
        <v>251</v>
      </c>
      <c r="J675">
        <v>251</v>
      </c>
      <c r="L675" s="2">
        <v>0</v>
      </c>
      <c r="M675" s="2">
        <v>0</v>
      </c>
      <c r="N675" s="2">
        <v>0</v>
      </c>
      <c r="O675" s="2">
        <v>0</v>
      </c>
      <c r="P675" s="2">
        <v>0</v>
      </c>
      <c r="Q675" s="2">
        <v>0</v>
      </c>
      <c r="R675" s="2">
        <v>57</v>
      </c>
      <c r="S675" s="2">
        <v>0</v>
      </c>
      <c r="T675" s="2">
        <v>0</v>
      </c>
      <c r="U675" s="2">
        <v>57</v>
      </c>
      <c r="V675" s="1" t="s">
        <v>55</v>
      </c>
    </row>
    <row r="676" spans="1:22" hidden="1" x14ac:dyDescent="0.25">
      <c r="A676" t="s">
        <v>8153</v>
      </c>
      <c r="B676" s="1" t="s">
        <v>9075</v>
      </c>
      <c r="C676" s="1" t="s">
        <v>1</v>
      </c>
      <c r="D676" s="1" t="s">
        <v>9069</v>
      </c>
      <c r="E676" t="s">
        <v>9058</v>
      </c>
      <c r="F676" t="s">
        <v>9059</v>
      </c>
      <c r="G676">
        <v>250</v>
      </c>
      <c r="H676">
        <v>250</v>
      </c>
      <c r="I676">
        <v>250</v>
      </c>
      <c r="J676">
        <v>250</v>
      </c>
      <c r="L676" s="2">
        <v>0</v>
      </c>
      <c r="M676" s="2">
        <v>0</v>
      </c>
      <c r="N676" s="2">
        <v>0</v>
      </c>
      <c r="O676" s="2">
        <v>0</v>
      </c>
      <c r="P676" s="2">
        <v>0</v>
      </c>
      <c r="Q676" s="2">
        <v>0</v>
      </c>
      <c r="R676" s="2">
        <v>57</v>
      </c>
      <c r="S676" s="2">
        <v>0</v>
      </c>
      <c r="T676" s="2">
        <v>0</v>
      </c>
      <c r="U676" s="2">
        <v>57</v>
      </c>
      <c r="V676" s="1" t="s">
        <v>55</v>
      </c>
    </row>
    <row r="677" spans="1:22" x14ac:dyDescent="0.25">
      <c r="A677" t="s">
        <v>8153</v>
      </c>
      <c r="B677" s="1" t="s">
        <v>9075</v>
      </c>
      <c r="C677" s="1" t="s">
        <v>1</v>
      </c>
      <c r="D677" s="1" t="s">
        <v>9069</v>
      </c>
      <c r="E677" t="s">
        <v>9058</v>
      </c>
      <c r="F677" t="s">
        <v>9059</v>
      </c>
      <c r="G677">
        <v>249</v>
      </c>
      <c r="H677">
        <v>249</v>
      </c>
      <c r="I677">
        <v>249</v>
      </c>
      <c r="J677">
        <v>249</v>
      </c>
      <c r="L677" s="2">
        <v>0</v>
      </c>
      <c r="M677" s="2">
        <v>0</v>
      </c>
      <c r="N677" s="2">
        <v>0</v>
      </c>
      <c r="O677" s="2">
        <v>0</v>
      </c>
      <c r="P677" s="2">
        <v>0</v>
      </c>
      <c r="Q677" s="2">
        <v>0</v>
      </c>
      <c r="R677" s="2">
        <v>30</v>
      </c>
      <c r="S677" s="2">
        <v>0</v>
      </c>
      <c r="T677" s="2">
        <v>0</v>
      </c>
      <c r="U677" s="2">
        <v>30</v>
      </c>
      <c r="V677" s="1" t="s">
        <v>55</v>
      </c>
    </row>
    <row r="678" spans="1:22" x14ac:dyDescent="0.25">
      <c r="A678" t="s">
        <v>8153</v>
      </c>
      <c r="B678" s="1" t="s">
        <v>9075</v>
      </c>
      <c r="C678" s="1" t="s">
        <v>1</v>
      </c>
      <c r="D678" s="1" t="s">
        <v>9069</v>
      </c>
      <c r="E678" t="s">
        <v>9058</v>
      </c>
      <c r="F678" t="s">
        <v>9059</v>
      </c>
      <c r="G678">
        <v>248</v>
      </c>
      <c r="H678">
        <v>248</v>
      </c>
      <c r="I678">
        <v>248</v>
      </c>
      <c r="J678">
        <v>248</v>
      </c>
      <c r="L678" s="2">
        <v>0</v>
      </c>
      <c r="M678" s="2">
        <v>0</v>
      </c>
      <c r="N678" s="2">
        <v>0</v>
      </c>
      <c r="O678" s="2">
        <v>0</v>
      </c>
      <c r="P678" s="2">
        <v>0</v>
      </c>
      <c r="Q678" s="2">
        <v>0</v>
      </c>
      <c r="R678" s="2">
        <v>55</v>
      </c>
      <c r="S678" s="2">
        <v>0</v>
      </c>
      <c r="T678" s="2">
        <v>0</v>
      </c>
      <c r="U678" s="2">
        <v>55</v>
      </c>
      <c r="V678" s="1" t="s">
        <v>55</v>
      </c>
    </row>
    <row r="679" spans="1:22" x14ac:dyDescent="0.25">
      <c r="A679" t="s">
        <v>8153</v>
      </c>
      <c r="B679" s="1" t="s">
        <v>9075</v>
      </c>
      <c r="C679" s="1" t="s">
        <v>1</v>
      </c>
      <c r="D679" s="1" t="s">
        <v>9069</v>
      </c>
      <c r="E679" t="s">
        <v>9058</v>
      </c>
      <c r="F679" t="s">
        <v>9059</v>
      </c>
      <c r="G679">
        <v>247</v>
      </c>
      <c r="H679">
        <v>247</v>
      </c>
      <c r="I679">
        <v>247</v>
      </c>
      <c r="J679">
        <v>247</v>
      </c>
      <c r="L679" s="2">
        <v>0</v>
      </c>
      <c r="M679" s="2">
        <v>0</v>
      </c>
      <c r="N679" s="2">
        <v>0</v>
      </c>
      <c r="O679" s="2">
        <v>0</v>
      </c>
      <c r="P679" s="2">
        <v>0</v>
      </c>
      <c r="Q679" s="2">
        <v>0</v>
      </c>
      <c r="R679" s="2">
        <v>25</v>
      </c>
      <c r="S679" s="2">
        <v>0</v>
      </c>
      <c r="T679" s="2">
        <v>0</v>
      </c>
      <c r="U679" s="2">
        <v>25</v>
      </c>
      <c r="V679" s="1" t="s">
        <v>55</v>
      </c>
    </row>
    <row r="680" spans="1:22" x14ac:dyDescent="0.25">
      <c r="A680" t="s">
        <v>8153</v>
      </c>
      <c r="B680" s="1" t="s">
        <v>9076</v>
      </c>
      <c r="C680" s="1" t="s">
        <v>1</v>
      </c>
      <c r="D680" s="1" t="s">
        <v>9069</v>
      </c>
      <c r="E680" t="s">
        <v>9058</v>
      </c>
      <c r="F680" t="s">
        <v>9059</v>
      </c>
      <c r="G680">
        <v>246</v>
      </c>
      <c r="H680">
        <v>246</v>
      </c>
      <c r="I680">
        <v>246</v>
      </c>
      <c r="J680">
        <v>246</v>
      </c>
      <c r="L680" s="2">
        <v>0</v>
      </c>
      <c r="M680" s="2">
        <v>0</v>
      </c>
      <c r="N680" s="2">
        <v>0</v>
      </c>
      <c r="O680" s="2">
        <v>0</v>
      </c>
      <c r="P680" s="2">
        <v>0</v>
      </c>
      <c r="Q680" s="2">
        <v>0</v>
      </c>
      <c r="R680" s="2">
        <v>65</v>
      </c>
      <c r="S680" s="2">
        <v>0</v>
      </c>
      <c r="T680" s="2">
        <v>0</v>
      </c>
      <c r="U680" s="2">
        <v>65</v>
      </c>
      <c r="V680" s="1" t="s">
        <v>55</v>
      </c>
    </row>
    <row r="681" spans="1:22" hidden="1" x14ac:dyDescent="0.25">
      <c r="A681" t="s">
        <v>8153</v>
      </c>
      <c r="B681" s="1" t="s">
        <v>9076</v>
      </c>
      <c r="C681" s="1" t="s">
        <v>1</v>
      </c>
      <c r="D681" s="1" t="s">
        <v>9069</v>
      </c>
      <c r="E681" t="s">
        <v>9058</v>
      </c>
      <c r="F681" t="s">
        <v>9059</v>
      </c>
      <c r="G681">
        <v>245</v>
      </c>
      <c r="H681">
        <v>245</v>
      </c>
      <c r="I681">
        <v>245</v>
      </c>
      <c r="J681">
        <v>245</v>
      </c>
      <c r="L681" s="2">
        <v>0</v>
      </c>
      <c r="M681" s="2">
        <v>0</v>
      </c>
      <c r="N681" s="2">
        <v>0</v>
      </c>
      <c r="O681" s="2">
        <v>0</v>
      </c>
      <c r="P681" s="2">
        <v>0</v>
      </c>
      <c r="Q681" s="2">
        <v>0</v>
      </c>
      <c r="R681" s="2">
        <v>84</v>
      </c>
      <c r="S681" s="2">
        <v>0</v>
      </c>
      <c r="T681" s="2">
        <v>0</v>
      </c>
      <c r="U681" s="2">
        <v>84</v>
      </c>
      <c r="V681" s="1" t="s">
        <v>55</v>
      </c>
    </row>
    <row r="682" spans="1:22" x14ac:dyDescent="0.25">
      <c r="A682" t="s">
        <v>8153</v>
      </c>
      <c r="B682" s="1" t="s">
        <v>9076</v>
      </c>
      <c r="C682" s="1" t="s">
        <v>1</v>
      </c>
      <c r="D682" s="1" t="s">
        <v>9069</v>
      </c>
      <c r="E682" t="s">
        <v>9058</v>
      </c>
      <c r="F682" t="s">
        <v>9059</v>
      </c>
      <c r="G682">
        <v>244</v>
      </c>
      <c r="H682">
        <v>244</v>
      </c>
      <c r="I682">
        <v>244</v>
      </c>
      <c r="J682">
        <v>244</v>
      </c>
      <c r="L682" s="2">
        <v>0</v>
      </c>
      <c r="M682" s="2">
        <v>0</v>
      </c>
      <c r="N682" s="2">
        <v>0</v>
      </c>
      <c r="O682" s="2">
        <v>0</v>
      </c>
      <c r="P682" s="2">
        <v>0</v>
      </c>
      <c r="Q682" s="2">
        <v>0</v>
      </c>
      <c r="R682" s="2">
        <v>40</v>
      </c>
      <c r="S682" s="2">
        <v>0</v>
      </c>
      <c r="T682" s="2">
        <v>0</v>
      </c>
      <c r="U682" s="2">
        <v>40</v>
      </c>
      <c r="V682" s="1" t="s">
        <v>55</v>
      </c>
    </row>
    <row r="683" spans="1:22" x14ac:dyDescent="0.25">
      <c r="A683" t="s">
        <v>8153</v>
      </c>
      <c r="B683" s="1" t="s">
        <v>9076</v>
      </c>
      <c r="C683" s="1" t="s">
        <v>1</v>
      </c>
      <c r="D683" s="1" t="s">
        <v>9069</v>
      </c>
      <c r="E683" t="s">
        <v>9058</v>
      </c>
      <c r="F683" t="s">
        <v>9059</v>
      </c>
      <c r="G683">
        <v>243</v>
      </c>
      <c r="H683">
        <v>243</v>
      </c>
      <c r="I683">
        <v>243</v>
      </c>
      <c r="J683">
        <v>243</v>
      </c>
      <c r="L683" s="2">
        <v>0</v>
      </c>
      <c r="M683" s="2">
        <v>0</v>
      </c>
      <c r="N683" s="2">
        <v>0</v>
      </c>
      <c r="O683" s="2">
        <v>0</v>
      </c>
      <c r="P683" s="2">
        <v>0</v>
      </c>
      <c r="Q683" s="2">
        <v>0</v>
      </c>
      <c r="R683" s="2">
        <v>25</v>
      </c>
      <c r="S683" s="2">
        <v>0</v>
      </c>
      <c r="T683" s="2">
        <v>0</v>
      </c>
      <c r="U683" s="2">
        <v>25</v>
      </c>
      <c r="V683" s="1" t="s">
        <v>55</v>
      </c>
    </row>
    <row r="684" spans="1:22" hidden="1" x14ac:dyDescent="0.25">
      <c r="A684" t="s">
        <v>8153</v>
      </c>
      <c r="B684" s="1" t="s">
        <v>9076</v>
      </c>
      <c r="C684" s="1" t="s">
        <v>1</v>
      </c>
      <c r="D684" s="1" t="s">
        <v>9069</v>
      </c>
      <c r="E684" t="s">
        <v>9058</v>
      </c>
      <c r="F684" t="s">
        <v>9059</v>
      </c>
      <c r="G684">
        <v>242</v>
      </c>
      <c r="H684">
        <v>242</v>
      </c>
      <c r="I684">
        <v>242</v>
      </c>
      <c r="J684">
        <v>242</v>
      </c>
      <c r="L684" s="2">
        <v>0</v>
      </c>
      <c r="M684" s="2">
        <v>0</v>
      </c>
      <c r="N684" s="2">
        <v>0</v>
      </c>
      <c r="O684" s="2">
        <v>0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0</v>
      </c>
      <c r="V684" s="1" t="s">
        <v>55</v>
      </c>
    </row>
    <row r="685" spans="1:22" x14ac:dyDescent="0.25">
      <c r="A685" t="s">
        <v>8153</v>
      </c>
      <c r="B685" s="1" t="s">
        <v>9076</v>
      </c>
      <c r="C685" s="1" t="s">
        <v>1</v>
      </c>
      <c r="D685" s="1" t="s">
        <v>9069</v>
      </c>
      <c r="E685" t="s">
        <v>9058</v>
      </c>
      <c r="F685" t="s">
        <v>9059</v>
      </c>
      <c r="G685">
        <v>241</v>
      </c>
      <c r="H685">
        <v>241</v>
      </c>
      <c r="I685">
        <v>241</v>
      </c>
      <c r="J685">
        <v>241</v>
      </c>
      <c r="L685" s="2">
        <v>0</v>
      </c>
      <c r="M685" s="2">
        <v>0</v>
      </c>
      <c r="N685" s="2">
        <v>0</v>
      </c>
      <c r="O685" s="2">
        <v>0</v>
      </c>
      <c r="P685" s="2">
        <v>0</v>
      </c>
      <c r="Q685" s="2">
        <v>0</v>
      </c>
      <c r="R685" s="2">
        <v>25</v>
      </c>
      <c r="S685" s="2">
        <v>0</v>
      </c>
      <c r="T685" s="2">
        <v>0</v>
      </c>
      <c r="U685" s="2">
        <v>25</v>
      </c>
      <c r="V685" s="1" t="s">
        <v>55</v>
      </c>
    </row>
    <row r="686" spans="1:22" hidden="1" x14ac:dyDescent="0.25">
      <c r="A686" t="s">
        <v>8153</v>
      </c>
      <c r="B686" s="1" t="s">
        <v>9076</v>
      </c>
      <c r="C686" s="1" t="s">
        <v>1</v>
      </c>
      <c r="D686" s="1" t="s">
        <v>9069</v>
      </c>
      <c r="E686" t="s">
        <v>9058</v>
      </c>
      <c r="F686" t="s">
        <v>9059</v>
      </c>
      <c r="G686">
        <v>240</v>
      </c>
      <c r="H686">
        <v>240</v>
      </c>
      <c r="I686">
        <v>240</v>
      </c>
      <c r="J686">
        <v>240</v>
      </c>
      <c r="L686" s="2">
        <v>0</v>
      </c>
      <c r="M686" s="2">
        <v>0</v>
      </c>
      <c r="N686" s="2">
        <v>0</v>
      </c>
      <c r="O686" s="2">
        <v>0</v>
      </c>
      <c r="P686" s="2">
        <v>0</v>
      </c>
      <c r="Q686" s="2">
        <v>0</v>
      </c>
      <c r="R686" s="2">
        <v>70</v>
      </c>
      <c r="S686" s="2">
        <v>0</v>
      </c>
      <c r="T686" s="2">
        <v>0</v>
      </c>
      <c r="U686" s="2">
        <v>70</v>
      </c>
      <c r="V686" s="1" t="s">
        <v>55</v>
      </c>
    </row>
    <row r="687" spans="1:22" x14ac:dyDescent="0.25">
      <c r="A687" t="s">
        <v>8153</v>
      </c>
      <c r="B687" s="1" t="s">
        <v>9076</v>
      </c>
      <c r="C687" s="1" t="s">
        <v>1</v>
      </c>
      <c r="D687" s="1" t="s">
        <v>9069</v>
      </c>
      <c r="E687" t="s">
        <v>9058</v>
      </c>
      <c r="F687" t="s">
        <v>9059</v>
      </c>
      <c r="G687">
        <v>239</v>
      </c>
      <c r="H687">
        <v>239</v>
      </c>
      <c r="I687">
        <v>239</v>
      </c>
      <c r="J687">
        <v>239</v>
      </c>
      <c r="L687" s="2">
        <v>0</v>
      </c>
      <c r="M687" s="2">
        <v>0</v>
      </c>
      <c r="N687" s="2">
        <v>0</v>
      </c>
      <c r="O687" s="2">
        <v>0</v>
      </c>
      <c r="P687" s="2">
        <v>0</v>
      </c>
      <c r="Q687" s="2">
        <v>0</v>
      </c>
      <c r="R687" s="2">
        <v>25</v>
      </c>
      <c r="S687" s="2">
        <v>0</v>
      </c>
      <c r="T687" s="2">
        <v>0</v>
      </c>
      <c r="U687" s="2">
        <v>25</v>
      </c>
      <c r="V687" s="1" t="s">
        <v>55</v>
      </c>
    </row>
    <row r="688" spans="1:22" x14ac:dyDescent="0.25">
      <c r="A688" t="s">
        <v>7981</v>
      </c>
      <c r="B688" s="1" t="s">
        <v>9077</v>
      </c>
      <c r="C688" s="1" t="s">
        <v>1</v>
      </c>
      <c r="D688" s="1" t="s">
        <v>9069</v>
      </c>
      <c r="E688" t="s">
        <v>9058</v>
      </c>
      <c r="F688" t="s">
        <v>9059</v>
      </c>
      <c r="G688">
        <v>238</v>
      </c>
      <c r="H688">
        <v>238</v>
      </c>
      <c r="I688">
        <v>238</v>
      </c>
      <c r="J688">
        <v>238</v>
      </c>
      <c r="L688" s="2">
        <v>0</v>
      </c>
      <c r="M688" s="2">
        <v>0</v>
      </c>
      <c r="N688" s="2">
        <v>0</v>
      </c>
      <c r="O688" s="2">
        <v>0</v>
      </c>
      <c r="P688" s="2">
        <v>0</v>
      </c>
      <c r="Q688" s="2">
        <v>0</v>
      </c>
      <c r="R688" s="2">
        <v>50</v>
      </c>
      <c r="S688" s="2">
        <v>0</v>
      </c>
      <c r="T688" s="2">
        <v>0</v>
      </c>
      <c r="U688" s="2">
        <v>50</v>
      </c>
      <c r="V688" s="1" t="s">
        <v>55</v>
      </c>
    </row>
    <row r="689" spans="1:22" x14ac:dyDescent="0.25">
      <c r="A689" t="s">
        <v>7981</v>
      </c>
      <c r="B689" s="1" t="s">
        <v>9077</v>
      </c>
      <c r="C689" s="1" t="s">
        <v>1</v>
      </c>
      <c r="D689" s="1" t="s">
        <v>9069</v>
      </c>
      <c r="E689" t="s">
        <v>9058</v>
      </c>
      <c r="F689" t="s">
        <v>9059</v>
      </c>
      <c r="G689">
        <v>237</v>
      </c>
      <c r="H689">
        <v>237</v>
      </c>
      <c r="I689">
        <v>237</v>
      </c>
      <c r="J689">
        <v>237</v>
      </c>
      <c r="L689" s="2">
        <v>0</v>
      </c>
      <c r="M689" s="2">
        <v>0</v>
      </c>
      <c r="N689" s="2">
        <v>0</v>
      </c>
      <c r="O689" s="2">
        <v>0</v>
      </c>
      <c r="P689" s="2">
        <v>0</v>
      </c>
      <c r="Q689" s="2">
        <v>0</v>
      </c>
      <c r="R689" s="2">
        <v>25</v>
      </c>
      <c r="S689" s="2">
        <v>0</v>
      </c>
      <c r="T689" s="2">
        <v>0</v>
      </c>
      <c r="U689" s="2">
        <v>25</v>
      </c>
      <c r="V689" s="1" t="s">
        <v>55</v>
      </c>
    </row>
    <row r="690" spans="1:22" x14ac:dyDescent="0.25">
      <c r="A690" t="s">
        <v>7981</v>
      </c>
      <c r="B690" s="1" t="s">
        <v>9077</v>
      </c>
      <c r="C690" s="1" t="s">
        <v>1</v>
      </c>
      <c r="D690" s="1" t="s">
        <v>9069</v>
      </c>
      <c r="E690" t="s">
        <v>9058</v>
      </c>
      <c r="F690" t="s">
        <v>9059</v>
      </c>
      <c r="G690">
        <v>236</v>
      </c>
      <c r="H690">
        <v>236</v>
      </c>
      <c r="I690">
        <v>236</v>
      </c>
      <c r="J690">
        <v>236</v>
      </c>
      <c r="L690" s="2">
        <v>0</v>
      </c>
      <c r="M690" s="2">
        <v>0</v>
      </c>
      <c r="N690" s="2">
        <v>0</v>
      </c>
      <c r="O690" s="2">
        <v>0</v>
      </c>
      <c r="P690" s="2">
        <v>0</v>
      </c>
      <c r="Q690" s="2">
        <v>0</v>
      </c>
      <c r="R690" s="2">
        <v>25</v>
      </c>
      <c r="S690" s="2">
        <v>0</v>
      </c>
      <c r="T690" s="2">
        <v>0</v>
      </c>
      <c r="U690" s="2">
        <v>25</v>
      </c>
      <c r="V690" s="1" t="s">
        <v>55</v>
      </c>
    </row>
    <row r="691" spans="1:22" hidden="1" x14ac:dyDescent="0.25">
      <c r="A691" t="s">
        <v>7981</v>
      </c>
      <c r="B691" s="1" t="s">
        <v>9077</v>
      </c>
      <c r="C691" s="1" t="s">
        <v>1</v>
      </c>
      <c r="D691" s="1" t="s">
        <v>9069</v>
      </c>
      <c r="E691" t="s">
        <v>9058</v>
      </c>
      <c r="F691" t="s">
        <v>9059</v>
      </c>
      <c r="G691">
        <v>235</v>
      </c>
      <c r="H691">
        <v>235</v>
      </c>
      <c r="I691">
        <v>235</v>
      </c>
      <c r="J691">
        <v>235</v>
      </c>
      <c r="L691" s="2">
        <v>0</v>
      </c>
      <c r="M691" s="2">
        <v>0</v>
      </c>
      <c r="N691" s="2">
        <v>0</v>
      </c>
      <c r="O691" s="2">
        <v>0</v>
      </c>
      <c r="P691" s="2">
        <v>0</v>
      </c>
      <c r="Q691" s="2">
        <v>0</v>
      </c>
      <c r="R691" s="2">
        <v>64</v>
      </c>
      <c r="S691" s="2">
        <v>0</v>
      </c>
      <c r="T691" s="2">
        <v>0</v>
      </c>
      <c r="U691" s="2">
        <v>64</v>
      </c>
      <c r="V691" s="1" t="s">
        <v>55</v>
      </c>
    </row>
    <row r="692" spans="1:22" x14ac:dyDescent="0.25">
      <c r="A692" t="s">
        <v>7981</v>
      </c>
      <c r="B692" s="1" t="s">
        <v>9077</v>
      </c>
      <c r="C692" s="1" t="s">
        <v>1</v>
      </c>
      <c r="D692" s="1" t="s">
        <v>9069</v>
      </c>
      <c r="E692" t="s">
        <v>9058</v>
      </c>
      <c r="F692" t="s">
        <v>9059</v>
      </c>
      <c r="G692">
        <v>234</v>
      </c>
      <c r="H692">
        <v>234</v>
      </c>
      <c r="I692">
        <v>234</v>
      </c>
      <c r="J692">
        <v>234</v>
      </c>
      <c r="L692" s="2">
        <v>0</v>
      </c>
      <c r="M692" s="2">
        <v>0</v>
      </c>
      <c r="N692" s="2">
        <v>0</v>
      </c>
      <c r="O692" s="2">
        <v>0</v>
      </c>
      <c r="P692" s="2">
        <v>0</v>
      </c>
      <c r="Q692" s="2">
        <v>0</v>
      </c>
      <c r="R692" s="2">
        <v>45</v>
      </c>
      <c r="S692" s="2">
        <v>0</v>
      </c>
      <c r="T692" s="2">
        <v>0</v>
      </c>
      <c r="U692" s="2">
        <v>45</v>
      </c>
      <c r="V692" s="1" t="s">
        <v>55</v>
      </c>
    </row>
    <row r="693" spans="1:22" x14ac:dyDescent="0.25">
      <c r="A693" t="s">
        <v>7981</v>
      </c>
      <c r="B693" s="1" t="s">
        <v>9077</v>
      </c>
      <c r="C693" s="1" t="s">
        <v>1</v>
      </c>
      <c r="D693" s="1" t="s">
        <v>9069</v>
      </c>
      <c r="E693" t="s">
        <v>9058</v>
      </c>
      <c r="F693" t="s">
        <v>9059</v>
      </c>
      <c r="G693">
        <v>233</v>
      </c>
      <c r="H693">
        <v>233</v>
      </c>
      <c r="I693">
        <v>233</v>
      </c>
      <c r="J693">
        <v>233</v>
      </c>
      <c r="L693" s="2">
        <v>0</v>
      </c>
      <c r="M693" s="2">
        <v>0</v>
      </c>
      <c r="N693" s="2">
        <v>0</v>
      </c>
      <c r="O693" s="2">
        <v>0</v>
      </c>
      <c r="P693" s="2">
        <v>0</v>
      </c>
      <c r="Q693" s="2">
        <v>0</v>
      </c>
      <c r="R693" s="2">
        <v>25</v>
      </c>
      <c r="S693" s="2">
        <v>0</v>
      </c>
      <c r="T693" s="2">
        <v>0</v>
      </c>
      <c r="U693" s="2">
        <v>25</v>
      </c>
      <c r="V693" s="1" t="s">
        <v>55</v>
      </c>
    </row>
    <row r="694" spans="1:22" hidden="1" x14ac:dyDescent="0.25">
      <c r="A694" t="s">
        <v>7981</v>
      </c>
      <c r="B694" s="1" t="s">
        <v>9077</v>
      </c>
      <c r="C694" s="1" t="s">
        <v>1</v>
      </c>
      <c r="D694" s="1" t="s">
        <v>9069</v>
      </c>
      <c r="E694" t="s">
        <v>9058</v>
      </c>
      <c r="F694" t="s">
        <v>9059</v>
      </c>
      <c r="G694">
        <v>232</v>
      </c>
      <c r="H694">
        <v>232</v>
      </c>
      <c r="I694">
        <v>232</v>
      </c>
      <c r="J694">
        <v>232</v>
      </c>
      <c r="L694" s="2">
        <v>0</v>
      </c>
      <c r="M694" s="2">
        <v>0</v>
      </c>
      <c r="N694" s="2">
        <v>0</v>
      </c>
      <c r="O694" s="2">
        <v>0</v>
      </c>
      <c r="P694" s="2">
        <v>0</v>
      </c>
      <c r="Q694" s="2">
        <v>0</v>
      </c>
      <c r="R694" s="2">
        <v>35</v>
      </c>
      <c r="S694" s="2">
        <v>0</v>
      </c>
      <c r="T694" s="2">
        <v>0</v>
      </c>
      <c r="U694" s="2">
        <v>35</v>
      </c>
      <c r="V694" s="1" t="s">
        <v>55</v>
      </c>
    </row>
    <row r="695" spans="1:22" x14ac:dyDescent="0.25">
      <c r="A695" t="s">
        <v>7981</v>
      </c>
      <c r="B695" s="1" t="s">
        <v>9077</v>
      </c>
      <c r="C695" s="1" t="s">
        <v>1</v>
      </c>
      <c r="D695" s="1" t="s">
        <v>9069</v>
      </c>
      <c r="E695" t="s">
        <v>9058</v>
      </c>
      <c r="F695" t="s">
        <v>9059</v>
      </c>
      <c r="G695">
        <v>231</v>
      </c>
      <c r="H695">
        <v>231</v>
      </c>
      <c r="I695">
        <v>231</v>
      </c>
      <c r="J695">
        <v>231</v>
      </c>
      <c r="L695" s="2">
        <v>0</v>
      </c>
      <c r="M695" s="2">
        <v>0</v>
      </c>
      <c r="N695" s="2">
        <v>0</v>
      </c>
      <c r="O695" s="2">
        <v>0</v>
      </c>
      <c r="P695" s="2">
        <v>0</v>
      </c>
      <c r="Q695" s="2">
        <v>0</v>
      </c>
      <c r="R695" s="2">
        <v>25</v>
      </c>
      <c r="S695" s="2">
        <v>0</v>
      </c>
      <c r="T695" s="2">
        <v>0</v>
      </c>
      <c r="U695" s="2">
        <v>25</v>
      </c>
      <c r="V695" s="1" t="s">
        <v>55</v>
      </c>
    </row>
    <row r="696" spans="1:22" x14ac:dyDescent="0.25">
      <c r="A696" t="s">
        <v>7981</v>
      </c>
      <c r="B696" s="1" t="s">
        <v>9077</v>
      </c>
      <c r="C696" s="1" t="s">
        <v>1</v>
      </c>
      <c r="D696" s="1" t="s">
        <v>9069</v>
      </c>
      <c r="E696" t="s">
        <v>9058</v>
      </c>
      <c r="F696" t="s">
        <v>9059</v>
      </c>
      <c r="G696">
        <v>230</v>
      </c>
      <c r="H696">
        <v>230</v>
      </c>
      <c r="I696">
        <v>230</v>
      </c>
      <c r="J696">
        <v>230</v>
      </c>
      <c r="L696" s="2">
        <v>0</v>
      </c>
      <c r="M696" s="2">
        <v>0</v>
      </c>
      <c r="N696" s="2">
        <v>0</v>
      </c>
      <c r="O696" s="2">
        <v>0</v>
      </c>
      <c r="P696" s="2">
        <v>0</v>
      </c>
      <c r="Q696" s="2">
        <v>0</v>
      </c>
      <c r="R696" s="2">
        <v>25</v>
      </c>
      <c r="S696" s="2">
        <v>0</v>
      </c>
      <c r="T696" s="2">
        <v>0</v>
      </c>
      <c r="U696" s="2">
        <v>25</v>
      </c>
      <c r="V696" s="1" t="s">
        <v>55</v>
      </c>
    </row>
    <row r="697" spans="1:22" hidden="1" x14ac:dyDescent="0.25">
      <c r="A697" t="s">
        <v>7981</v>
      </c>
      <c r="B697" s="1" t="s">
        <v>9078</v>
      </c>
      <c r="C697" s="1" t="s">
        <v>1</v>
      </c>
      <c r="D697" s="1" t="s">
        <v>9069</v>
      </c>
      <c r="E697" t="s">
        <v>9058</v>
      </c>
      <c r="F697" t="s">
        <v>9059</v>
      </c>
      <c r="G697">
        <v>229</v>
      </c>
      <c r="H697">
        <v>229</v>
      </c>
      <c r="I697">
        <v>229</v>
      </c>
      <c r="J697">
        <v>229</v>
      </c>
      <c r="L697" s="2">
        <v>0</v>
      </c>
      <c r="M697" s="2">
        <v>0</v>
      </c>
      <c r="N697" s="2">
        <v>0</v>
      </c>
      <c r="O697" s="2">
        <v>0</v>
      </c>
      <c r="P697" s="2">
        <v>0</v>
      </c>
      <c r="Q697" s="2">
        <v>0</v>
      </c>
      <c r="R697" s="2">
        <v>70</v>
      </c>
      <c r="S697" s="2">
        <v>0</v>
      </c>
      <c r="T697" s="2">
        <v>0</v>
      </c>
      <c r="U697" s="2">
        <v>70</v>
      </c>
      <c r="V697" s="1" t="s">
        <v>55</v>
      </c>
    </row>
    <row r="698" spans="1:22" hidden="1" x14ac:dyDescent="0.25">
      <c r="A698" t="s">
        <v>7981</v>
      </c>
      <c r="B698" s="1" t="s">
        <v>9078</v>
      </c>
      <c r="C698" s="1" t="s">
        <v>1</v>
      </c>
      <c r="D698" s="1" t="s">
        <v>9069</v>
      </c>
      <c r="E698" t="s">
        <v>9058</v>
      </c>
      <c r="F698" t="s">
        <v>9059</v>
      </c>
      <c r="G698">
        <v>228</v>
      </c>
      <c r="H698">
        <v>228</v>
      </c>
      <c r="I698">
        <v>228</v>
      </c>
      <c r="J698">
        <v>228</v>
      </c>
      <c r="L698" s="2">
        <v>0</v>
      </c>
      <c r="M698" s="2">
        <v>0</v>
      </c>
      <c r="N698" s="2">
        <v>0</v>
      </c>
      <c r="O698" s="2">
        <v>0</v>
      </c>
      <c r="P698" s="2">
        <v>0</v>
      </c>
      <c r="Q698" s="2">
        <v>0</v>
      </c>
      <c r="R698" s="2">
        <v>95</v>
      </c>
      <c r="S698" s="2">
        <v>0</v>
      </c>
      <c r="T698" s="2">
        <v>0</v>
      </c>
      <c r="U698" s="2">
        <v>95</v>
      </c>
      <c r="V698" s="1" t="s">
        <v>55</v>
      </c>
    </row>
    <row r="699" spans="1:22" x14ac:dyDescent="0.25">
      <c r="A699" t="s">
        <v>7981</v>
      </c>
      <c r="B699" s="1" t="s">
        <v>9078</v>
      </c>
      <c r="C699" s="1" t="s">
        <v>1</v>
      </c>
      <c r="D699" s="1" t="s">
        <v>9069</v>
      </c>
      <c r="E699" t="s">
        <v>9058</v>
      </c>
      <c r="F699" t="s">
        <v>9059</v>
      </c>
      <c r="G699">
        <v>227</v>
      </c>
      <c r="H699">
        <v>227</v>
      </c>
      <c r="I699">
        <v>227</v>
      </c>
      <c r="J699">
        <v>227</v>
      </c>
      <c r="L699" s="2">
        <v>0</v>
      </c>
      <c r="M699" s="2">
        <v>0</v>
      </c>
      <c r="N699" s="2">
        <v>0</v>
      </c>
      <c r="O699" s="2">
        <v>0</v>
      </c>
      <c r="P699" s="2">
        <v>0</v>
      </c>
      <c r="Q699" s="2">
        <v>0</v>
      </c>
      <c r="R699" s="2">
        <v>45</v>
      </c>
      <c r="S699" s="2">
        <v>0</v>
      </c>
      <c r="T699" s="2">
        <v>0</v>
      </c>
      <c r="U699" s="2">
        <v>45</v>
      </c>
      <c r="V699" s="1" t="s">
        <v>55</v>
      </c>
    </row>
    <row r="700" spans="1:22" x14ac:dyDescent="0.25">
      <c r="A700" t="s">
        <v>7981</v>
      </c>
      <c r="B700" s="1" t="s">
        <v>9078</v>
      </c>
      <c r="C700" s="1" t="s">
        <v>1</v>
      </c>
      <c r="D700" s="1" t="s">
        <v>9069</v>
      </c>
      <c r="E700" t="s">
        <v>9058</v>
      </c>
      <c r="F700" t="s">
        <v>9059</v>
      </c>
      <c r="G700">
        <v>226</v>
      </c>
      <c r="H700">
        <v>226</v>
      </c>
      <c r="I700">
        <v>226</v>
      </c>
      <c r="J700">
        <v>226</v>
      </c>
      <c r="L700" s="2">
        <v>0</v>
      </c>
      <c r="M700" s="2">
        <v>0</v>
      </c>
      <c r="N700" s="2">
        <v>0</v>
      </c>
      <c r="O700" s="2">
        <v>0</v>
      </c>
      <c r="P700" s="2">
        <v>0</v>
      </c>
      <c r="Q700" s="2">
        <v>0</v>
      </c>
      <c r="R700" s="2">
        <v>50</v>
      </c>
      <c r="S700" s="2">
        <v>0</v>
      </c>
      <c r="T700" s="2">
        <v>0</v>
      </c>
      <c r="U700" s="2">
        <v>50</v>
      </c>
      <c r="V700" s="1" t="s">
        <v>55</v>
      </c>
    </row>
    <row r="701" spans="1:22" x14ac:dyDescent="0.25">
      <c r="A701" t="s">
        <v>7981</v>
      </c>
      <c r="B701" s="1" t="s">
        <v>9078</v>
      </c>
      <c r="C701" s="1" t="s">
        <v>1</v>
      </c>
      <c r="D701" s="1" t="s">
        <v>9069</v>
      </c>
      <c r="E701" t="s">
        <v>9058</v>
      </c>
      <c r="F701" t="s">
        <v>9059</v>
      </c>
      <c r="G701">
        <v>225</v>
      </c>
      <c r="H701">
        <v>225</v>
      </c>
      <c r="I701">
        <v>225</v>
      </c>
      <c r="J701">
        <v>225</v>
      </c>
      <c r="L701" s="2">
        <v>0</v>
      </c>
      <c r="M701" s="2">
        <v>0</v>
      </c>
      <c r="N701" s="2">
        <v>0</v>
      </c>
      <c r="O701" s="2">
        <v>0</v>
      </c>
      <c r="P701" s="2">
        <v>0</v>
      </c>
      <c r="Q701" s="2">
        <v>0</v>
      </c>
      <c r="R701" s="2">
        <v>45</v>
      </c>
      <c r="S701" s="2">
        <v>0</v>
      </c>
      <c r="T701" s="2">
        <v>0</v>
      </c>
      <c r="U701" s="2">
        <v>45</v>
      </c>
      <c r="V701" s="1" t="s">
        <v>55</v>
      </c>
    </row>
    <row r="702" spans="1:22" x14ac:dyDescent="0.25">
      <c r="A702" t="s">
        <v>7981</v>
      </c>
      <c r="B702" s="1" t="s">
        <v>9078</v>
      </c>
      <c r="C702" s="1" t="s">
        <v>1</v>
      </c>
      <c r="D702" s="1" t="s">
        <v>9069</v>
      </c>
      <c r="E702" t="s">
        <v>9058</v>
      </c>
      <c r="F702" t="s">
        <v>9059</v>
      </c>
      <c r="G702">
        <v>224</v>
      </c>
      <c r="H702">
        <v>224</v>
      </c>
      <c r="I702">
        <v>224</v>
      </c>
      <c r="J702">
        <v>224</v>
      </c>
      <c r="L702" s="2">
        <v>0</v>
      </c>
      <c r="M702" s="2">
        <v>0</v>
      </c>
      <c r="N702" s="2">
        <v>0</v>
      </c>
      <c r="O702" s="2">
        <v>0</v>
      </c>
      <c r="P702" s="2">
        <v>0</v>
      </c>
      <c r="Q702" s="2">
        <v>0</v>
      </c>
      <c r="R702" s="2">
        <v>25</v>
      </c>
      <c r="S702" s="2">
        <v>0</v>
      </c>
      <c r="T702" s="2">
        <v>0</v>
      </c>
      <c r="U702" s="2">
        <v>25</v>
      </c>
      <c r="V702" s="1" t="s">
        <v>55</v>
      </c>
    </row>
    <row r="703" spans="1:22" hidden="1" x14ac:dyDescent="0.25">
      <c r="A703" t="s">
        <v>7981</v>
      </c>
      <c r="B703" s="1" t="s">
        <v>9078</v>
      </c>
      <c r="C703" s="1" t="s">
        <v>1</v>
      </c>
      <c r="D703" s="1" t="s">
        <v>9069</v>
      </c>
      <c r="E703" t="s">
        <v>9058</v>
      </c>
      <c r="F703" t="s">
        <v>9059</v>
      </c>
      <c r="G703">
        <v>223</v>
      </c>
      <c r="H703">
        <v>223</v>
      </c>
      <c r="I703">
        <v>223</v>
      </c>
      <c r="J703">
        <v>223</v>
      </c>
      <c r="L703" s="2">
        <v>0</v>
      </c>
      <c r="M703" s="2">
        <v>0</v>
      </c>
      <c r="N703" s="2">
        <v>0</v>
      </c>
      <c r="O703" s="2">
        <v>0</v>
      </c>
      <c r="P703" s="2">
        <v>0</v>
      </c>
      <c r="Q703" s="2">
        <v>0</v>
      </c>
      <c r="R703" s="2">
        <v>70</v>
      </c>
      <c r="S703" s="2">
        <v>0</v>
      </c>
      <c r="T703" s="2">
        <v>0</v>
      </c>
      <c r="U703" s="2">
        <v>70</v>
      </c>
      <c r="V703" s="1" t="s">
        <v>55</v>
      </c>
    </row>
    <row r="704" spans="1:22" x14ac:dyDescent="0.25">
      <c r="A704" t="s">
        <v>7981</v>
      </c>
      <c r="B704" s="1" t="s">
        <v>9078</v>
      </c>
      <c r="C704" s="1" t="s">
        <v>1</v>
      </c>
      <c r="D704" s="1" t="s">
        <v>9069</v>
      </c>
      <c r="E704" t="s">
        <v>9058</v>
      </c>
      <c r="F704" t="s">
        <v>9059</v>
      </c>
      <c r="G704">
        <v>222</v>
      </c>
      <c r="H704">
        <v>222</v>
      </c>
      <c r="I704">
        <v>222</v>
      </c>
      <c r="J704">
        <v>222</v>
      </c>
      <c r="L704" s="2">
        <v>0</v>
      </c>
      <c r="M704" s="2">
        <v>0</v>
      </c>
      <c r="N704" s="2">
        <v>0</v>
      </c>
      <c r="O704" s="2">
        <v>0</v>
      </c>
      <c r="P704" s="2">
        <v>0</v>
      </c>
      <c r="Q704" s="2">
        <v>0</v>
      </c>
      <c r="R704" s="2">
        <v>25</v>
      </c>
      <c r="S704" s="2">
        <v>0</v>
      </c>
      <c r="T704" s="2">
        <v>0</v>
      </c>
      <c r="U704" s="2">
        <v>25</v>
      </c>
      <c r="V704" s="1" t="s">
        <v>55</v>
      </c>
    </row>
    <row r="705" spans="1:22" x14ac:dyDescent="0.25">
      <c r="A705" t="s">
        <v>7981</v>
      </c>
      <c r="B705" s="1" t="s">
        <v>9078</v>
      </c>
      <c r="C705" s="1" t="s">
        <v>1</v>
      </c>
      <c r="D705" s="1" t="s">
        <v>9069</v>
      </c>
      <c r="E705" t="s">
        <v>9058</v>
      </c>
      <c r="F705" t="s">
        <v>9059</v>
      </c>
      <c r="G705">
        <v>221</v>
      </c>
      <c r="H705">
        <v>221</v>
      </c>
      <c r="I705">
        <v>221</v>
      </c>
      <c r="J705">
        <v>221</v>
      </c>
      <c r="L705" s="2">
        <v>0</v>
      </c>
      <c r="M705" s="2">
        <v>0</v>
      </c>
      <c r="N705" s="2">
        <v>0</v>
      </c>
      <c r="O705" s="2">
        <v>0</v>
      </c>
      <c r="P705" s="2">
        <v>0</v>
      </c>
      <c r="Q705" s="2">
        <v>0</v>
      </c>
      <c r="R705" s="2">
        <v>25</v>
      </c>
      <c r="S705" s="2">
        <v>0</v>
      </c>
      <c r="T705" s="2">
        <v>0</v>
      </c>
      <c r="U705" s="2">
        <v>25</v>
      </c>
      <c r="V705" s="1" t="s">
        <v>55</v>
      </c>
    </row>
    <row r="706" spans="1:22" x14ac:dyDescent="0.25">
      <c r="A706" t="s">
        <v>7981</v>
      </c>
      <c r="B706" s="1" t="s">
        <v>9078</v>
      </c>
      <c r="C706" s="1" t="s">
        <v>1</v>
      </c>
      <c r="D706" s="1" t="s">
        <v>9069</v>
      </c>
      <c r="E706" t="s">
        <v>9058</v>
      </c>
      <c r="F706" t="s">
        <v>9059</v>
      </c>
      <c r="G706">
        <v>220</v>
      </c>
      <c r="H706">
        <v>220</v>
      </c>
      <c r="I706">
        <v>220</v>
      </c>
      <c r="J706">
        <v>220</v>
      </c>
      <c r="L706" s="2">
        <v>0</v>
      </c>
      <c r="M706" s="2">
        <v>0</v>
      </c>
      <c r="N706" s="2">
        <v>0</v>
      </c>
      <c r="O706" s="2">
        <v>0</v>
      </c>
      <c r="P706" s="2">
        <v>0</v>
      </c>
      <c r="Q706" s="2">
        <v>0</v>
      </c>
      <c r="R706" s="2">
        <v>55</v>
      </c>
      <c r="S706" s="2">
        <v>0</v>
      </c>
      <c r="T706" s="2">
        <v>0</v>
      </c>
      <c r="U706" s="2">
        <v>55</v>
      </c>
      <c r="V706" s="1" t="s">
        <v>55</v>
      </c>
    </row>
    <row r="707" spans="1:22" x14ac:dyDescent="0.25">
      <c r="A707" t="s">
        <v>7981</v>
      </c>
      <c r="B707" s="1" t="s">
        <v>9078</v>
      </c>
      <c r="C707" s="1" t="s">
        <v>1</v>
      </c>
      <c r="D707" s="1" t="s">
        <v>9069</v>
      </c>
      <c r="E707" t="s">
        <v>9058</v>
      </c>
      <c r="F707" t="s">
        <v>9059</v>
      </c>
      <c r="G707">
        <v>219</v>
      </c>
      <c r="H707">
        <v>219</v>
      </c>
      <c r="I707">
        <v>219</v>
      </c>
      <c r="J707">
        <v>219</v>
      </c>
      <c r="L707" s="2">
        <v>0</v>
      </c>
      <c r="M707" s="2">
        <v>0</v>
      </c>
      <c r="N707" s="2">
        <v>0</v>
      </c>
      <c r="O707" s="2">
        <v>0</v>
      </c>
      <c r="P707" s="2">
        <v>0</v>
      </c>
      <c r="Q707" s="2">
        <v>0</v>
      </c>
      <c r="R707" s="2">
        <v>50</v>
      </c>
      <c r="S707" s="2">
        <v>0</v>
      </c>
      <c r="T707" s="2">
        <v>0</v>
      </c>
      <c r="U707" s="2">
        <v>50</v>
      </c>
      <c r="V707" s="1" t="s">
        <v>55</v>
      </c>
    </row>
    <row r="708" spans="1:22" x14ac:dyDescent="0.25">
      <c r="A708" t="s">
        <v>7981</v>
      </c>
      <c r="B708" s="1" t="s">
        <v>9078</v>
      </c>
      <c r="C708" s="1" t="s">
        <v>1</v>
      </c>
      <c r="D708" s="1" t="s">
        <v>9069</v>
      </c>
      <c r="E708" t="s">
        <v>9058</v>
      </c>
      <c r="F708" t="s">
        <v>9059</v>
      </c>
      <c r="G708">
        <v>218</v>
      </c>
      <c r="H708">
        <v>218</v>
      </c>
      <c r="I708">
        <v>218</v>
      </c>
      <c r="J708">
        <v>218</v>
      </c>
      <c r="L708" s="2">
        <v>0</v>
      </c>
      <c r="M708" s="2">
        <v>0</v>
      </c>
      <c r="N708" s="2">
        <v>0</v>
      </c>
      <c r="O708" s="2">
        <v>0</v>
      </c>
      <c r="P708" s="2">
        <v>0</v>
      </c>
      <c r="Q708" s="2">
        <v>0</v>
      </c>
      <c r="R708" s="2">
        <v>60</v>
      </c>
      <c r="S708" s="2">
        <v>0</v>
      </c>
      <c r="T708" s="2">
        <v>0</v>
      </c>
      <c r="U708" s="2">
        <v>60</v>
      </c>
      <c r="V708" s="1" t="s">
        <v>55</v>
      </c>
    </row>
    <row r="709" spans="1:22" hidden="1" x14ac:dyDescent="0.25">
      <c r="A709" t="s">
        <v>7981</v>
      </c>
      <c r="B709" s="1" t="s">
        <v>9079</v>
      </c>
      <c r="C709" s="1" t="s">
        <v>1</v>
      </c>
      <c r="D709" s="1" t="s">
        <v>9069</v>
      </c>
      <c r="E709" t="s">
        <v>9058</v>
      </c>
      <c r="F709" t="s">
        <v>9059</v>
      </c>
      <c r="G709">
        <v>217</v>
      </c>
      <c r="H709">
        <v>217</v>
      </c>
      <c r="I709">
        <v>217</v>
      </c>
      <c r="J709">
        <v>217</v>
      </c>
      <c r="L709" s="2">
        <v>0</v>
      </c>
      <c r="M709" s="2">
        <v>0</v>
      </c>
      <c r="N709" s="2">
        <v>0</v>
      </c>
      <c r="O709" s="2">
        <v>0</v>
      </c>
      <c r="P709" s="2">
        <v>0</v>
      </c>
      <c r="Q709" s="2">
        <v>0</v>
      </c>
      <c r="R709" s="2">
        <v>35</v>
      </c>
      <c r="S709" s="2">
        <v>0</v>
      </c>
      <c r="T709" s="2">
        <v>0</v>
      </c>
      <c r="U709" s="2">
        <v>35</v>
      </c>
      <c r="V709" s="1" t="s">
        <v>55</v>
      </c>
    </row>
    <row r="710" spans="1:22" x14ac:dyDescent="0.25">
      <c r="A710" t="s">
        <v>7981</v>
      </c>
      <c r="B710" s="1" t="s">
        <v>9079</v>
      </c>
      <c r="C710" s="1" t="s">
        <v>1</v>
      </c>
      <c r="D710" s="1" t="s">
        <v>9069</v>
      </c>
      <c r="E710" t="s">
        <v>9058</v>
      </c>
      <c r="F710" t="s">
        <v>9059</v>
      </c>
      <c r="G710">
        <v>216</v>
      </c>
      <c r="H710">
        <v>216</v>
      </c>
      <c r="I710">
        <v>216</v>
      </c>
      <c r="J710">
        <v>216</v>
      </c>
      <c r="L710" s="2">
        <v>0</v>
      </c>
      <c r="M710" s="2">
        <v>0</v>
      </c>
      <c r="N710" s="2">
        <v>0</v>
      </c>
      <c r="O710" s="2">
        <v>0</v>
      </c>
      <c r="P710" s="2">
        <v>0</v>
      </c>
      <c r="Q710" s="2">
        <v>0</v>
      </c>
      <c r="R710" s="2">
        <v>40</v>
      </c>
      <c r="S710" s="2">
        <v>0</v>
      </c>
      <c r="T710" s="2">
        <v>0</v>
      </c>
      <c r="U710" s="2">
        <v>40</v>
      </c>
      <c r="V710" s="1" t="s">
        <v>55</v>
      </c>
    </row>
    <row r="711" spans="1:22" x14ac:dyDescent="0.25">
      <c r="A711" t="s">
        <v>7981</v>
      </c>
      <c r="B711" s="1" t="s">
        <v>9079</v>
      </c>
      <c r="C711" s="1" t="s">
        <v>1</v>
      </c>
      <c r="D711" s="1" t="s">
        <v>9069</v>
      </c>
      <c r="E711" t="s">
        <v>9058</v>
      </c>
      <c r="F711" t="s">
        <v>9059</v>
      </c>
      <c r="G711">
        <v>215</v>
      </c>
      <c r="H711">
        <v>215</v>
      </c>
      <c r="I711">
        <v>215</v>
      </c>
      <c r="J711">
        <v>215</v>
      </c>
      <c r="L711" s="2">
        <v>0</v>
      </c>
      <c r="M711" s="2">
        <v>0</v>
      </c>
      <c r="N711" s="2">
        <v>0</v>
      </c>
      <c r="O711" s="2">
        <v>0</v>
      </c>
      <c r="P711" s="2">
        <v>0</v>
      </c>
      <c r="Q711" s="2">
        <v>0</v>
      </c>
      <c r="R711" s="2">
        <v>25</v>
      </c>
      <c r="S711" s="2">
        <v>0</v>
      </c>
      <c r="T711" s="2">
        <v>0</v>
      </c>
      <c r="U711" s="2">
        <v>25</v>
      </c>
      <c r="V711" s="1" t="s">
        <v>55</v>
      </c>
    </row>
    <row r="712" spans="1:22" x14ac:dyDescent="0.25">
      <c r="A712" t="s">
        <v>7981</v>
      </c>
      <c r="B712" s="1" t="s">
        <v>9079</v>
      </c>
      <c r="C712" s="1" t="s">
        <v>1</v>
      </c>
      <c r="D712" s="1" t="s">
        <v>9069</v>
      </c>
      <c r="E712" t="s">
        <v>9058</v>
      </c>
      <c r="F712" t="s">
        <v>9059</v>
      </c>
      <c r="G712">
        <v>214</v>
      </c>
      <c r="H712">
        <v>214</v>
      </c>
      <c r="I712">
        <v>214</v>
      </c>
      <c r="J712">
        <v>214</v>
      </c>
      <c r="L712" s="2">
        <v>0</v>
      </c>
      <c r="M712" s="2">
        <v>0</v>
      </c>
      <c r="N712" s="2">
        <v>0</v>
      </c>
      <c r="O712" s="2">
        <v>0</v>
      </c>
      <c r="P712" s="2">
        <v>0</v>
      </c>
      <c r="Q712" s="2">
        <v>0</v>
      </c>
      <c r="R712" s="2">
        <v>25</v>
      </c>
      <c r="S712" s="2">
        <v>0</v>
      </c>
      <c r="T712" s="2">
        <v>0</v>
      </c>
      <c r="U712" s="2">
        <v>25</v>
      </c>
      <c r="V712" s="1" t="s">
        <v>55</v>
      </c>
    </row>
    <row r="713" spans="1:22" x14ac:dyDescent="0.25">
      <c r="A713" t="s">
        <v>7981</v>
      </c>
      <c r="B713" s="1" t="s">
        <v>9079</v>
      </c>
      <c r="C713" s="1" t="s">
        <v>1</v>
      </c>
      <c r="D713" s="1" t="s">
        <v>9069</v>
      </c>
      <c r="E713" t="s">
        <v>9058</v>
      </c>
      <c r="F713" t="s">
        <v>9059</v>
      </c>
      <c r="G713">
        <v>213</v>
      </c>
      <c r="H713">
        <v>213</v>
      </c>
      <c r="I713">
        <v>213</v>
      </c>
      <c r="J713">
        <v>213</v>
      </c>
      <c r="L713" s="2">
        <v>0</v>
      </c>
      <c r="M713" s="2">
        <v>0</v>
      </c>
      <c r="N713" s="2">
        <v>0</v>
      </c>
      <c r="O713" s="2">
        <v>0</v>
      </c>
      <c r="P713" s="2">
        <v>0</v>
      </c>
      <c r="Q713" s="2">
        <v>0</v>
      </c>
      <c r="R713" s="2">
        <v>25</v>
      </c>
      <c r="S713" s="2">
        <v>0</v>
      </c>
      <c r="T713" s="2">
        <v>0</v>
      </c>
      <c r="U713" s="2">
        <v>25</v>
      </c>
      <c r="V713" s="1" t="s">
        <v>55</v>
      </c>
    </row>
    <row r="714" spans="1:22" x14ac:dyDescent="0.25">
      <c r="A714" t="s">
        <v>7981</v>
      </c>
      <c r="B714" s="1" t="s">
        <v>9079</v>
      </c>
      <c r="C714" s="1" t="s">
        <v>1</v>
      </c>
      <c r="D714" s="1" t="s">
        <v>9069</v>
      </c>
      <c r="E714" t="s">
        <v>9058</v>
      </c>
      <c r="F714" t="s">
        <v>9059</v>
      </c>
      <c r="G714">
        <v>212</v>
      </c>
      <c r="H714">
        <v>212</v>
      </c>
      <c r="I714">
        <v>212</v>
      </c>
      <c r="J714">
        <v>212</v>
      </c>
      <c r="L714" s="2">
        <v>0</v>
      </c>
      <c r="M714" s="2">
        <v>0</v>
      </c>
      <c r="N714" s="2">
        <v>0</v>
      </c>
      <c r="O714" s="2">
        <v>0</v>
      </c>
      <c r="P714" s="2">
        <v>0</v>
      </c>
      <c r="Q714" s="2">
        <v>0</v>
      </c>
      <c r="R714" s="2">
        <v>50</v>
      </c>
      <c r="S714" s="2">
        <v>0</v>
      </c>
      <c r="T714" s="2">
        <v>0</v>
      </c>
      <c r="U714" s="2">
        <v>50</v>
      </c>
      <c r="V714" s="1" t="s">
        <v>55</v>
      </c>
    </row>
    <row r="715" spans="1:22" x14ac:dyDescent="0.25">
      <c r="A715" t="s">
        <v>7981</v>
      </c>
      <c r="B715" s="1" t="s">
        <v>9079</v>
      </c>
      <c r="C715" s="1" t="s">
        <v>1</v>
      </c>
      <c r="D715" s="1" t="s">
        <v>9069</v>
      </c>
      <c r="E715" t="s">
        <v>9058</v>
      </c>
      <c r="F715" t="s">
        <v>9059</v>
      </c>
      <c r="G715">
        <v>211</v>
      </c>
      <c r="H715">
        <v>211</v>
      </c>
      <c r="I715">
        <v>211</v>
      </c>
      <c r="J715">
        <v>211</v>
      </c>
      <c r="L715" s="2">
        <v>0</v>
      </c>
      <c r="M715" s="2">
        <v>0</v>
      </c>
      <c r="N715" s="2">
        <v>0</v>
      </c>
      <c r="O715" s="2">
        <v>0</v>
      </c>
      <c r="P715" s="2">
        <v>0</v>
      </c>
      <c r="Q715" s="2">
        <v>0</v>
      </c>
      <c r="R715" s="2">
        <v>25</v>
      </c>
      <c r="S715" s="2">
        <v>0</v>
      </c>
      <c r="T715" s="2">
        <v>0</v>
      </c>
      <c r="U715" s="2">
        <v>25</v>
      </c>
      <c r="V715" s="1" t="s">
        <v>55</v>
      </c>
    </row>
    <row r="716" spans="1:22" x14ac:dyDescent="0.25">
      <c r="A716" t="s">
        <v>7981</v>
      </c>
      <c r="B716" s="1" t="s">
        <v>9079</v>
      </c>
      <c r="C716" s="1" t="s">
        <v>1</v>
      </c>
      <c r="D716" s="1" t="s">
        <v>9069</v>
      </c>
      <c r="E716" t="s">
        <v>9058</v>
      </c>
      <c r="F716" t="s">
        <v>9059</v>
      </c>
      <c r="G716">
        <v>210</v>
      </c>
      <c r="H716">
        <v>210</v>
      </c>
      <c r="I716">
        <v>210</v>
      </c>
      <c r="J716">
        <v>210</v>
      </c>
      <c r="L716" s="2">
        <v>0</v>
      </c>
      <c r="M716" s="2">
        <v>0</v>
      </c>
      <c r="N716" s="2">
        <v>0</v>
      </c>
      <c r="O716" s="2">
        <v>0</v>
      </c>
      <c r="P716" s="2">
        <v>0</v>
      </c>
      <c r="Q716" s="2">
        <v>0</v>
      </c>
      <c r="R716" s="2">
        <v>25</v>
      </c>
      <c r="S716" s="2">
        <v>0</v>
      </c>
      <c r="T716" s="2">
        <v>0</v>
      </c>
      <c r="U716" s="2">
        <v>25</v>
      </c>
      <c r="V716" s="1" t="s">
        <v>55</v>
      </c>
    </row>
    <row r="717" spans="1:22" x14ac:dyDescent="0.25">
      <c r="A717" t="s">
        <v>7981</v>
      </c>
      <c r="B717" s="1" t="s">
        <v>9079</v>
      </c>
      <c r="C717" s="1" t="s">
        <v>1</v>
      </c>
      <c r="D717" s="1" t="s">
        <v>9069</v>
      </c>
      <c r="E717" t="s">
        <v>9058</v>
      </c>
      <c r="F717" t="s">
        <v>9059</v>
      </c>
      <c r="G717">
        <v>209</v>
      </c>
      <c r="H717">
        <v>209</v>
      </c>
      <c r="I717">
        <v>209</v>
      </c>
      <c r="J717">
        <v>209</v>
      </c>
      <c r="L717" s="2">
        <v>0</v>
      </c>
      <c r="M717" s="2">
        <v>0</v>
      </c>
      <c r="N717" s="2">
        <v>0</v>
      </c>
      <c r="O717" s="2">
        <v>0</v>
      </c>
      <c r="P717" s="2">
        <v>0</v>
      </c>
      <c r="Q717" s="2">
        <v>0</v>
      </c>
      <c r="R717" s="2">
        <v>25</v>
      </c>
      <c r="S717" s="2">
        <v>0</v>
      </c>
      <c r="T717" s="2">
        <v>0</v>
      </c>
      <c r="U717" s="2">
        <v>25</v>
      </c>
      <c r="V717" s="1" t="s">
        <v>55</v>
      </c>
    </row>
    <row r="718" spans="1:22" x14ac:dyDescent="0.25">
      <c r="A718" t="s">
        <v>7981</v>
      </c>
      <c r="B718" s="1" t="s">
        <v>9079</v>
      </c>
      <c r="C718" s="1" t="s">
        <v>1</v>
      </c>
      <c r="D718" s="1" t="s">
        <v>9069</v>
      </c>
      <c r="E718" t="s">
        <v>9058</v>
      </c>
      <c r="F718" t="s">
        <v>9059</v>
      </c>
      <c r="G718">
        <v>208</v>
      </c>
      <c r="H718">
        <v>208</v>
      </c>
      <c r="I718">
        <v>208</v>
      </c>
      <c r="J718">
        <v>208</v>
      </c>
      <c r="L718" s="2">
        <v>0</v>
      </c>
      <c r="M718" s="2">
        <v>0</v>
      </c>
      <c r="N718" s="2">
        <v>0</v>
      </c>
      <c r="O718" s="2">
        <v>0</v>
      </c>
      <c r="P718" s="2">
        <v>0</v>
      </c>
      <c r="Q718" s="2">
        <v>0</v>
      </c>
      <c r="R718" s="2">
        <v>50</v>
      </c>
      <c r="S718" s="2">
        <v>0</v>
      </c>
      <c r="T718" s="2">
        <v>0</v>
      </c>
      <c r="U718" s="2">
        <v>50</v>
      </c>
      <c r="V718" s="1" t="s">
        <v>55</v>
      </c>
    </row>
    <row r="719" spans="1:22" x14ac:dyDescent="0.25">
      <c r="A719" t="s">
        <v>7981</v>
      </c>
      <c r="B719" s="1" t="s">
        <v>9079</v>
      </c>
      <c r="C719" s="1" t="s">
        <v>1</v>
      </c>
      <c r="D719" s="1" t="s">
        <v>9069</v>
      </c>
      <c r="E719" t="s">
        <v>9058</v>
      </c>
      <c r="F719" t="s">
        <v>9059</v>
      </c>
      <c r="G719">
        <v>207</v>
      </c>
      <c r="H719">
        <v>207</v>
      </c>
      <c r="I719">
        <v>207</v>
      </c>
      <c r="J719">
        <v>207</v>
      </c>
      <c r="L719" s="2">
        <v>0</v>
      </c>
      <c r="M719" s="2">
        <v>0</v>
      </c>
      <c r="N719" s="2">
        <v>0</v>
      </c>
      <c r="O719" s="2">
        <v>0</v>
      </c>
      <c r="P719" s="2">
        <v>0</v>
      </c>
      <c r="Q719" s="2">
        <v>0</v>
      </c>
      <c r="R719" s="2">
        <v>25</v>
      </c>
      <c r="S719" s="2">
        <v>0</v>
      </c>
      <c r="T719" s="2">
        <v>0</v>
      </c>
      <c r="U719" s="2">
        <v>25</v>
      </c>
      <c r="V719" s="1" t="s">
        <v>55</v>
      </c>
    </row>
    <row r="720" spans="1:22" x14ac:dyDescent="0.25">
      <c r="A720" t="s">
        <v>7981</v>
      </c>
      <c r="B720" s="1" t="s">
        <v>9079</v>
      </c>
      <c r="C720" s="1" t="s">
        <v>1</v>
      </c>
      <c r="D720" s="1" t="s">
        <v>9069</v>
      </c>
      <c r="E720" t="s">
        <v>9058</v>
      </c>
      <c r="F720" t="s">
        <v>9059</v>
      </c>
      <c r="G720">
        <v>206</v>
      </c>
      <c r="H720">
        <v>206</v>
      </c>
      <c r="I720">
        <v>206</v>
      </c>
      <c r="J720">
        <v>206</v>
      </c>
      <c r="L720" s="2">
        <v>0</v>
      </c>
      <c r="M720" s="2">
        <v>0</v>
      </c>
      <c r="N720" s="2">
        <v>0</v>
      </c>
      <c r="O720" s="2">
        <v>0</v>
      </c>
      <c r="P720" s="2">
        <v>0</v>
      </c>
      <c r="Q720" s="2">
        <v>0</v>
      </c>
      <c r="R720" s="2">
        <v>25</v>
      </c>
      <c r="S720" s="2">
        <v>0</v>
      </c>
      <c r="T720" s="2">
        <v>0</v>
      </c>
      <c r="U720" s="2">
        <v>25</v>
      </c>
      <c r="V720" s="1" t="s">
        <v>55</v>
      </c>
    </row>
    <row r="721" spans="1:22" x14ac:dyDescent="0.25">
      <c r="A721" t="s">
        <v>7981</v>
      </c>
      <c r="B721" s="1" t="s">
        <v>9079</v>
      </c>
      <c r="C721" s="1" t="s">
        <v>1</v>
      </c>
      <c r="D721" s="1" t="s">
        <v>9069</v>
      </c>
      <c r="E721" t="s">
        <v>9058</v>
      </c>
      <c r="F721" t="s">
        <v>9059</v>
      </c>
      <c r="G721">
        <v>205</v>
      </c>
      <c r="H721">
        <v>205</v>
      </c>
      <c r="I721">
        <v>205</v>
      </c>
      <c r="J721">
        <v>205</v>
      </c>
      <c r="L721" s="2">
        <v>0</v>
      </c>
      <c r="M721" s="2">
        <v>0</v>
      </c>
      <c r="N721" s="2">
        <v>0</v>
      </c>
      <c r="O721" s="2">
        <v>0</v>
      </c>
      <c r="P721" s="2">
        <v>0</v>
      </c>
      <c r="Q721" s="2">
        <v>0</v>
      </c>
      <c r="R721" s="2">
        <v>25</v>
      </c>
      <c r="S721" s="2">
        <v>0</v>
      </c>
      <c r="T721" s="2">
        <v>0</v>
      </c>
      <c r="U721" s="2">
        <v>25</v>
      </c>
      <c r="V721" s="1" t="s">
        <v>55</v>
      </c>
    </row>
    <row r="722" spans="1:22" x14ac:dyDescent="0.25">
      <c r="A722" t="s">
        <v>7981</v>
      </c>
      <c r="B722" s="1" t="s">
        <v>9079</v>
      </c>
      <c r="C722" s="1" t="s">
        <v>1</v>
      </c>
      <c r="D722" s="1" t="s">
        <v>9069</v>
      </c>
      <c r="E722" t="s">
        <v>9058</v>
      </c>
      <c r="F722" t="s">
        <v>9059</v>
      </c>
      <c r="G722">
        <v>204</v>
      </c>
      <c r="H722">
        <v>204</v>
      </c>
      <c r="I722">
        <v>204</v>
      </c>
      <c r="J722">
        <v>204</v>
      </c>
      <c r="L722" s="2">
        <v>0</v>
      </c>
      <c r="M722" s="2">
        <v>0</v>
      </c>
      <c r="N722" s="2">
        <v>0</v>
      </c>
      <c r="O722" s="2">
        <v>0</v>
      </c>
      <c r="P722" s="2">
        <v>0</v>
      </c>
      <c r="Q722" s="2">
        <v>0</v>
      </c>
      <c r="R722" s="2">
        <v>25</v>
      </c>
      <c r="S722" s="2">
        <v>0</v>
      </c>
      <c r="T722" s="2">
        <v>0</v>
      </c>
      <c r="U722" s="2">
        <v>25</v>
      </c>
      <c r="V722" s="1" t="s">
        <v>55</v>
      </c>
    </row>
    <row r="723" spans="1:22" x14ac:dyDescent="0.25">
      <c r="A723" t="s">
        <v>7981</v>
      </c>
      <c r="B723" s="1" t="s">
        <v>9080</v>
      </c>
      <c r="C723" s="1" t="s">
        <v>1</v>
      </c>
      <c r="D723" s="1" t="s">
        <v>9069</v>
      </c>
      <c r="E723" t="s">
        <v>9058</v>
      </c>
      <c r="F723" t="s">
        <v>9059</v>
      </c>
      <c r="G723">
        <v>203</v>
      </c>
      <c r="H723">
        <v>203</v>
      </c>
      <c r="I723">
        <v>203</v>
      </c>
      <c r="J723">
        <v>203</v>
      </c>
      <c r="L723" s="2">
        <v>0</v>
      </c>
      <c r="M723" s="2">
        <v>0</v>
      </c>
      <c r="N723" s="2">
        <v>0</v>
      </c>
      <c r="O723" s="2">
        <v>0</v>
      </c>
      <c r="P723" s="2">
        <v>0</v>
      </c>
      <c r="Q723" s="2">
        <v>0</v>
      </c>
      <c r="R723" s="2">
        <v>25</v>
      </c>
      <c r="S723" s="2">
        <v>0</v>
      </c>
      <c r="T723" s="2">
        <v>0</v>
      </c>
      <c r="U723" s="2">
        <v>25</v>
      </c>
      <c r="V723" s="1" t="s">
        <v>55</v>
      </c>
    </row>
    <row r="724" spans="1:22" x14ac:dyDescent="0.25">
      <c r="A724" t="s">
        <v>7981</v>
      </c>
      <c r="B724" s="1" t="s">
        <v>9081</v>
      </c>
      <c r="C724" s="1" t="s">
        <v>1</v>
      </c>
      <c r="D724" s="1" t="s">
        <v>9069</v>
      </c>
      <c r="E724" t="s">
        <v>9058</v>
      </c>
      <c r="F724" t="s">
        <v>9059</v>
      </c>
      <c r="G724">
        <v>202</v>
      </c>
      <c r="H724">
        <v>202</v>
      </c>
      <c r="I724">
        <v>202</v>
      </c>
      <c r="J724">
        <v>202</v>
      </c>
      <c r="L724" s="2">
        <v>0</v>
      </c>
      <c r="M724" s="2">
        <v>0</v>
      </c>
      <c r="N724" s="2">
        <v>0</v>
      </c>
      <c r="O724" s="2">
        <v>0</v>
      </c>
      <c r="P724" s="2">
        <v>0</v>
      </c>
      <c r="Q724" s="2">
        <v>0</v>
      </c>
      <c r="R724" s="2">
        <v>55</v>
      </c>
      <c r="S724" s="2">
        <v>0</v>
      </c>
      <c r="T724" s="2">
        <v>0</v>
      </c>
      <c r="U724" s="2">
        <v>55</v>
      </c>
      <c r="V724" s="1" t="s">
        <v>55</v>
      </c>
    </row>
    <row r="725" spans="1:22" hidden="1" x14ac:dyDescent="0.25">
      <c r="A725" t="s">
        <v>7981</v>
      </c>
      <c r="B725" s="1" t="s">
        <v>9082</v>
      </c>
      <c r="C725" s="1" t="s">
        <v>1</v>
      </c>
      <c r="D725" s="1" t="s">
        <v>9069</v>
      </c>
      <c r="E725" t="s">
        <v>9058</v>
      </c>
      <c r="F725" t="s">
        <v>9059</v>
      </c>
      <c r="G725">
        <v>201</v>
      </c>
      <c r="H725">
        <v>201</v>
      </c>
      <c r="I725">
        <v>201</v>
      </c>
      <c r="J725">
        <v>201</v>
      </c>
      <c r="L725" s="2">
        <v>0</v>
      </c>
      <c r="M725" s="2">
        <v>0</v>
      </c>
      <c r="N725" s="2">
        <v>0</v>
      </c>
      <c r="O725" s="2">
        <v>0</v>
      </c>
      <c r="P725" s="2">
        <v>0</v>
      </c>
      <c r="Q725" s="2">
        <v>0</v>
      </c>
      <c r="R725" s="2">
        <v>90</v>
      </c>
      <c r="S725" s="2">
        <v>0</v>
      </c>
      <c r="T725" s="2">
        <v>0</v>
      </c>
      <c r="U725" s="2">
        <v>90</v>
      </c>
      <c r="V725" s="1" t="s">
        <v>55</v>
      </c>
    </row>
    <row r="726" spans="1:22" hidden="1" x14ac:dyDescent="0.25">
      <c r="A726" t="s">
        <v>7981</v>
      </c>
      <c r="B726" s="1" t="s">
        <v>9083</v>
      </c>
      <c r="C726" s="1" t="s">
        <v>1</v>
      </c>
      <c r="D726" s="1" t="s">
        <v>9069</v>
      </c>
      <c r="E726" t="s">
        <v>9058</v>
      </c>
      <c r="F726" t="s">
        <v>9059</v>
      </c>
      <c r="G726">
        <v>200</v>
      </c>
      <c r="H726">
        <v>200</v>
      </c>
      <c r="I726">
        <v>200</v>
      </c>
      <c r="J726">
        <v>200</v>
      </c>
      <c r="L726" s="2">
        <v>0</v>
      </c>
      <c r="M726" s="2">
        <v>0</v>
      </c>
      <c r="N726" s="2">
        <v>0</v>
      </c>
      <c r="O726" s="2">
        <v>0</v>
      </c>
      <c r="P726" s="2">
        <v>0</v>
      </c>
      <c r="Q726" s="2">
        <v>0</v>
      </c>
      <c r="R726" s="2">
        <v>90</v>
      </c>
      <c r="S726" s="2">
        <v>0</v>
      </c>
      <c r="T726" s="2">
        <v>0</v>
      </c>
      <c r="U726" s="2">
        <v>90</v>
      </c>
      <c r="V726" s="1" t="s">
        <v>55</v>
      </c>
    </row>
    <row r="727" spans="1:22" hidden="1" x14ac:dyDescent="0.25">
      <c r="A727" t="s">
        <v>7981</v>
      </c>
      <c r="B727" s="1" t="s">
        <v>9084</v>
      </c>
      <c r="C727" s="1" t="s">
        <v>1</v>
      </c>
      <c r="D727" s="1" t="s">
        <v>9069</v>
      </c>
      <c r="E727" t="s">
        <v>9058</v>
      </c>
      <c r="F727" t="s">
        <v>9059</v>
      </c>
      <c r="G727">
        <v>199</v>
      </c>
      <c r="H727">
        <v>199</v>
      </c>
      <c r="I727">
        <v>199</v>
      </c>
      <c r="J727">
        <v>199</v>
      </c>
      <c r="L727" s="2">
        <v>0</v>
      </c>
      <c r="M727" s="2">
        <v>0</v>
      </c>
      <c r="N727" s="2">
        <v>0</v>
      </c>
      <c r="O727" s="2">
        <v>0</v>
      </c>
      <c r="P727" s="2">
        <v>0</v>
      </c>
      <c r="Q727" s="2">
        <v>0</v>
      </c>
      <c r="R727" s="2">
        <v>90</v>
      </c>
      <c r="S727" s="2">
        <v>0</v>
      </c>
      <c r="T727" s="2">
        <v>0</v>
      </c>
      <c r="U727" s="2">
        <v>90</v>
      </c>
      <c r="V727" s="1" t="s">
        <v>55</v>
      </c>
    </row>
    <row r="728" spans="1:22" hidden="1" x14ac:dyDescent="0.25">
      <c r="A728" t="s">
        <v>7981</v>
      </c>
      <c r="B728" s="1" t="s">
        <v>9084</v>
      </c>
      <c r="C728" s="1" t="s">
        <v>1</v>
      </c>
      <c r="D728" s="1" t="s">
        <v>9069</v>
      </c>
      <c r="E728" t="s">
        <v>9058</v>
      </c>
      <c r="F728" t="s">
        <v>9059</v>
      </c>
      <c r="G728">
        <v>198</v>
      </c>
      <c r="H728">
        <v>198</v>
      </c>
      <c r="I728">
        <v>198</v>
      </c>
      <c r="J728">
        <v>198</v>
      </c>
      <c r="L728" s="2">
        <v>0</v>
      </c>
      <c r="M728" s="2">
        <v>0</v>
      </c>
      <c r="N728" s="2">
        <v>0</v>
      </c>
      <c r="O728" s="2">
        <v>0</v>
      </c>
      <c r="P728" s="2">
        <v>0</v>
      </c>
      <c r="Q728" s="2">
        <v>0</v>
      </c>
      <c r="R728" s="2">
        <v>69</v>
      </c>
      <c r="S728" s="2">
        <v>0</v>
      </c>
      <c r="T728" s="2">
        <v>0</v>
      </c>
      <c r="U728" s="2">
        <v>69</v>
      </c>
      <c r="V728" s="1" t="s">
        <v>55</v>
      </c>
    </row>
    <row r="729" spans="1:22" hidden="1" x14ac:dyDescent="0.25">
      <c r="A729" t="s">
        <v>7981</v>
      </c>
      <c r="B729" s="1" t="s">
        <v>9084</v>
      </c>
      <c r="C729" s="1" t="s">
        <v>1</v>
      </c>
      <c r="D729" s="1" t="s">
        <v>9069</v>
      </c>
      <c r="E729" t="s">
        <v>9058</v>
      </c>
      <c r="F729" t="s">
        <v>9059</v>
      </c>
      <c r="G729">
        <v>197</v>
      </c>
      <c r="H729">
        <v>197</v>
      </c>
      <c r="I729">
        <v>197</v>
      </c>
      <c r="J729">
        <v>197</v>
      </c>
      <c r="L729" s="2">
        <v>0</v>
      </c>
      <c r="M729" s="2">
        <v>0</v>
      </c>
      <c r="N729" s="2">
        <v>0</v>
      </c>
      <c r="O729" s="2">
        <v>0</v>
      </c>
      <c r="P729" s="2">
        <v>0</v>
      </c>
      <c r="Q729" s="2">
        <v>0</v>
      </c>
      <c r="R729" s="2">
        <v>57</v>
      </c>
      <c r="S729" s="2">
        <v>0</v>
      </c>
      <c r="T729" s="2">
        <v>0</v>
      </c>
      <c r="U729" s="2">
        <v>57</v>
      </c>
      <c r="V729" s="1" t="s">
        <v>55</v>
      </c>
    </row>
    <row r="730" spans="1:22" hidden="1" x14ac:dyDescent="0.25">
      <c r="A730" t="s">
        <v>7981</v>
      </c>
      <c r="B730" s="1" t="s">
        <v>9084</v>
      </c>
      <c r="C730" s="1" t="s">
        <v>1</v>
      </c>
      <c r="D730" s="1" t="s">
        <v>9069</v>
      </c>
      <c r="E730" t="s">
        <v>9058</v>
      </c>
      <c r="F730" t="s">
        <v>9059</v>
      </c>
      <c r="G730">
        <v>196</v>
      </c>
      <c r="H730">
        <v>196</v>
      </c>
      <c r="I730">
        <v>196</v>
      </c>
      <c r="J730">
        <v>196</v>
      </c>
      <c r="L730" s="2">
        <v>0</v>
      </c>
      <c r="M730" s="2">
        <v>0</v>
      </c>
      <c r="N730" s="2">
        <v>0</v>
      </c>
      <c r="O730" s="2">
        <v>0</v>
      </c>
      <c r="P730" s="2">
        <v>0</v>
      </c>
      <c r="Q730" s="2">
        <v>0</v>
      </c>
      <c r="R730" s="2">
        <v>53</v>
      </c>
      <c r="S730" s="2">
        <v>0</v>
      </c>
      <c r="T730" s="2">
        <v>0</v>
      </c>
      <c r="U730" s="2">
        <v>53</v>
      </c>
      <c r="V730" s="1" t="s">
        <v>55</v>
      </c>
    </row>
    <row r="731" spans="1:22" x14ac:dyDescent="0.25">
      <c r="A731" t="s">
        <v>7981</v>
      </c>
      <c r="B731" s="1" t="s">
        <v>9084</v>
      </c>
      <c r="C731" s="1" t="s">
        <v>1</v>
      </c>
      <c r="D731" s="1" t="s">
        <v>9069</v>
      </c>
      <c r="E731" t="s">
        <v>9058</v>
      </c>
      <c r="F731" t="s">
        <v>9059</v>
      </c>
      <c r="G731">
        <v>195</v>
      </c>
      <c r="H731">
        <v>195</v>
      </c>
      <c r="I731">
        <v>195</v>
      </c>
      <c r="J731">
        <v>195</v>
      </c>
      <c r="L731" s="2">
        <v>0</v>
      </c>
      <c r="M731" s="2">
        <v>0</v>
      </c>
      <c r="N731" s="2">
        <v>0</v>
      </c>
      <c r="O731" s="2">
        <v>0</v>
      </c>
      <c r="P731" s="2">
        <v>0</v>
      </c>
      <c r="Q731" s="2">
        <v>0</v>
      </c>
      <c r="R731" s="2">
        <v>25</v>
      </c>
      <c r="S731" s="2">
        <v>0</v>
      </c>
      <c r="T731" s="2">
        <v>0</v>
      </c>
      <c r="U731" s="2">
        <v>25</v>
      </c>
      <c r="V731" s="1" t="s">
        <v>55</v>
      </c>
    </row>
    <row r="732" spans="1:22" x14ac:dyDescent="0.25">
      <c r="A732" t="s">
        <v>7981</v>
      </c>
      <c r="B732" s="1" t="s">
        <v>9084</v>
      </c>
      <c r="C732" s="1" t="s">
        <v>1</v>
      </c>
      <c r="D732" s="1" t="s">
        <v>9069</v>
      </c>
      <c r="E732" t="s">
        <v>9058</v>
      </c>
      <c r="F732" t="s">
        <v>9059</v>
      </c>
      <c r="G732">
        <v>194</v>
      </c>
      <c r="H732">
        <v>194</v>
      </c>
      <c r="I732">
        <v>194</v>
      </c>
      <c r="J732">
        <v>194</v>
      </c>
      <c r="L732" s="2">
        <v>0</v>
      </c>
      <c r="M732" s="2">
        <v>0</v>
      </c>
      <c r="N732" s="2">
        <v>0</v>
      </c>
      <c r="O732" s="2">
        <v>0</v>
      </c>
      <c r="P732" s="2">
        <v>0</v>
      </c>
      <c r="Q732" s="2">
        <v>0</v>
      </c>
      <c r="R732" s="2">
        <v>25</v>
      </c>
      <c r="S732" s="2">
        <v>0</v>
      </c>
      <c r="T732" s="2">
        <v>0</v>
      </c>
      <c r="U732" s="2">
        <v>25</v>
      </c>
      <c r="V732" s="1" t="s">
        <v>55</v>
      </c>
    </row>
    <row r="733" spans="1:22" x14ac:dyDescent="0.25">
      <c r="A733" t="s">
        <v>7981</v>
      </c>
      <c r="B733" s="1" t="s">
        <v>9084</v>
      </c>
      <c r="C733" s="1" t="s">
        <v>1</v>
      </c>
      <c r="D733" s="1" t="s">
        <v>9069</v>
      </c>
      <c r="E733" t="s">
        <v>9058</v>
      </c>
      <c r="F733" t="s">
        <v>9059</v>
      </c>
      <c r="G733">
        <v>193</v>
      </c>
      <c r="H733">
        <v>193</v>
      </c>
      <c r="I733">
        <v>193</v>
      </c>
      <c r="J733">
        <v>193</v>
      </c>
      <c r="L733" s="2">
        <v>0</v>
      </c>
      <c r="M733" s="2">
        <v>0</v>
      </c>
      <c r="N733" s="2">
        <v>0</v>
      </c>
      <c r="O733" s="2">
        <v>0</v>
      </c>
      <c r="P733" s="2">
        <v>0</v>
      </c>
      <c r="Q733" s="2">
        <v>0</v>
      </c>
      <c r="R733" s="2">
        <v>25</v>
      </c>
      <c r="S733" s="2">
        <v>0</v>
      </c>
      <c r="T733" s="2">
        <v>0</v>
      </c>
      <c r="U733" s="2">
        <v>25</v>
      </c>
      <c r="V733" s="1" t="s">
        <v>55</v>
      </c>
    </row>
    <row r="734" spans="1:22" x14ac:dyDescent="0.25">
      <c r="A734" t="s">
        <v>7981</v>
      </c>
      <c r="B734" s="1" t="s">
        <v>9084</v>
      </c>
      <c r="C734" s="1" t="s">
        <v>1</v>
      </c>
      <c r="D734" s="1" t="s">
        <v>9069</v>
      </c>
      <c r="E734" t="s">
        <v>9058</v>
      </c>
      <c r="F734" t="s">
        <v>9059</v>
      </c>
      <c r="G734">
        <v>192</v>
      </c>
      <c r="H734">
        <v>192</v>
      </c>
      <c r="I734">
        <v>192</v>
      </c>
      <c r="J734">
        <v>192</v>
      </c>
      <c r="L734" s="2">
        <v>0</v>
      </c>
      <c r="M734" s="2">
        <v>0</v>
      </c>
      <c r="N734" s="2">
        <v>0</v>
      </c>
      <c r="O734" s="2">
        <v>0</v>
      </c>
      <c r="P734" s="2">
        <v>0</v>
      </c>
      <c r="Q734" s="2">
        <v>0</v>
      </c>
      <c r="R734" s="2">
        <v>25</v>
      </c>
      <c r="S734" s="2">
        <v>0</v>
      </c>
      <c r="T734" s="2">
        <v>0</v>
      </c>
      <c r="U734" s="2">
        <v>25</v>
      </c>
      <c r="V734" s="1" t="s">
        <v>55</v>
      </c>
    </row>
    <row r="735" spans="1:22" hidden="1" x14ac:dyDescent="0.25">
      <c r="A735" t="s">
        <v>7981</v>
      </c>
      <c r="B735" s="1" t="s">
        <v>9084</v>
      </c>
      <c r="C735" s="1" t="s">
        <v>1</v>
      </c>
      <c r="D735" s="1" t="s">
        <v>9069</v>
      </c>
      <c r="E735" t="s">
        <v>9058</v>
      </c>
      <c r="F735" t="s">
        <v>9059</v>
      </c>
      <c r="G735">
        <v>191</v>
      </c>
      <c r="H735">
        <v>191</v>
      </c>
      <c r="I735">
        <v>191</v>
      </c>
      <c r="J735">
        <v>191</v>
      </c>
      <c r="L735" s="2">
        <v>0</v>
      </c>
      <c r="M735" s="2">
        <v>0</v>
      </c>
      <c r="N735" s="2">
        <v>0</v>
      </c>
      <c r="O735" s="2">
        <v>0</v>
      </c>
      <c r="P735" s="2">
        <v>0</v>
      </c>
      <c r="Q735" s="2">
        <v>0</v>
      </c>
      <c r="R735" s="2">
        <v>57</v>
      </c>
      <c r="S735" s="2">
        <v>0</v>
      </c>
      <c r="T735" s="2">
        <v>0</v>
      </c>
      <c r="U735" s="2">
        <v>57</v>
      </c>
      <c r="V735" s="1" t="s">
        <v>55</v>
      </c>
    </row>
    <row r="736" spans="1:22" x14ac:dyDescent="0.25">
      <c r="A736" t="s">
        <v>7981</v>
      </c>
      <c r="B736" s="1" t="s">
        <v>9084</v>
      </c>
      <c r="C736" s="1" t="s">
        <v>1</v>
      </c>
      <c r="D736" s="1" t="s">
        <v>9069</v>
      </c>
      <c r="E736" t="s">
        <v>9058</v>
      </c>
      <c r="F736" t="s">
        <v>9059</v>
      </c>
      <c r="G736">
        <v>190</v>
      </c>
      <c r="H736">
        <v>190</v>
      </c>
      <c r="I736">
        <v>190</v>
      </c>
      <c r="J736">
        <v>190</v>
      </c>
      <c r="L736" s="2">
        <v>0</v>
      </c>
      <c r="M736" s="2">
        <v>0</v>
      </c>
      <c r="N736" s="2">
        <v>0</v>
      </c>
      <c r="O736" s="2">
        <v>0</v>
      </c>
      <c r="P736" s="2">
        <v>0</v>
      </c>
      <c r="Q736" s="2">
        <v>0</v>
      </c>
      <c r="R736" s="2">
        <v>25</v>
      </c>
      <c r="S736" s="2">
        <v>0</v>
      </c>
      <c r="T736" s="2">
        <v>0</v>
      </c>
      <c r="U736" s="2">
        <v>25</v>
      </c>
      <c r="V736" s="1" t="s">
        <v>55</v>
      </c>
    </row>
    <row r="737" spans="1:22" x14ac:dyDescent="0.25">
      <c r="A737" t="s">
        <v>7981</v>
      </c>
      <c r="B737" s="1" t="s">
        <v>9084</v>
      </c>
      <c r="C737" s="1" t="s">
        <v>1</v>
      </c>
      <c r="D737" s="1" t="s">
        <v>9069</v>
      </c>
      <c r="E737" t="s">
        <v>9058</v>
      </c>
      <c r="F737" t="s">
        <v>9059</v>
      </c>
      <c r="G737">
        <v>189</v>
      </c>
      <c r="H737">
        <v>189</v>
      </c>
      <c r="I737">
        <v>189</v>
      </c>
      <c r="J737">
        <v>189</v>
      </c>
      <c r="L737" s="2">
        <v>0</v>
      </c>
      <c r="M737" s="2">
        <v>0</v>
      </c>
      <c r="N737" s="2">
        <v>0</v>
      </c>
      <c r="O737" s="2">
        <v>0</v>
      </c>
      <c r="P737" s="2">
        <v>0</v>
      </c>
      <c r="Q737" s="2">
        <v>0</v>
      </c>
      <c r="R737" s="2">
        <v>25</v>
      </c>
      <c r="S737" s="2">
        <v>0</v>
      </c>
      <c r="T737" s="2">
        <v>0</v>
      </c>
      <c r="U737" s="2">
        <v>25</v>
      </c>
      <c r="V737" s="1" t="s">
        <v>55</v>
      </c>
    </row>
    <row r="738" spans="1:22" x14ac:dyDescent="0.25">
      <c r="A738" t="s">
        <v>7981</v>
      </c>
      <c r="B738" s="1" t="s">
        <v>9084</v>
      </c>
      <c r="C738" s="1" t="s">
        <v>1</v>
      </c>
      <c r="D738" s="1" t="s">
        <v>9069</v>
      </c>
      <c r="E738" t="s">
        <v>9058</v>
      </c>
      <c r="F738" t="s">
        <v>9059</v>
      </c>
      <c r="G738">
        <v>188</v>
      </c>
      <c r="H738">
        <v>188</v>
      </c>
      <c r="I738">
        <v>188</v>
      </c>
      <c r="J738">
        <v>188</v>
      </c>
      <c r="L738" s="2">
        <v>0</v>
      </c>
      <c r="M738" s="2">
        <v>0</v>
      </c>
      <c r="N738" s="2">
        <v>0</v>
      </c>
      <c r="O738" s="2">
        <v>0</v>
      </c>
      <c r="P738" s="2">
        <v>0</v>
      </c>
      <c r="Q738" s="2">
        <v>0</v>
      </c>
      <c r="R738" s="2">
        <v>25</v>
      </c>
      <c r="S738" s="2">
        <v>0</v>
      </c>
      <c r="T738" s="2">
        <v>0</v>
      </c>
      <c r="U738" s="2">
        <v>25</v>
      </c>
      <c r="V738" s="1" t="s">
        <v>55</v>
      </c>
    </row>
    <row r="739" spans="1:22" x14ac:dyDescent="0.25">
      <c r="A739" t="s">
        <v>7981</v>
      </c>
      <c r="B739" s="1" t="s">
        <v>9084</v>
      </c>
      <c r="C739" s="1" t="s">
        <v>1</v>
      </c>
      <c r="D739" s="1" t="s">
        <v>9069</v>
      </c>
      <c r="E739" t="s">
        <v>9058</v>
      </c>
      <c r="F739" t="s">
        <v>9059</v>
      </c>
      <c r="G739">
        <v>187</v>
      </c>
      <c r="H739">
        <v>187</v>
      </c>
      <c r="I739">
        <v>187</v>
      </c>
      <c r="J739">
        <v>187</v>
      </c>
      <c r="L739" s="2">
        <v>0</v>
      </c>
      <c r="M739" s="2">
        <v>0</v>
      </c>
      <c r="N739" s="2">
        <v>0</v>
      </c>
      <c r="O739" s="2">
        <v>0</v>
      </c>
      <c r="P739" s="2">
        <v>0</v>
      </c>
      <c r="Q739" s="2">
        <v>0</v>
      </c>
      <c r="R739" s="2">
        <v>25</v>
      </c>
      <c r="S739" s="2">
        <v>0</v>
      </c>
      <c r="T739" s="2">
        <v>0</v>
      </c>
      <c r="U739" s="2">
        <v>25</v>
      </c>
      <c r="V739" s="1" t="s">
        <v>55</v>
      </c>
    </row>
    <row r="740" spans="1:22" x14ac:dyDescent="0.25">
      <c r="A740" t="s">
        <v>7981</v>
      </c>
      <c r="B740" s="1" t="s">
        <v>9084</v>
      </c>
      <c r="C740" s="1" t="s">
        <v>1</v>
      </c>
      <c r="D740" s="1" t="s">
        <v>9069</v>
      </c>
      <c r="E740" t="s">
        <v>9058</v>
      </c>
      <c r="F740" t="s">
        <v>9059</v>
      </c>
      <c r="G740">
        <v>186</v>
      </c>
      <c r="H740">
        <v>186</v>
      </c>
      <c r="I740">
        <v>186</v>
      </c>
      <c r="J740">
        <v>186</v>
      </c>
      <c r="L740" s="2">
        <v>0</v>
      </c>
      <c r="M740" s="2">
        <v>0</v>
      </c>
      <c r="N740" s="2">
        <v>0</v>
      </c>
      <c r="O740" s="2">
        <v>0</v>
      </c>
      <c r="P740" s="2">
        <v>0</v>
      </c>
      <c r="Q740" s="2">
        <v>0</v>
      </c>
      <c r="R740" s="2">
        <v>25</v>
      </c>
      <c r="S740" s="2">
        <v>0</v>
      </c>
      <c r="T740" s="2">
        <v>0</v>
      </c>
      <c r="U740" s="2">
        <v>25</v>
      </c>
      <c r="V740" s="1" t="s">
        <v>55</v>
      </c>
    </row>
    <row r="741" spans="1:22" hidden="1" x14ac:dyDescent="0.25">
      <c r="A741" t="s">
        <v>7981</v>
      </c>
      <c r="B741" s="1" t="s">
        <v>9084</v>
      </c>
      <c r="C741" s="1" t="s">
        <v>1</v>
      </c>
      <c r="D741" s="1" t="s">
        <v>9069</v>
      </c>
      <c r="E741" t="s">
        <v>9058</v>
      </c>
      <c r="F741" t="s">
        <v>9059</v>
      </c>
      <c r="G741">
        <v>185</v>
      </c>
      <c r="H741">
        <v>185</v>
      </c>
      <c r="I741">
        <v>185</v>
      </c>
      <c r="J741">
        <v>185</v>
      </c>
      <c r="L741" s="2">
        <v>0</v>
      </c>
      <c r="M741" s="2">
        <v>0</v>
      </c>
      <c r="N741" s="2">
        <v>0</v>
      </c>
      <c r="O741" s="2">
        <v>0</v>
      </c>
      <c r="P741" s="2">
        <v>0</v>
      </c>
      <c r="Q741" s="2">
        <v>0</v>
      </c>
      <c r="R741" s="2">
        <v>59</v>
      </c>
      <c r="S741" s="2">
        <v>0</v>
      </c>
      <c r="T741" s="2">
        <v>0</v>
      </c>
      <c r="U741" s="2">
        <v>59</v>
      </c>
      <c r="V741" s="1" t="s">
        <v>55</v>
      </c>
    </row>
    <row r="742" spans="1:22" x14ac:dyDescent="0.25">
      <c r="A742" t="s">
        <v>7981</v>
      </c>
      <c r="B742" s="1" t="s">
        <v>9085</v>
      </c>
      <c r="C742" s="1" t="s">
        <v>1</v>
      </c>
      <c r="D742" s="1" t="s">
        <v>9069</v>
      </c>
      <c r="E742" t="s">
        <v>9058</v>
      </c>
      <c r="F742" t="s">
        <v>9059</v>
      </c>
      <c r="G742">
        <v>184</v>
      </c>
      <c r="H742">
        <v>184</v>
      </c>
      <c r="I742">
        <v>184</v>
      </c>
      <c r="J742">
        <v>184</v>
      </c>
      <c r="L742" s="2">
        <v>0</v>
      </c>
      <c r="M742" s="2">
        <v>0</v>
      </c>
      <c r="N742" s="2">
        <v>0</v>
      </c>
      <c r="O742" s="2">
        <v>0</v>
      </c>
      <c r="P742" s="2">
        <v>0</v>
      </c>
      <c r="Q742" s="2">
        <v>0</v>
      </c>
      <c r="R742" s="2">
        <v>65</v>
      </c>
      <c r="S742" s="2">
        <v>0</v>
      </c>
      <c r="T742" s="2">
        <v>0</v>
      </c>
      <c r="U742" s="2">
        <v>65</v>
      </c>
      <c r="V742" s="1" t="s">
        <v>55</v>
      </c>
    </row>
    <row r="743" spans="1:22" x14ac:dyDescent="0.25">
      <c r="A743" t="s">
        <v>7981</v>
      </c>
      <c r="B743" s="1" t="s">
        <v>9086</v>
      </c>
      <c r="C743" s="1" t="s">
        <v>1</v>
      </c>
      <c r="D743" s="1" t="s">
        <v>9069</v>
      </c>
      <c r="E743" t="s">
        <v>9058</v>
      </c>
      <c r="F743" t="s">
        <v>9059</v>
      </c>
      <c r="G743">
        <v>183</v>
      </c>
      <c r="H743">
        <v>183</v>
      </c>
      <c r="I743">
        <v>183</v>
      </c>
      <c r="J743">
        <v>183</v>
      </c>
      <c r="L743" s="2">
        <v>0</v>
      </c>
      <c r="M743" s="2">
        <v>0</v>
      </c>
      <c r="N743" s="2">
        <v>0</v>
      </c>
      <c r="O743" s="2">
        <v>0</v>
      </c>
      <c r="P743" s="2">
        <v>0</v>
      </c>
      <c r="Q743" s="2">
        <v>0</v>
      </c>
      <c r="R743" s="2">
        <v>45</v>
      </c>
      <c r="S743" s="2">
        <v>0</v>
      </c>
      <c r="T743" s="2">
        <v>0</v>
      </c>
      <c r="U743" s="2">
        <v>45</v>
      </c>
      <c r="V743" s="1" t="s">
        <v>55</v>
      </c>
    </row>
    <row r="744" spans="1:22" x14ac:dyDescent="0.25">
      <c r="A744" t="s">
        <v>7981</v>
      </c>
      <c r="B744" s="1" t="s">
        <v>9086</v>
      </c>
      <c r="C744" s="1" t="s">
        <v>1</v>
      </c>
      <c r="D744" s="1" t="s">
        <v>9069</v>
      </c>
      <c r="E744" t="s">
        <v>9058</v>
      </c>
      <c r="F744" t="s">
        <v>9059</v>
      </c>
      <c r="G744">
        <v>182</v>
      </c>
      <c r="H744">
        <v>182</v>
      </c>
      <c r="I744">
        <v>182</v>
      </c>
      <c r="J744">
        <v>182</v>
      </c>
      <c r="L744" s="2">
        <v>0</v>
      </c>
      <c r="M744" s="2">
        <v>0</v>
      </c>
      <c r="N744" s="2">
        <v>0</v>
      </c>
      <c r="O744" s="2">
        <v>0</v>
      </c>
      <c r="P744" s="2">
        <v>0</v>
      </c>
      <c r="Q744" s="2">
        <v>0</v>
      </c>
      <c r="R744" s="2">
        <v>45</v>
      </c>
      <c r="S744" s="2">
        <v>0</v>
      </c>
      <c r="T744" s="2">
        <v>0</v>
      </c>
      <c r="U744" s="2">
        <v>45</v>
      </c>
      <c r="V744" s="1" t="s">
        <v>55</v>
      </c>
    </row>
    <row r="745" spans="1:22" x14ac:dyDescent="0.25">
      <c r="A745" t="s">
        <v>7981</v>
      </c>
      <c r="B745" s="1" t="s">
        <v>9086</v>
      </c>
      <c r="C745" s="1" t="s">
        <v>1</v>
      </c>
      <c r="D745" s="1" t="s">
        <v>9069</v>
      </c>
      <c r="E745" t="s">
        <v>9058</v>
      </c>
      <c r="F745" t="s">
        <v>9059</v>
      </c>
      <c r="G745">
        <v>181</v>
      </c>
      <c r="H745">
        <v>181</v>
      </c>
      <c r="I745">
        <v>181</v>
      </c>
      <c r="J745">
        <v>181</v>
      </c>
      <c r="L745" s="2">
        <v>0</v>
      </c>
      <c r="M745" s="2">
        <v>0</v>
      </c>
      <c r="N745" s="2">
        <v>0</v>
      </c>
      <c r="O745" s="2">
        <v>0</v>
      </c>
      <c r="P745" s="2">
        <v>0</v>
      </c>
      <c r="Q745" s="2">
        <v>0</v>
      </c>
      <c r="R745" s="2">
        <v>45</v>
      </c>
      <c r="S745" s="2">
        <v>0</v>
      </c>
      <c r="T745" s="2">
        <v>0</v>
      </c>
      <c r="U745" s="2">
        <v>45</v>
      </c>
      <c r="V745" s="1" t="s">
        <v>55</v>
      </c>
    </row>
    <row r="746" spans="1:22" hidden="1" x14ac:dyDescent="0.25">
      <c r="A746" t="s">
        <v>7981</v>
      </c>
      <c r="B746" s="1" t="s">
        <v>9087</v>
      </c>
      <c r="C746" s="1" t="s">
        <v>1</v>
      </c>
      <c r="D746" s="1" t="s">
        <v>9069</v>
      </c>
      <c r="E746" t="s">
        <v>9058</v>
      </c>
      <c r="F746" t="s">
        <v>9059</v>
      </c>
      <c r="G746">
        <v>180</v>
      </c>
      <c r="H746">
        <v>180</v>
      </c>
      <c r="I746">
        <v>180</v>
      </c>
      <c r="J746">
        <v>180</v>
      </c>
      <c r="L746" s="2">
        <v>0</v>
      </c>
      <c r="M746" s="2">
        <v>0</v>
      </c>
      <c r="N746" s="2">
        <v>0</v>
      </c>
      <c r="O746" s="2">
        <v>0</v>
      </c>
      <c r="P746" s="2">
        <v>0</v>
      </c>
      <c r="Q746" s="2">
        <v>0</v>
      </c>
      <c r="R746" s="2">
        <v>90</v>
      </c>
      <c r="S746" s="2">
        <v>0</v>
      </c>
      <c r="T746" s="2">
        <v>0</v>
      </c>
      <c r="U746" s="2">
        <v>90</v>
      </c>
      <c r="V746" s="1" t="s">
        <v>55</v>
      </c>
    </row>
    <row r="747" spans="1:22" x14ac:dyDescent="0.25">
      <c r="A747" t="s">
        <v>7944</v>
      </c>
      <c r="B747" s="1" t="s">
        <v>9088</v>
      </c>
      <c r="C747" s="1" t="s">
        <v>1</v>
      </c>
      <c r="D747" s="1" t="s">
        <v>9069</v>
      </c>
      <c r="E747" t="s">
        <v>9058</v>
      </c>
      <c r="F747" t="s">
        <v>9059</v>
      </c>
      <c r="G747">
        <v>179</v>
      </c>
      <c r="H747">
        <v>179</v>
      </c>
      <c r="I747">
        <v>179</v>
      </c>
      <c r="J747">
        <v>179</v>
      </c>
      <c r="L747" s="2">
        <v>0</v>
      </c>
      <c r="M747" s="2">
        <v>0</v>
      </c>
      <c r="N747" s="2">
        <v>0</v>
      </c>
      <c r="O747" s="2">
        <v>0</v>
      </c>
      <c r="P747" s="2">
        <v>0</v>
      </c>
      <c r="Q747" s="2">
        <v>0</v>
      </c>
      <c r="R747" s="2">
        <v>45</v>
      </c>
      <c r="S747" s="2">
        <v>0</v>
      </c>
      <c r="T747" s="2">
        <v>0</v>
      </c>
      <c r="U747" s="2">
        <v>45</v>
      </c>
      <c r="V747" s="1" t="s">
        <v>55</v>
      </c>
    </row>
    <row r="748" spans="1:22" x14ac:dyDescent="0.25">
      <c r="A748" t="s">
        <v>7944</v>
      </c>
      <c r="B748" s="1" t="s">
        <v>9088</v>
      </c>
      <c r="C748" s="1" t="s">
        <v>1</v>
      </c>
      <c r="D748" s="1" t="s">
        <v>9069</v>
      </c>
      <c r="E748" t="s">
        <v>9058</v>
      </c>
      <c r="F748" t="s">
        <v>9059</v>
      </c>
      <c r="G748">
        <v>178</v>
      </c>
      <c r="H748">
        <v>178</v>
      </c>
      <c r="I748">
        <v>178</v>
      </c>
      <c r="J748">
        <v>178</v>
      </c>
      <c r="L748" s="2">
        <v>0</v>
      </c>
      <c r="M748" s="2">
        <v>0</v>
      </c>
      <c r="N748" s="2">
        <v>0</v>
      </c>
      <c r="O748" s="2">
        <v>0</v>
      </c>
      <c r="P748" s="2">
        <v>0</v>
      </c>
      <c r="Q748" s="2">
        <v>0</v>
      </c>
      <c r="R748" s="2">
        <v>45</v>
      </c>
      <c r="S748" s="2">
        <v>0</v>
      </c>
      <c r="T748" s="2">
        <v>0</v>
      </c>
      <c r="U748" s="2">
        <v>45</v>
      </c>
      <c r="V748" s="1" t="s">
        <v>55</v>
      </c>
    </row>
    <row r="749" spans="1:22" hidden="1" x14ac:dyDescent="0.25">
      <c r="A749" t="s">
        <v>7944</v>
      </c>
      <c r="B749" s="1" t="s">
        <v>9088</v>
      </c>
      <c r="C749" s="1" t="s">
        <v>1</v>
      </c>
      <c r="D749" s="1" t="s">
        <v>9069</v>
      </c>
      <c r="E749" t="s">
        <v>9058</v>
      </c>
      <c r="F749" t="s">
        <v>9059</v>
      </c>
      <c r="G749">
        <v>177</v>
      </c>
      <c r="H749">
        <v>177</v>
      </c>
      <c r="I749">
        <v>177</v>
      </c>
      <c r="J749">
        <v>177</v>
      </c>
      <c r="L749" s="2">
        <v>0</v>
      </c>
      <c r="M749" s="2">
        <v>0</v>
      </c>
      <c r="N749" s="2">
        <v>0</v>
      </c>
      <c r="O749" s="2">
        <v>0</v>
      </c>
      <c r="P749" s="2">
        <v>0</v>
      </c>
      <c r="Q749" s="2">
        <v>0</v>
      </c>
      <c r="R749" s="2">
        <v>90</v>
      </c>
      <c r="S749" s="2">
        <v>0</v>
      </c>
      <c r="T749" s="2">
        <v>0</v>
      </c>
      <c r="U749" s="2">
        <v>90</v>
      </c>
      <c r="V749" s="1" t="s">
        <v>55</v>
      </c>
    </row>
    <row r="750" spans="1:22" hidden="1" x14ac:dyDescent="0.25">
      <c r="A750" t="s">
        <v>7944</v>
      </c>
      <c r="B750" s="1" t="s">
        <v>9088</v>
      </c>
      <c r="C750" s="1" t="s">
        <v>1</v>
      </c>
      <c r="D750" s="1" t="s">
        <v>9069</v>
      </c>
      <c r="E750" t="s">
        <v>9058</v>
      </c>
      <c r="F750" t="s">
        <v>9059</v>
      </c>
      <c r="G750">
        <v>176</v>
      </c>
      <c r="H750">
        <v>176</v>
      </c>
      <c r="I750">
        <v>176</v>
      </c>
      <c r="J750">
        <v>176</v>
      </c>
      <c r="L750" s="2">
        <v>0</v>
      </c>
      <c r="M750" s="2">
        <v>0</v>
      </c>
      <c r="N750" s="2">
        <v>0</v>
      </c>
      <c r="O750" s="2">
        <v>0</v>
      </c>
      <c r="P750" s="2">
        <v>0</v>
      </c>
      <c r="Q750" s="2">
        <v>0</v>
      </c>
      <c r="R750" s="2">
        <v>90</v>
      </c>
      <c r="S750" s="2">
        <v>0</v>
      </c>
      <c r="T750" s="2">
        <v>0</v>
      </c>
      <c r="U750" s="2">
        <v>90</v>
      </c>
      <c r="V750" s="1" t="s">
        <v>55</v>
      </c>
    </row>
    <row r="751" spans="1:22" x14ac:dyDescent="0.25">
      <c r="A751" t="s">
        <v>7944</v>
      </c>
      <c r="B751" s="1" t="s">
        <v>9088</v>
      </c>
      <c r="C751" s="1" t="s">
        <v>1</v>
      </c>
      <c r="D751" s="1" t="s">
        <v>9069</v>
      </c>
      <c r="E751" t="s">
        <v>9058</v>
      </c>
      <c r="F751" t="s">
        <v>9059</v>
      </c>
      <c r="G751">
        <v>175</v>
      </c>
      <c r="H751">
        <v>175</v>
      </c>
      <c r="I751">
        <v>175</v>
      </c>
      <c r="J751">
        <v>175</v>
      </c>
      <c r="L751" s="2">
        <v>0</v>
      </c>
      <c r="M751" s="2">
        <v>0</v>
      </c>
      <c r="N751" s="2">
        <v>0</v>
      </c>
      <c r="O751" s="2">
        <v>0</v>
      </c>
      <c r="P751" s="2">
        <v>0</v>
      </c>
      <c r="Q751" s="2">
        <v>0</v>
      </c>
      <c r="R751" s="2">
        <v>45</v>
      </c>
      <c r="S751" s="2">
        <v>0</v>
      </c>
      <c r="T751" s="2">
        <v>0</v>
      </c>
      <c r="U751" s="2">
        <v>45</v>
      </c>
      <c r="V751" s="1" t="s">
        <v>55</v>
      </c>
    </row>
    <row r="752" spans="1:22" hidden="1" x14ac:dyDescent="0.25">
      <c r="A752" t="s">
        <v>7944</v>
      </c>
      <c r="B752" s="1" t="s">
        <v>9088</v>
      </c>
      <c r="C752" s="1" t="s">
        <v>1</v>
      </c>
      <c r="D752" s="1" t="s">
        <v>9069</v>
      </c>
      <c r="E752" t="s">
        <v>9058</v>
      </c>
      <c r="F752" t="s">
        <v>9059</v>
      </c>
      <c r="G752">
        <v>174</v>
      </c>
      <c r="H752">
        <v>174</v>
      </c>
      <c r="I752">
        <v>174</v>
      </c>
      <c r="J752">
        <v>174</v>
      </c>
      <c r="L752" s="2">
        <v>0</v>
      </c>
      <c r="M752" s="2">
        <v>0</v>
      </c>
      <c r="N752" s="2">
        <v>0</v>
      </c>
      <c r="O752" s="2">
        <v>0</v>
      </c>
      <c r="P752" s="2">
        <v>0</v>
      </c>
      <c r="Q752" s="2">
        <v>0</v>
      </c>
      <c r="R752" s="2">
        <v>0</v>
      </c>
      <c r="S752" s="2">
        <v>0</v>
      </c>
      <c r="T752" s="2">
        <v>0</v>
      </c>
      <c r="U752" s="2">
        <v>0</v>
      </c>
      <c r="V752" s="1" t="s">
        <v>55</v>
      </c>
    </row>
    <row r="753" spans="1:22" x14ac:dyDescent="0.25">
      <c r="A753" t="s">
        <v>7944</v>
      </c>
      <c r="B753" s="1" t="s">
        <v>9088</v>
      </c>
      <c r="C753" s="1" t="s">
        <v>1</v>
      </c>
      <c r="D753" s="1" t="s">
        <v>9069</v>
      </c>
      <c r="E753" t="s">
        <v>9058</v>
      </c>
      <c r="F753" t="s">
        <v>9059</v>
      </c>
      <c r="G753">
        <v>173</v>
      </c>
      <c r="H753">
        <v>173</v>
      </c>
      <c r="I753">
        <v>173</v>
      </c>
      <c r="J753">
        <v>173</v>
      </c>
      <c r="L753" s="2">
        <v>0</v>
      </c>
      <c r="M753" s="2">
        <v>0</v>
      </c>
      <c r="N753" s="2">
        <v>0</v>
      </c>
      <c r="O753" s="2">
        <v>0</v>
      </c>
      <c r="P753" s="2">
        <v>0</v>
      </c>
      <c r="Q753" s="2">
        <v>0</v>
      </c>
      <c r="R753" s="2">
        <v>25</v>
      </c>
      <c r="S753" s="2">
        <v>0</v>
      </c>
      <c r="T753" s="2">
        <v>0</v>
      </c>
      <c r="U753" s="2">
        <v>25</v>
      </c>
      <c r="V753" s="1" t="s">
        <v>55</v>
      </c>
    </row>
    <row r="754" spans="1:22" x14ac:dyDescent="0.25">
      <c r="A754" t="s">
        <v>7944</v>
      </c>
      <c r="B754" s="1" t="s">
        <v>9088</v>
      </c>
      <c r="C754" s="1" t="s">
        <v>1</v>
      </c>
      <c r="D754" s="1" t="s">
        <v>9069</v>
      </c>
      <c r="E754" t="s">
        <v>9058</v>
      </c>
      <c r="F754" t="s">
        <v>9059</v>
      </c>
      <c r="G754">
        <v>172</v>
      </c>
      <c r="H754">
        <v>172</v>
      </c>
      <c r="I754">
        <v>172</v>
      </c>
      <c r="J754">
        <v>172</v>
      </c>
      <c r="L754" s="2">
        <v>0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45</v>
      </c>
      <c r="S754" s="2">
        <v>0</v>
      </c>
      <c r="T754" s="2">
        <v>0</v>
      </c>
      <c r="U754" s="2">
        <v>45</v>
      </c>
      <c r="V754" s="1" t="s">
        <v>55</v>
      </c>
    </row>
    <row r="755" spans="1:22" x14ac:dyDescent="0.25">
      <c r="A755" t="s">
        <v>7944</v>
      </c>
      <c r="B755" s="1" t="s">
        <v>9088</v>
      </c>
      <c r="C755" s="1" t="s">
        <v>1</v>
      </c>
      <c r="D755" s="1" t="s">
        <v>9069</v>
      </c>
      <c r="E755" t="s">
        <v>9058</v>
      </c>
      <c r="F755" t="s">
        <v>9059</v>
      </c>
      <c r="G755">
        <v>171</v>
      </c>
      <c r="H755">
        <v>171</v>
      </c>
      <c r="I755">
        <v>171</v>
      </c>
      <c r="J755">
        <v>171</v>
      </c>
      <c r="L755" s="2">
        <v>0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60</v>
      </c>
      <c r="S755" s="2">
        <v>0</v>
      </c>
      <c r="T755" s="2">
        <v>0</v>
      </c>
      <c r="U755" s="2">
        <v>60</v>
      </c>
      <c r="V755" s="1" t="s">
        <v>55</v>
      </c>
    </row>
    <row r="756" spans="1:22" x14ac:dyDescent="0.25">
      <c r="A756" t="s">
        <v>7944</v>
      </c>
      <c r="B756" s="1" t="s">
        <v>9088</v>
      </c>
      <c r="C756" s="1" t="s">
        <v>1</v>
      </c>
      <c r="D756" s="1" t="s">
        <v>9069</v>
      </c>
      <c r="E756" t="s">
        <v>9058</v>
      </c>
      <c r="F756" t="s">
        <v>9059</v>
      </c>
      <c r="G756">
        <v>170</v>
      </c>
      <c r="H756">
        <v>170</v>
      </c>
      <c r="I756">
        <v>170</v>
      </c>
      <c r="J756">
        <v>170</v>
      </c>
      <c r="L756" s="2">
        <v>0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45</v>
      </c>
      <c r="S756" s="2">
        <v>0</v>
      </c>
      <c r="T756" s="2">
        <v>0</v>
      </c>
      <c r="U756" s="2">
        <v>45</v>
      </c>
      <c r="V756" s="1" t="s">
        <v>55</v>
      </c>
    </row>
    <row r="757" spans="1:22" x14ac:dyDescent="0.25">
      <c r="A757" t="s">
        <v>7944</v>
      </c>
      <c r="B757" s="1" t="s">
        <v>9088</v>
      </c>
      <c r="C757" s="1" t="s">
        <v>1</v>
      </c>
      <c r="D757" s="1" t="s">
        <v>9069</v>
      </c>
      <c r="E757" t="s">
        <v>9058</v>
      </c>
      <c r="F757" t="s">
        <v>9059</v>
      </c>
      <c r="G757">
        <v>169</v>
      </c>
      <c r="H757">
        <v>169</v>
      </c>
      <c r="I757">
        <v>169</v>
      </c>
      <c r="J757">
        <v>169</v>
      </c>
      <c r="L757" s="2">
        <v>0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25</v>
      </c>
      <c r="S757" s="2">
        <v>0</v>
      </c>
      <c r="T757" s="2">
        <v>0</v>
      </c>
      <c r="U757" s="2">
        <v>25</v>
      </c>
      <c r="V757" s="1" t="s">
        <v>55</v>
      </c>
    </row>
    <row r="758" spans="1:22" x14ac:dyDescent="0.25">
      <c r="A758" t="s">
        <v>7944</v>
      </c>
      <c r="B758" s="1" t="s">
        <v>9088</v>
      </c>
      <c r="C758" s="1" t="s">
        <v>1</v>
      </c>
      <c r="D758" s="1" t="s">
        <v>9069</v>
      </c>
      <c r="E758" t="s">
        <v>9058</v>
      </c>
      <c r="F758" t="s">
        <v>9059</v>
      </c>
      <c r="G758">
        <v>168</v>
      </c>
      <c r="H758">
        <v>168</v>
      </c>
      <c r="I758">
        <v>168</v>
      </c>
      <c r="J758">
        <v>168</v>
      </c>
      <c r="L758" s="2">
        <v>0</v>
      </c>
      <c r="M758" s="2">
        <v>0</v>
      </c>
      <c r="N758" s="2">
        <v>0</v>
      </c>
      <c r="O758" s="2">
        <v>0</v>
      </c>
      <c r="P758" s="2">
        <v>0</v>
      </c>
      <c r="Q758" s="2">
        <v>0</v>
      </c>
      <c r="R758" s="2">
        <v>45</v>
      </c>
      <c r="S758" s="2">
        <v>0</v>
      </c>
      <c r="T758" s="2">
        <v>0</v>
      </c>
      <c r="U758" s="2">
        <v>45</v>
      </c>
      <c r="V758" s="1" t="s">
        <v>55</v>
      </c>
    </row>
    <row r="759" spans="1:22" x14ac:dyDescent="0.25">
      <c r="A759" t="s">
        <v>7944</v>
      </c>
      <c r="B759" s="1" t="s">
        <v>9088</v>
      </c>
      <c r="C759" s="1" t="s">
        <v>1</v>
      </c>
      <c r="D759" s="1" t="s">
        <v>9069</v>
      </c>
      <c r="E759" t="s">
        <v>9058</v>
      </c>
      <c r="F759" t="s">
        <v>9059</v>
      </c>
      <c r="G759">
        <v>167</v>
      </c>
      <c r="H759">
        <v>167</v>
      </c>
      <c r="I759">
        <v>167</v>
      </c>
      <c r="J759">
        <v>167</v>
      </c>
      <c r="L759" s="2">
        <v>0</v>
      </c>
      <c r="M759" s="2">
        <v>0</v>
      </c>
      <c r="N759" s="2">
        <v>0</v>
      </c>
      <c r="O759" s="2">
        <v>0</v>
      </c>
      <c r="P759" s="2">
        <v>0</v>
      </c>
      <c r="Q759" s="2">
        <v>0</v>
      </c>
      <c r="R759" s="2">
        <v>25</v>
      </c>
      <c r="S759" s="2">
        <v>0</v>
      </c>
      <c r="T759" s="2">
        <v>0</v>
      </c>
      <c r="U759" s="2">
        <v>25</v>
      </c>
      <c r="V759" s="1" t="s">
        <v>55</v>
      </c>
    </row>
    <row r="760" spans="1:22" x14ac:dyDescent="0.25">
      <c r="A760" t="s">
        <v>7944</v>
      </c>
      <c r="B760" s="1" t="s">
        <v>9088</v>
      </c>
      <c r="C760" s="1" t="s">
        <v>1</v>
      </c>
      <c r="D760" s="1" t="s">
        <v>9069</v>
      </c>
      <c r="E760" t="s">
        <v>9058</v>
      </c>
      <c r="F760" t="s">
        <v>9059</v>
      </c>
      <c r="G760">
        <v>166</v>
      </c>
      <c r="H760">
        <v>166</v>
      </c>
      <c r="I760">
        <v>166</v>
      </c>
      <c r="J760">
        <v>166</v>
      </c>
      <c r="L760" s="2">
        <v>0</v>
      </c>
      <c r="M760" s="2">
        <v>0</v>
      </c>
      <c r="N760" s="2">
        <v>0</v>
      </c>
      <c r="O760" s="2">
        <v>0</v>
      </c>
      <c r="P760" s="2">
        <v>0</v>
      </c>
      <c r="Q760" s="2">
        <v>0</v>
      </c>
      <c r="R760" s="2">
        <v>25</v>
      </c>
      <c r="S760" s="2">
        <v>0</v>
      </c>
      <c r="T760" s="2">
        <v>0</v>
      </c>
      <c r="U760" s="2">
        <v>25</v>
      </c>
      <c r="V760" s="1" t="s">
        <v>55</v>
      </c>
    </row>
    <row r="761" spans="1:22" x14ac:dyDescent="0.25">
      <c r="A761" t="s">
        <v>7944</v>
      </c>
      <c r="B761" s="1" t="s">
        <v>9089</v>
      </c>
      <c r="C761" s="1" t="s">
        <v>1</v>
      </c>
      <c r="D761" s="1" t="s">
        <v>9069</v>
      </c>
      <c r="E761" t="s">
        <v>9058</v>
      </c>
      <c r="F761" t="s">
        <v>9059</v>
      </c>
      <c r="G761">
        <v>165</v>
      </c>
      <c r="H761">
        <v>165</v>
      </c>
      <c r="I761">
        <v>165</v>
      </c>
      <c r="J761">
        <v>165</v>
      </c>
      <c r="L761" s="2">
        <v>0</v>
      </c>
      <c r="M761" s="2">
        <v>0</v>
      </c>
      <c r="N761" s="2">
        <v>0</v>
      </c>
      <c r="O761" s="2">
        <v>0</v>
      </c>
      <c r="P761" s="2">
        <v>0</v>
      </c>
      <c r="Q761" s="2">
        <v>0</v>
      </c>
      <c r="R761" s="2">
        <v>25</v>
      </c>
      <c r="S761" s="2">
        <v>0</v>
      </c>
      <c r="T761" s="2">
        <v>0</v>
      </c>
      <c r="U761" s="2">
        <v>25</v>
      </c>
      <c r="V761" s="1" t="s">
        <v>55</v>
      </c>
    </row>
    <row r="762" spans="1:22" x14ac:dyDescent="0.25">
      <c r="A762" t="s">
        <v>7944</v>
      </c>
      <c r="B762" s="1" t="s">
        <v>9089</v>
      </c>
      <c r="C762" s="1" t="s">
        <v>1</v>
      </c>
      <c r="D762" s="1" t="s">
        <v>9069</v>
      </c>
      <c r="E762" t="s">
        <v>9058</v>
      </c>
      <c r="F762" t="s">
        <v>9059</v>
      </c>
      <c r="G762">
        <v>164</v>
      </c>
      <c r="H762">
        <v>164</v>
      </c>
      <c r="I762">
        <v>164</v>
      </c>
      <c r="J762">
        <v>164</v>
      </c>
      <c r="L762" s="2">
        <v>0</v>
      </c>
      <c r="M762" s="2">
        <v>0</v>
      </c>
      <c r="N762" s="2">
        <v>0</v>
      </c>
      <c r="O762" s="2">
        <v>0</v>
      </c>
      <c r="P762" s="2">
        <v>0</v>
      </c>
      <c r="Q762" s="2">
        <v>0</v>
      </c>
      <c r="R762" s="2">
        <v>60</v>
      </c>
      <c r="S762" s="2">
        <v>0</v>
      </c>
      <c r="T762" s="2">
        <v>0</v>
      </c>
      <c r="U762" s="2">
        <v>60</v>
      </c>
      <c r="V762" s="1" t="s">
        <v>55</v>
      </c>
    </row>
    <row r="763" spans="1:22" hidden="1" x14ac:dyDescent="0.25">
      <c r="A763" t="s">
        <v>7944</v>
      </c>
      <c r="B763" s="1" t="s">
        <v>9089</v>
      </c>
      <c r="C763" s="1" t="s">
        <v>1</v>
      </c>
      <c r="D763" s="1" t="s">
        <v>9069</v>
      </c>
      <c r="E763" t="s">
        <v>9058</v>
      </c>
      <c r="F763" t="s">
        <v>9059</v>
      </c>
      <c r="G763">
        <v>163</v>
      </c>
      <c r="H763">
        <v>163</v>
      </c>
      <c r="I763">
        <v>163</v>
      </c>
      <c r="J763">
        <v>163</v>
      </c>
      <c r="L763" s="2">
        <v>0</v>
      </c>
      <c r="M763" s="2">
        <v>0</v>
      </c>
      <c r="N763" s="2">
        <v>0</v>
      </c>
      <c r="O763" s="2">
        <v>0</v>
      </c>
      <c r="P763" s="2">
        <v>0</v>
      </c>
      <c r="Q763" s="2">
        <v>0</v>
      </c>
      <c r="R763" s="2">
        <v>90</v>
      </c>
      <c r="S763" s="2">
        <v>0</v>
      </c>
      <c r="T763" s="2">
        <v>0</v>
      </c>
      <c r="U763" s="2">
        <v>90</v>
      </c>
      <c r="V763" s="1" t="s">
        <v>55</v>
      </c>
    </row>
    <row r="764" spans="1:22" x14ac:dyDescent="0.25">
      <c r="A764" t="s">
        <v>7944</v>
      </c>
      <c r="B764" s="1" t="s">
        <v>9089</v>
      </c>
      <c r="C764" s="1" t="s">
        <v>1</v>
      </c>
      <c r="D764" s="1" t="s">
        <v>9069</v>
      </c>
      <c r="E764" t="s">
        <v>9058</v>
      </c>
      <c r="F764" t="s">
        <v>9059</v>
      </c>
      <c r="G764">
        <v>162</v>
      </c>
      <c r="H764">
        <v>162</v>
      </c>
      <c r="I764">
        <v>162</v>
      </c>
      <c r="J764">
        <v>162</v>
      </c>
      <c r="L764" s="2">
        <v>0</v>
      </c>
      <c r="M764" s="2">
        <v>0</v>
      </c>
      <c r="N764" s="2">
        <v>0</v>
      </c>
      <c r="O764" s="2">
        <v>0</v>
      </c>
      <c r="P764" s="2">
        <v>0</v>
      </c>
      <c r="Q764" s="2">
        <v>0</v>
      </c>
      <c r="R764" s="2">
        <v>25</v>
      </c>
      <c r="S764" s="2">
        <v>0</v>
      </c>
      <c r="T764" s="2">
        <v>0</v>
      </c>
      <c r="U764" s="2">
        <v>25</v>
      </c>
      <c r="V764" s="1" t="s">
        <v>55</v>
      </c>
    </row>
    <row r="765" spans="1:22" x14ac:dyDescent="0.25">
      <c r="A765" t="s">
        <v>7944</v>
      </c>
      <c r="B765" s="1" t="s">
        <v>9089</v>
      </c>
      <c r="C765" s="1" t="s">
        <v>1</v>
      </c>
      <c r="D765" s="1" t="s">
        <v>9069</v>
      </c>
      <c r="E765" t="s">
        <v>9058</v>
      </c>
      <c r="F765" t="s">
        <v>9059</v>
      </c>
      <c r="G765">
        <v>161</v>
      </c>
      <c r="H765">
        <v>161</v>
      </c>
      <c r="I765">
        <v>161</v>
      </c>
      <c r="J765">
        <v>161</v>
      </c>
      <c r="L765" s="2">
        <v>0</v>
      </c>
      <c r="M765" s="2">
        <v>0</v>
      </c>
      <c r="N765" s="2">
        <v>0</v>
      </c>
      <c r="O765" s="2">
        <v>0</v>
      </c>
      <c r="P765" s="2">
        <v>0</v>
      </c>
      <c r="Q765" s="2">
        <v>0</v>
      </c>
      <c r="R765" s="2">
        <v>25</v>
      </c>
      <c r="S765" s="2">
        <v>0</v>
      </c>
      <c r="T765" s="2">
        <v>0</v>
      </c>
      <c r="U765" s="2">
        <v>25</v>
      </c>
      <c r="V765" s="1" t="s">
        <v>55</v>
      </c>
    </row>
    <row r="766" spans="1:22" x14ac:dyDescent="0.25">
      <c r="A766" t="s">
        <v>7944</v>
      </c>
      <c r="B766" s="1" t="s">
        <v>9089</v>
      </c>
      <c r="C766" s="1" t="s">
        <v>1</v>
      </c>
      <c r="D766" s="1" t="s">
        <v>9069</v>
      </c>
      <c r="E766" t="s">
        <v>9058</v>
      </c>
      <c r="F766" t="s">
        <v>9059</v>
      </c>
      <c r="G766">
        <v>160</v>
      </c>
      <c r="H766">
        <v>160</v>
      </c>
      <c r="I766">
        <v>160</v>
      </c>
      <c r="J766">
        <v>160</v>
      </c>
      <c r="L766" s="2">
        <v>0</v>
      </c>
      <c r="M766" s="2">
        <v>0</v>
      </c>
      <c r="N766" s="2">
        <v>0</v>
      </c>
      <c r="O766" s="2">
        <v>0</v>
      </c>
      <c r="P766" s="2">
        <v>0</v>
      </c>
      <c r="Q766" s="2">
        <v>0</v>
      </c>
      <c r="R766" s="2">
        <v>25</v>
      </c>
      <c r="S766" s="2">
        <v>0</v>
      </c>
      <c r="T766" s="2">
        <v>0</v>
      </c>
      <c r="U766" s="2">
        <v>25</v>
      </c>
      <c r="V766" s="1" t="s">
        <v>55</v>
      </c>
    </row>
    <row r="767" spans="1:22" x14ac:dyDescent="0.25">
      <c r="A767" t="s">
        <v>7944</v>
      </c>
      <c r="B767" s="1" t="s">
        <v>9089</v>
      </c>
      <c r="C767" s="1" t="s">
        <v>1</v>
      </c>
      <c r="D767" s="1" t="s">
        <v>9069</v>
      </c>
      <c r="E767" t="s">
        <v>9058</v>
      </c>
      <c r="F767" t="s">
        <v>9059</v>
      </c>
      <c r="G767">
        <v>159</v>
      </c>
      <c r="H767">
        <v>159</v>
      </c>
      <c r="I767">
        <v>159</v>
      </c>
      <c r="J767">
        <v>159</v>
      </c>
      <c r="L767" s="2">
        <v>0</v>
      </c>
      <c r="M767" s="2">
        <v>0</v>
      </c>
      <c r="N767" s="2">
        <v>0</v>
      </c>
      <c r="O767" s="2">
        <v>0</v>
      </c>
      <c r="P767" s="2">
        <v>0</v>
      </c>
      <c r="Q767" s="2">
        <v>0</v>
      </c>
      <c r="R767" s="2">
        <v>25</v>
      </c>
      <c r="S767" s="2">
        <v>0</v>
      </c>
      <c r="T767" s="2">
        <v>0</v>
      </c>
      <c r="U767" s="2">
        <v>25</v>
      </c>
      <c r="V767" s="1" t="s">
        <v>55</v>
      </c>
    </row>
    <row r="768" spans="1:22" x14ac:dyDescent="0.25">
      <c r="A768" t="s">
        <v>7944</v>
      </c>
      <c r="B768" s="1" t="s">
        <v>9089</v>
      </c>
      <c r="C768" s="1" t="s">
        <v>1</v>
      </c>
      <c r="D768" s="1" t="s">
        <v>9069</v>
      </c>
      <c r="E768" t="s">
        <v>9058</v>
      </c>
      <c r="F768" t="s">
        <v>9059</v>
      </c>
      <c r="G768">
        <v>158</v>
      </c>
      <c r="H768">
        <v>158</v>
      </c>
      <c r="I768">
        <v>158</v>
      </c>
      <c r="J768">
        <v>158</v>
      </c>
      <c r="L768" s="2">
        <v>0</v>
      </c>
      <c r="M768" s="2">
        <v>0</v>
      </c>
      <c r="N768" s="2">
        <v>0</v>
      </c>
      <c r="O768" s="2">
        <v>0</v>
      </c>
      <c r="P768" s="2">
        <v>0</v>
      </c>
      <c r="Q768" s="2">
        <v>0</v>
      </c>
      <c r="R768" s="2">
        <v>30</v>
      </c>
      <c r="S768" s="2">
        <v>0</v>
      </c>
      <c r="T768" s="2">
        <v>0</v>
      </c>
      <c r="U768" s="2">
        <v>30</v>
      </c>
      <c r="V768" s="1" t="s">
        <v>55</v>
      </c>
    </row>
    <row r="769" spans="1:22" x14ac:dyDescent="0.25">
      <c r="A769" t="s">
        <v>7944</v>
      </c>
      <c r="B769" s="1" t="s">
        <v>9089</v>
      </c>
      <c r="C769" s="1" t="s">
        <v>1</v>
      </c>
      <c r="D769" s="1" t="s">
        <v>9069</v>
      </c>
      <c r="E769" t="s">
        <v>9058</v>
      </c>
      <c r="F769" t="s">
        <v>9059</v>
      </c>
      <c r="G769">
        <v>157</v>
      </c>
      <c r="H769">
        <v>157</v>
      </c>
      <c r="I769">
        <v>157</v>
      </c>
      <c r="J769">
        <v>157</v>
      </c>
      <c r="L769" s="2">
        <v>0</v>
      </c>
      <c r="M769" s="2">
        <v>0</v>
      </c>
      <c r="N769" s="2">
        <v>0</v>
      </c>
      <c r="O769" s="2">
        <v>0</v>
      </c>
      <c r="P769" s="2">
        <v>0</v>
      </c>
      <c r="Q769" s="2">
        <v>0</v>
      </c>
      <c r="R769" s="2">
        <v>25</v>
      </c>
      <c r="S769" s="2">
        <v>0</v>
      </c>
      <c r="T769" s="2">
        <v>0</v>
      </c>
      <c r="U769" s="2">
        <v>25</v>
      </c>
      <c r="V769" s="1" t="s">
        <v>55</v>
      </c>
    </row>
    <row r="770" spans="1:22" x14ac:dyDescent="0.25">
      <c r="A770" t="s">
        <v>7944</v>
      </c>
      <c r="B770" s="1" t="s">
        <v>9089</v>
      </c>
      <c r="C770" s="1" t="s">
        <v>1</v>
      </c>
      <c r="D770" s="1" t="s">
        <v>9069</v>
      </c>
      <c r="E770" t="s">
        <v>9058</v>
      </c>
      <c r="F770" t="s">
        <v>9059</v>
      </c>
      <c r="G770">
        <v>156</v>
      </c>
      <c r="H770">
        <v>156</v>
      </c>
      <c r="I770">
        <v>156</v>
      </c>
      <c r="J770">
        <v>156</v>
      </c>
      <c r="L770" s="2">
        <v>0</v>
      </c>
      <c r="M770" s="2">
        <v>0</v>
      </c>
      <c r="N770" s="2">
        <v>0</v>
      </c>
      <c r="O770" s="2">
        <v>0</v>
      </c>
      <c r="P770" s="2">
        <v>0</v>
      </c>
      <c r="Q770" s="2">
        <v>0</v>
      </c>
      <c r="R770" s="2">
        <v>50</v>
      </c>
      <c r="S770" s="2">
        <v>0</v>
      </c>
      <c r="T770" s="2">
        <v>0</v>
      </c>
      <c r="U770" s="2">
        <v>50</v>
      </c>
      <c r="V770" s="1" t="s">
        <v>55</v>
      </c>
    </row>
    <row r="771" spans="1:22" x14ac:dyDescent="0.25">
      <c r="A771" t="s">
        <v>7944</v>
      </c>
      <c r="B771" s="1" t="s">
        <v>9089</v>
      </c>
      <c r="C771" s="1" t="s">
        <v>1</v>
      </c>
      <c r="D771" s="1" t="s">
        <v>9069</v>
      </c>
      <c r="E771" t="s">
        <v>9058</v>
      </c>
      <c r="F771" t="s">
        <v>9059</v>
      </c>
      <c r="G771">
        <v>155</v>
      </c>
      <c r="H771">
        <v>155</v>
      </c>
      <c r="I771">
        <v>155</v>
      </c>
      <c r="J771">
        <v>155</v>
      </c>
      <c r="L771" s="2">
        <v>0</v>
      </c>
      <c r="M771" s="2">
        <v>0</v>
      </c>
      <c r="N771" s="2">
        <v>0</v>
      </c>
      <c r="O771" s="2">
        <v>0</v>
      </c>
      <c r="P771" s="2">
        <v>0</v>
      </c>
      <c r="Q771" s="2">
        <v>0</v>
      </c>
      <c r="R771" s="2">
        <v>25</v>
      </c>
      <c r="S771" s="2">
        <v>0</v>
      </c>
      <c r="T771" s="2">
        <v>0</v>
      </c>
      <c r="U771" s="2">
        <v>25</v>
      </c>
      <c r="V771" s="1" t="s">
        <v>55</v>
      </c>
    </row>
    <row r="772" spans="1:22" hidden="1" x14ac:dyDescent="0.25">
      <c r="A772" t="s">
        <v>7944</v>
      </c>
      <c r="B772" s="1" t="s">
        <v>9089</v>
      </c>
      <c r="C772" s="1" t="s">
        <v>1</v>
      </c>
      <c r="D772" s="1" t="s">
        <v>9069</v>
      </c>
      <c r="E772" t="s">
        <v>9058</v>
      </c>
      <c r="F772" t="s">
        <v>9059</v>
      </c>
      <c r="G772">
        <v>154</v>
      </c>
      <c r="H772">
        <v>154</v>
      </c>
      <c r="I772">
        <v>154</v>
      </c>
      <c r="J772">
        <v>154</v>
      </c>
      <c r="L772" s="2">
        <v>0</v>
      </c>
      <c r="M772" s="2">
        <v>0</v>
      </c>
      <c r="N772" s="2">
        <v>0</v>
      </c>
      <c r="O772" s="2">
        <v>0</v>
      </c>
      <c r="P772" s="2">
        <v>0</v>
      </c>
      <c r="Q772" s="2">
        <v>0</v>
      </c>
      <c r="R772" s="2">
        <v>35</v>
      </c>
      <c r="S772" s="2">
        <v>0</v>
      </c>
      <c r="T772" s="2">
        <v>0</v>
      </c>
      <c r="U772" s="2">
        <v>35</v>
      </c>
      <c r="V772" s="1" t="s">
        <v>55</v>
      </c>
    </row>
    <row r="773" spans="1:22" x14ac:dyDescent="0.25">
      <c r="A773" t="s">
        <v>7944</v>
      </c>
      <c r="B773" s="1" t="s">
        <v>9089</v>
      </c>
      <c r="C773" s="1" t="s">
        <v>1</v>
      </c>
      <c r="D773" s="1" t="s">
        <v>9069</v>
      </c>
      <c r="E773" t="s">
        <v>9058</v>
      </c>
      <c r="F773" t="s">
        <v>9059</v>
      </c>
      <c r="G773">
        <v>153</v>
      </c>
      <c r="H773">
        <v>153</v>
      </c>
      <c r="I773">
        <v>153</v>
      </c>
      <c r="J773">
        <v>153</v>
      </c>
      <c r="L773" s="2">
        <v>0</v>
      </c>
      <c r="M773" s="2">
        <v>0</v>
      </c>
      <c r="N773" s="2">
        <v>0</v>
      </c>
      <c r="O773" s="2">
        <v>0</v>
      </c>
      <c r="P773" s="2">
        <v>0</v>
      </c>
      <c r="Q773" s="2">
        <v>0</v>
      </c>
      <c r="R773" s="2">
        <v>25</v>
      </c>
      <c r="S773" s="2">
        <v>0</v>
      </c>
      <c r="T773" s="2">
        <v>0</v>
      </c>
      <c r="U773" s="2">
        <v>25</v>
      </c>
      <c r="V773" s="1" t="s">
        <v>55</v>
      </c>
    </row>
    <row r="774" spans="1:22" hidden="1" x14ac:dyDescent="0.25">
      <c r="A774" t="s">
        <v>7944</v>
      </c>
      <c r="B774" s="1" t="s">
        <v>9090</v>
      </c>
      <c r="C774" s="1" t="s">
        <v>1</v>
      </c>
      <c r="D774" s="1" t="s">
        <v>9069</v>
      </c>
      <c r="E774" t="s">
        <v>9058</v>
      </c>
      <c r="F774" t="s">
        <v>9059</v>
      </c>
      <c r="G774">
        <v>152</v>
      </c>
      <c r="H774">
        <v>152</v>
      </c>
      <c r="I774">
        <v>152</v>
      </c>
      <c r="J774">
        <v>152</v>
      </c>
      <c r="L774" s="2">
        <v>0</v>
      </c>
      <c r="M774" s="2">
        <v>0</v>
      </c>
      <c r="N774" s="2">
        <v>0</v>
      </c>
      <c r="O774" s="2">
        <v>0</v>
      </c>
      <c r="P774" s="2">
        <v>0</v>
      </c>
      <c r="Q774" s="2">
        <v>0</v>
      </c>
      <c r="R774" s="2">
        <v>70</v>
      </c>
      <c r="S774" s="2">
        <v>0</v>
      </c>
      <c r="T774" s="2">
        <v>0</v>
      </c>
      <c r="U774" s="2">
        <v>70</v>
      </c>
      <c r="V774" s="1" t="s">
        <v>55</v>
      </c>
    </row>
    <row r="775" spans="1:22" x14ac:dyDescent="0.25">
      <c r="A775" t="s">
        <v>7944</v>
      </c>
      <c r="B775" s="1" t="s">
        <v>9090</v>
      </c>
      <c r="C775" s="1" t="s">
        <v>1</v>
      </c>
      <c r="D775" s="1" t="s">
        <v>9069</v>
      </c>
      <c r="E775" t="s">
        <v>9058</v>
      </c>
      <c r="F775" t="s">
        <v>9059</v>
      </c>
      <c r="G775">
        <v>151</v>
      </c>
      <c r="H775">
        <v>151</v>
      </c>
      <c r="I775">
        <v>151</v>
      </c>
      <c r="J775">
        <v>151</v>
      </c>
      <c r="L775" s="2">
        <v>0</v>
      </c>
      <c r="M775" s="2">
        <v>0</v>
      </c>
      <c r="N775" s="2">
        <v>0</v>
      </c>
      <c r="O775" s="2">
        <v>0</v>
      </c>
      <c r="P775" s="2">
        <v>0</v>
      </c>
      <c r="Q775" s="2">
        <v>0</v>
      </c>
      <c r="R775" s="2">
        <v>60</v>
      </c>
      <c r="S775" s="2">
        <v>0</v>
      </c>
      <c r="T775" s="2">
        <v>0</v>
      </c>
      <c r="U775" s="2">
        <v>60</v>
      </c>
      <c r="V775" s="1" t="s">
        <v>55</v>
      </c>
    </row>
    <row r="776" spans="1:22" x14ac:dyDescent="0.25">
      <c r="A776" t="s">
        <v>7944</v>
      </c>
      <c r="B776" s="1" t="s">
        <v>9090</v>
      </c>
      <c r="C776" s="1" t="s">
        <v>1</v>
      </c>
      <c r="D776" s="1" t="s">
        <v>9069</v>
      </c>
      <c r="E776" t="s">
        <v>9058</v>
      </c>
      <c r="F776" t="s">
        <v>9059</v>
      </c>
      <c r="G776">
        <v>150</v>
      </c>
      <c r="H776">
        <v>150</v>
      </c>
      <c r="I776">
        <v>150</v>
      </c>
      <c r="J776">
        <v>150</v>
      </c>
      <c r="L776" s="2">
        <v>0</v>
      </c>
      <c r="M776" s="2">
        <v>0</v>
      </c>
      <c r="N776" s="2">
        <v>0</v>
      </c>
      <c r="O776" s="2">
        <v>0</v>
      </c>
      <c r="P776" s="2">
        <v>0</v>
      </c>
      <c r="Q776" s="2">
        <v>0</v>
      </c>
      <c r="R776" s="2">
        <v>25</v>
      </c>
      <c r="S776" s="2">
        <v>0</v>
      </c>
      <c r="T776" s="2">
        <v>0</v>
      </c>
      <c r="U776" s="2">
        <v>25</v>
      </c>
      <c r="V776" s="1" t="s">
        <v>55</v>
      </c>
    </row>
    <row r="777" spans="1:22" x14ac:dyDescent="0.25">
      <c r="A777" t="s">
        <v>7944</v>
      </c>
      <c r="B777" s="1" t="s">
        <v>9090</v>
      </c>
      <c r="C777" s="1" t="s">
        <v>1</v>
      </c>
      <c r="D777" s="1" t="s">
        <v>9069</v>
      </c>
      <c r="E777" t="s">
        <v>9058</v>
      </c>
      <c r="F777" t="s">
        <v>9059</v>
      </c>
      <c r="G777">
        <v>149</v>
      </c>
      <c r="H777">
        <v>149</v>
      </c>
      <c r="I777">
        <v>149</v>
      </c>
      <c r="J777">
        <v>149</v>
      </c>
      <c r="L777" s="2">
        <v>0</v>
      </c>
      <c r="M777" s="2">
        <v>0</v>
      </c>
      <c r="N777" s="2">
        <v>0</v>
      </c>
      <c r="O777" s="2">
        <v>0</v>
      </c>
      <c r="P777" s="2">
        <v>0</v>
      </c>
      <c r="Q777" s="2">
        <v>0</v>
      </c>
      <c r="R777" s="2">
        <v>25</v>
      </c>
      <c r="S777" s="2">
        <v>0</v>
      </c>
      <c r="T777" s="2">
        <v>0</v>
      </c>
      <c r="U777" s="2">
        <v>25</v>
      </c>
      <c r="V777" s="1" t="s">
        <v>55</v>
      </c>
    </row>
    <row r="778" spans="1:22" x14ac:dyDescent="0.25">
      <c r="A778" t="s">
        <v>7944</v>
      </c>
      <c r="B778" s="1" t="s">
        <v>9090</v>
      </c>
      <c r="C778" s="1" t="s">
        <v>1</v>
      </c>
      <c r="D778" s="1" t="s">
        <v>9069</v>
      </c>
      <c r="E778" t="s">
        <v>9058</v>
      </c>
      <c r="F778" t="s">
        <v>9059</v>
      </c>
      <c r="G778">
        <v>148</v>
      </c>
      <c r="H778">
        <v>148</v>
      </c>
      <c r="I778">
        <v>148</v>
      </c>
      <c r="J778">
        <v>148</v>
      </c>
      <c r="L778" s="2">
        <v>0</v>
      </c>
      <c r="M778" s="2">
        <v>0</v>
      </c>
      <c r="N778" s="2">
        <v>0</v>
      </c>
      <c r="O778" s="2">
        <v>0</v>
      </c>
      <c r="P778" s="2">
        <v>0</v>
      </c>
      <c r="Q778" s="2">
        <v>0</v>
      </c>
      <c r="R778" s="2">
        <v>110</v>
      </c>
      <c r="S778" s="2">
        <v>0</v>
      </c>
      <c r="T778" s="2">
        <v>0</v>
      </c>
      <c r="U778" s="2">
        <v>110</v>
      </c>
      <c r="V778" s="1" t="s">
        <v>55</v>
      </c>
    </row>
    <row r="779" spans="1:22" x14ac:dyDescent="0.25">
      <c r="A779" t="s">
        <v>7944</v>
      </c>
      <c r="B779" s="1" t="s">
        <v>9090</v>
      </c>
      <c r="C779" s="1" t="s">
        <v>1</v>
      </c>
      <c r="D779" s="1" t="s">
        <v>9069</v>
      </c>
      <c r="E779" t="s">
        <v>9058</v>
      </c>
      <c r="F779" t="s">
        <v>9059</v>
      </c>
      <c r="G779">
        <v>147</v>
      </c>
      <c r="H779">
        <v>147</v>
      </c>
      <c r="I779">
        <v>147</v>
      </c>
      <c r="J779">
        <v>147</v>
      </c>
      <c r="L779" s="2">
        <v>0</v>
      </c>
      <c r="M779" s="2">
        <v>0</v>
      </c>
      <c r="N779" s="2">
        <v>0</v>
      </c>
      <c r="O779" s="2">
        <v>0</v>
      </c>
      <c r="P779" s="2">
        <v>0</v>
      </c>
      <c r="Q779" s="2">
        <v>0</v>
      </c>
      <c r="R779" s="2">
        <v>25</v>
      </c>
      <c r="S779" s="2">
        <v>0</v>
      </c>
      <c r="T779" s="2">
        <v>0</v>
      </c>
      <c r="U779" s="2">
        <v>25</v>
      </c>
      <c r="V779" s="1" t="s">
        <v>55</v>
      </c>
    </row>
    <row r="780" spans="1:22" hidden="1" x14ac:dyDescent="0.25">
      <c r="A780" t="s">
        <v>7944</v>
      </c>
      <c r="B780" s="1" t="s">
        <v>9090</v>
      </c>
      <c r="C780" s="1" t="s">
        <v>1</v>
      </c>
      <c r="D780" s="1" t="s">
        <v>9069</v>
      </c>
      <c r="E780" t="s">
        <v>9058</v>
      </c>
      <c r="F780" t="s">
        <v>9059</v>
      </c>
      <c r="G780">
        <v>146</v>
      </c>
      <c r="H780">
        <v>146</v>
      </c>
      <c r="I780">
        <v>146</v>
      </c>
      <c r="J780">
        <v>146</v>
      </c>
      <c r="L780" s="2">
        <v>0</v>
      </c>
      <c r="M780" s="2">
        <v>0</v>
      </c>
      <c r="N780" s="2">
        <v>0</v>
      </c>
      <c r="O780" s="2">
        <v>0</v>
      </c>
      <c r="P780" s="2">
        <v>0</v>
      </c>
      <c r="Q780" s="2">
        <v>0</v>
      </c>
      <c r="R780" s="2">
        <v>35</v>
      </c>
      <c r="S780" s="2">
        <v>0</v>
      </c>
      <c r="T780" s="2">
        <v>0</v>
      </c>
      <c r="U780" s="2">
        <v>35</v>
      </c>
      <c r="V780" s="1" t="s">
        <v>55</v>
      </c>
    </row>
    <row r="781" spans="1:22" x14ac:dyDescent="0.25">
      <c r="A781" t="s">
        <v>7944</v>
      </c>
      <c r="B781" s="1" t="s">
        <v>9090</v>
      </c>
      <c r="C781" s="1" t="s">
        <v>1</v>
      </c>
      <c r="D781" s="1" t="s">
        <v>9069</v>
      </c>
      <c r="E781" t="s">
        <v>9058</v>
      </c>
      <c r="F781" t="s">
        <v>9059</v>
      </c>
      <c r="G781">
        <v>145</v>
      </c>
      <c r="H781">
        <v>145</v>
      </c>
      <c r="I781">
        <v>145</v>
      </c>
      <c r="J781">
        <v>145</v>
      </c>
      <c r="L781" s="2">
        <v>0</v>
      </c>
      <c r="M781" s="2">
        <v>0</v>
      </c>
      <c r="N781" s="2">
        <v>0</v>
      </c>
      <c r="O781" s="2">
        <v>0</v>
      </c>
      <c r="P781" s="2">
        <v>0</v>
      </c>
      <c r="Q781" s="2">
        <v>0</v>
      </c>
      <c r="R781" s="2">
        <v>25</v>
      </c>
      <c r="S781" s="2">
        <v>0</v>
      </c>
      <c r="T781" s="2">
        <v>0</v>
      </c>
      <c r="U781" s="2">
        <v>25</v>
      </c>
      <c r="V781" s="1" t="s">
        <v>55</v>
      </c>
    </row>
    <row r="782" spans="1:22" x14ac:dyDescent="0.25">
      <c r="A782" t="s">
        <v>7944</v>
      </c>
      <c r="B782" s="1" t="s">
        <v>9090</v>
      </c>
      <c r="C782" s="1" t="s">
        <v>1</v>
      </c>
      <c r="D782" s="1" t="s">
        <v>9069</v>
      </c>
      <c r="E782" t="s">
        <v>9058</v>
      </c>
      <c r="F782" t="s">
        <v>9059</v>
      </c>
      <c r="G782">
        <v>144</v>
      </c>
      <c r="H782">
        <v>144</v>
      </c>
      <c r="I782">
        <v>144</v>
      </c>
      <c r="J782">
        <v>144</v>
      </c>
      <c r="L782" s="2">
        <v>0</v>
      </c>
      <c r="M782" s="2">
        <v>0</v>
      </c>
      <c r="N782" s="2">
        <v>0</v>
      </c>
      <c r="O782" s="2">
        <v>0</v>
      </c>
      <c r="P782" s="2">
        <v>0</v>
      </c>
      <c r="Q782" s="2">
        <v>0</v>
      </c>
      <c r="R782" s="2">
        <v>25</v>
      </c>
      <c r="S782" s="2">
        <v>0</v>
      </c>
      <c r="T782" s="2">
        <v>0</v>
      </c>
      <c r="U782" s="2">
        <v>25</v>
      </c>
      <c r="V782" s="1" t="s">
        <v>55</v>
      </c>
    </row>
    <row r="783" spans="1:22" x14ac:dyDescent="0.25">
      <c r="A783" t="s">
        <v>7944</v>
      </c>
      <c r="B783" s="1" t="s">
        <v>9090</v>
      </c>
      <c r="C783" s="1" t="s">
        <v>1</v>
      </c>
      <c r="D783" s="1" t="s">
        <v>9069</v>
      </c>
      <c r="E783" t="s">
        <v>9058</v>
      </c>
      <c r="F783" t="s">
        <v>9059</v>
      </c>
      <c r="G783">
        <v>143</v>
      </c>
      <c r="H783">
        <v>143</v>
      </c>
      <c r="I783">
        <v>143</v>
      </c>
      <c r="J783">
        <v>143</v>
      </c>
      <c r="L783" s="2">
        <v>0</v>
      </c>
      <c r="M783" s="2">
        <v>0</v>
      </c>
      <c r="N783" s="2">
        <v>0</v>
      </c>
      <c r="O783" s="2">
        <v>0</v>
      </c>
      <c r="P783" s="2">
        <v>0</v>
      </c>
      <c r="Q783" s="2">
        <v>0</v>
      </c>
      <c r="R783" s="2">
        <v>25</v>
      </c>
      <c r="S783" s="2">
        <v>0</v>
      </c>
      <c r="T783" s="2">
        <v>0</v>
      </c>
      <c r="U783" s="2">
        <v>25</v>
      </c>
      <c r="V783" s="1" t="s">
        <v>55</v>
      </c>
    </row>
    <row r="784" spans="1:22" hidden="1" x14ac:dyDescent="0.25">
      <c r="A784" t="s">
        <v>7944</v>
      </c>
      <c r="B784" s="1" t="s">
        <v>9090</v>
      </c>
      <c r="C784" s="1" t="s">
        <v>1</v>
      </c>
      <c r="D784" s="1" t="s">
        <v>9069</v>
      </c>
      <c r="E784" t="s">
        <v>9058</v>
      </c>
      <c r="F784" t="s">
        <v>9059</v>
      </c>
      <c r="G784">
        <v>142</v>
      </c>
      <c r="H784">
        <v>142</v>
      </c>
      <c r="I784">
        <v>142</v>
      </c>
      <c r="J784">
        <v>142</v>
      </c>
      <c r="L784" s="2">
        <v>0</v>
      </c>
      <c r="M784" s="2">
        <v>0</v>
      </c>
      <c r="N784" s="2">
        <v>0</v>
      </c>
      <c r="O784" s="2">
        <v>0</v>
      </c>
      <c r="P784" s="2">
        <v>0</v>
      </c>
      <c r="Q784" s="2">
        <v>0</v>
      </c>
      <c r="R784" s="2">
        <v>35</v>
      </c>
      <c r="S784" s="2">
        <v>0</v>
      </c>
      <c r="T784" s="2">
        <v>0</v>
      </c>
      <c r="U784" s="2">
        <v>35</v>
      </c>
      <c r="V784" s="1" t="s">
        <v>55</v>
      </c>
    </row>
    <row r="785" spans="1:22" x14ac:dyDescent="0.25">
      <c r="A785" t="s">
        <v>7944</v>
      </c>
      <c r="B785" s="1" t="s">
        <v>9090</v>
      </c>
      <c r="C785" s="1" t="s">
        <v>1</v>
      </c>
      <c r="D785" s="1" t="s">
        <v>9069</v>
      </c>
      <c r="E785" t="s">
        <v>9058</v>
      </c>
      <c r="F785" t="s">
        <v>9059</v>
      </c>
      <c r="G785">
        <v>141</v>
      </c>
      <c r="H785">
        <v>141</v>
      </c>
      <c r="I785">
        <v>141</v>
      </c>
      <c r="J785">
        <v>141</v>
      </c>
      <c r="L785" s="2">
        <v>0</v>
      </c>
      <c r="M785" s="2">
        <v>0</v>
      </c>
      <c r="N785" s="2">
        <v>0</v>
      </c>
      <c r="O785" s="2">
        <v>0</v>
      </c>
      <c r="P785" s="2">
        <v>0</v>
      </c>
      <c r="Q785" s="2">
        <v>0</v>
      </c>
      <c r="R785" s="2">
        <v>45</v>
      </c>
      <c r="S785" s="2">
        <v>0</v>
      </c>
      <c r="T785" s="2">
        <v>0</v>
      </c>
      <c r="U785" s="2">
        <v>45</v>
      </c>
      <c r="V785" s="1" t="s">
        <v>55</v>
      </c>
    </row>
    <row r="786" spans="1:22" x14ac:dyDescent="0.25">
      <c r="A786" t="s">
        <v>7944</v>
      </c>
      <c r="B786" s="1" t="s">
        <v>9090</v>
      </c>
      <c r="C786" s="1" t="s">
        <v>1</v>
      </c>
      <c r="D786" s="1" t="s">
        <v>9069</v>
      </c>
      <c r="E786" t="s">
        <v>9058</v>
      </c>
      <c r="F786" t="s">
        <v>9059</v>
      </c>
      <c r="G786">
        <v>140</v>
      </c>
      <c r="H786">
        <v>140</v>
      </c>
      <c r="I786">
        <v>140</v>
      </c>
      <c r="J786">
        <v>140</v>
      </c>
      <c r="L786" s="2">
        <v>0</v>
      </c>
      <c r="M786" s="2">
        <v>0</v>
      </c>
      <c r="N786" s="2">
        <v>0</v>
      </c>
      <c r="O786" s="2">
        <v>0</v>
      </c>
      <c r="P786" s="2">
        <v>0</v>
      </c>
      <c r="Q786" s="2">
        <v>0</v>
      </c>
      <c r="R786" s="2">
        <v>45</v>
      </c>
      <c r="S786" s="2">
        <v>0</v>
      </c>
      <c r="T786" s="2">
        <v>0</v>
      </c>
      <c r="U786" s="2">
        <v>45</v>
      </c>
      <c r="V786" s="1" t="s">
        <v>55</v>
      </c>
    </row>
    <row r="787" spans="1:22" x14ac:dyDescent="0.25">
      <c r="A787" t="s">
        <v>7944</v>
      </c>
      <c r="B787" s="1" t="s">
        <v>9090</v>
      </c>
      <c r="C787" s="1" t="s">
        <v>1</v>
      </c>
      <c r="D787" s="1" t="s">
        <v>9069</v>
      </c>
      <c r="E787" t="s">
        <v>9058</v>
      </c>
      <c r="F787" t="s">
        <v>9059</v>
      </c>
      <c r="G787">
        <v>139</v>
      </c>
      <c r="H787">
        <v>139</v>
      </c>
      <c r="I787">
        <v>139</v>
      </c>
      <c r="J787">
        <v>139</v>
      </c>
      <c r="L787" s="2">
        <v>0</v>
      </c>
      <c r="M787" s="2">
        <v>0</v>
      </c>
      <c r="N787" s="2">
        <v>0</v>
      </c>
      <c r="O787" s="2">
        <v>0</v>
      </c>
      <c r="P787" s="2">
        <v>0</v>
      </c>
      <c r="Q787" s="2">
        <v>0</v>
      </c>
      <c r="R787" s="2">
        <v>30</v>
      </c>
      <c r="S787" s="2">
        <v>0</v>
      </c>
      <c r="T787" s="2">
        <v>0</v>
      </c>
      <c r="U787" s="2">
        <v>30</v>
      </c>
      <c r="V787" s="1" t="s">
        <v>55</v>
      </c>
    </row>
    <row r="788" spans="1:22" x14ac:dyDescent="0.25">
      <c r="A788" t="s">
        <v>7944</v>
      </c>
      <c r="B788" s="1" t="s">
        <v>9090</v>
      </c>
      <c r="C788" s="1" t="s">
        <v>1</v>
      </c>
      <c r="D788" s="1" t="s">
        <v>9069</v>
      </c>
      <c r="E788" t="s">
        <v>9058</v>
      </c>
      <c r="F788" t="s">
        <v>9059</v>
      </c>
      <c r="G788">
        <v>138</v>
      </c>
      <c r="H788">
        <v>138</v>
      </c>
      <c r="I788">
        <v>138</v>
      </c>
      <c r="J788">
        <v>138</v>
      </c>
      <c r="L788" s="2">
        <v>0</v>
      </c>
      <c r="M788" s="2">
        <v>0</v>
      </c>
      <c r="N788" s="2">
        <v>0</v>
      </c>
      <c r="O788" s="2">
        <v>0</v>
      </c>
      <c r="P788" s="2">
        <v>0</v>
      </c>
      <c r="Q788" s="2">
        <v>0</v>
      </c>
      <c r="R788" s="2">
        <v>25</v>
      </c>
      <c r="S788" s="2">
        <v>0</v>
      </c>
      <c r="T788" s="2">
        <v>0</v>
      </c>
      <c r="U788" s="2">
        <v>25</v>
      </c>
      <c r="V788" s="1" t="s">
        <v>55</v>
      </c>
    </row>
    <row r="789" spans="1:22" x14ac:dyDescent="0.25">
      <c r="A789" t="s">
        <v>7944</v>
      </c>
      <c r="B789" s="1" t="s">
        <v>9090</v>
      </c>
      <c r="C789" s="1" t="s">
        <v>1</v>
      </c>
      <c r="D789" s="1" t="s">
        <v>9069</v>
      </c>
      <c r="E789" t="s">
        <v>9058</v>
      </c>
      <c r="F789" t="s">
        <v>9059</v>
      </c>
      <c r="G789">
        <v>137</v>
      </c>
      <c r="H789">
        <v>137</v>
      </c>
      <c r="I789">
        <v>137</v>
      </c>
      <c r="J789">
        <v>137</v>
      </c>
      <c r="L789" s="2">
        <v>0</v>
      </c>
      <c r="M789" s="2">
        <v>0</v>
      </c>
      <c r="N789" s="2">
        <v>0</v>
      </c>
      <c r="O789" s="2">
        <v>0</v>
      </c>
      <c r="P789" s="2">
        <v>0</v>
      </c>
      <c r="Q789" s="2">
        <v>0</v>
      </c>
      <c r="R789" s="2">
        <v>25</v>
      </c>
      <c r="S789" s="2">
        <v>0</v>
      </c>
      <c r="T789" s="2">
        <v>0</v>
      </c>
      <c r="U789" s="2">
        <v>25</v>
      </c>
      <c r="V789" s="1" t="s">
        <v>55</v>
      </c>
    </row>
    <row r="790" spans="1:22" x14ac:dyDescent="0.25">
      <c r="A790" t="s">
        <v>7944</v>
      </c>
      <c r="B790" s="1" t="s">
        <v>9090</v>
      </c>
      <c r="C790" s="1" t="s">
        <v>1</v>
      </c>
      <c r="D790" s="1" t="s">
        <v>9069</v>
      </c>
      <c r="E790" t="s">
        <v>9058</v>
      </c>
      <c r="F790" t="s">
        <v>9059</v>
      </c>
      <c r="G790">
        <v>136</v>
      </c>
      <c r="H790">
        <v>136</v>
      </c>
      <c r="I790">
        <v>136</v>
      </c>
      <c r="J790">
        <v>136</v>
      </c>
      <c r="L790" s="2">
        <v>0</v>
      </c>
      <c r="M790" s="2">
        <v>0</v>
      </c>
      <c r="N790" s="2">
        <v>0</v>
      </c>
      <c r="O790" s="2">
        <v>0</v>
      </c>
      <c r="P790" s="2">
        <v>0</v>
      </c>
      <c r="Q790" s="2">
        <v>0</v>
      </c>
      <c r="R790" s="2">
        <v>25</v>
      </c>
      <c r="S790" s="2">
        <v>0</v>
      </c>
      <c r="T790" s="2">
        <v>0</v>
      </c>
      <c r="U790" s="2">
        <v>25</v>
      </c>
      <c r="V790" s="1" t="s">
        <v>55</v>
      </c>
    </row>
    <row r="791" spans="1:22" x14ac:dyDescent="0.25">
      <c r="A791" t="s">
        <v>7944</v>
      </c>
      <c r="B791" s="1" t="s">
        <v>9090</v>
      </c>
      <c r="C791" s="1" t="s">
        <v>1</v>
      </c>
      <c r="D791" s="1" t="s">
        <v>9069</v>
      </c>
      <c r="E791" t="s">
        <v>9058</v>
      </c>
      <c r="F791" t="s">
        <v>9059</v>
      </c>
      <c r="G791">
        <v>135</v>
      </c>
      <c r="H791">
        <v>135</v>
      </c>
      <c r="I791">
        <v>135</v>
      </c>
      <c r="J791">
        <v>135</v>
      </c>
      <c r="L791" s="2">
        <v>0</v>
      </c>
      <c r="M791" s="2">
        <v>0</v>
      </c>
      <c r="N791" s="2">
        <v>0</v>
      </c>
      <c r="O791" s="2">
        <v>0</v>
      </c>
      <c r="P791" s="2">
        <v>0</v>
      </c>
      <c r="Q791" s="2">
        <v>0</v>
      </c>
      <c r="R791" s="2">
        <v>25</v>
      </c>
      <c r="S791" s="2">
        <v>0</v>
      </c>
      <c r="T791" s="2">
        <v>0</v>
      </c>
      <c r="U791" s="2">
        <v>25</v>
      </c>
      <c r="V791" s="1" t="s">
        <v>55</v>
      </c>
    </row>
    <row r="792" spans="1:22" x14ac:dyDescent="0.25">
      <c r="A792" t="s">
        <v>7944</v>
      </c>
      <c r="B792" s="1" t="s">
        <v>9090</v>
      </c>
      <c r="C792" s="1" t="s">
        <v>1</v>
      </c>
      <c r="D792" s="1" t="s">
        <v>9069</v>
      </c>
      <c r="E792" t="s">
        <v>9058</v>
      </c>
      <c r="F792" t="s">
        <v>9059</v>
      </c>
      <c r="G792">
        <v>134</v>
      </c>
      <c r="H792">
        <v>134</v>
      </c>
      <c r="I792">
        <v>134</v>
      </c>
      <c r="J792">
        <v>134</v>
      </c>
      <c r="L792" s="2">
        <v>0</v>
      </c>
      <c r="M792" s="2">
        <v>0</v>
      </c>
      <c r="N792" s="2">
        <v>0</v>
      </c>
      <c r="O792" s="2">
        <v>0</v>
      </c>
      <c r="P792" s="2">
        <v>0</v>
      </c>
      <c r="Q792" s="2">
        <v>0</v>
      </c>
      <c r="R792" s="2">
        <v>25</v>
      </c>
      <c r="S792" s="2">
        <v>0</v>
      </c>
      <c r="T792" s="2">
        <v>0</v>
      </c>
      <c r="U792" s="2">
        <v>25</v>
      </c>
      <c r="V792" s="1" t="s">
        <v>55</v>
      </c>
    </row>
    <row r="793" spans="1:22" x14ac:dyDescent="0.25">
      <c r="A793" t="s">
        <v>7944</v>
      </c>
      <c r="B793" s="1" t="s">
        <v>9090</v>
      </c>
      <c r="C793" s="1" t="s">
        <v>1</v>
      </c>
      <c r="D793" s="1" t="s">
        <v>9069</v>
      </c>
      <c r="E793" t="s">
        <v>9058</v>
      </c>
      <c r="F793" t="s">
        <v>9059</v>
      </c>
      <c r="G793">
        <v>133</v>
      </c>
      <c r="H793">
        <v>133</v>
      </c>
      <c r="I793">
        <v>133</v>
      </c>
      <c r="J793">
        <v>133</v>
      </c>
      <c r="L793" s="2">
        <v>0</v>
      </c>
      <c r="M793" s="2">
        <v>0</v>
      </c>
      <c r="N793" s="2">
        <v>0</v>
      </c>
      <c r="O793" s="2">
        <v>0</v>
      </c>
      <c r="P793" s="2">
        <v>0</v>
      </c>
      <c r="Q793" s="2">
        <v>0</v>
      </c>
      <c r="R793" s="2">
        <v>50</v>
      </c>
      <c r="S793" s="2">
        <v>0</v>
      </c>
      <c r="T793" s="2">
        <v>0</v>
      </c>
      <c r="U793" s="2">
        <v>50</v>
      </c>
      <c r="V793" s="1" t="s">
        <v>55</v>
      </c>
    </row>
    <row r="794" spans="1:22" x14ac:dyDescent="0.25">
      <c r="A794" t="s">
        <v>7944</v>
      </c>
      <c r="B794" s="1" t="s">
        <v>9090</v>
      </c>
      <c r="C794" s="1" t="s">
        <v>1</v>
      </c>
      <c r="D794" s="1" t="s">
        <v>9069</v>
      </c>
      <c r="E794" t="s">
        <v>9058</v>
      </c>
      <c r="F794" t="s">
        <v>9059</v>
      </c>
      <c r="G794">
        <v>132</v>
      </c>
      <c r="H794">
        <v>132</v>
      </c>
      <c r="I794">
        <v>132</v>
      </c>
      <c r="J794">
        <v>132</v>
      </c>
      <c r="L794" s="2">
        <v>0</v>
      </c>
      <c r="M794" s="2">
        <v>0</v>
      </c>
      <c r="N794" s="2">
        <v>0</v>
      </c>
      <c r="O794" s="2">
        <v>0</v>
      </c>
      <c r="P794" s="2">
        <v>0</v>
      </c>
      <c r="Q794" s="2">
        <v>0</v>
      </c>
      <c r="R794" s="2">
        <v>25</v>
      </c>
      <c r="S794" s="2">
        <v>0</v>
      </c>
      <c r="T794" s="2">
        <v>0</v>
      </c>
      <c r="U794" s="2">
        <v>25</v>
      </c>
      <c r="V794" s="1" t="s">
        <v>55</v>
      </c>
    </row>
    <row r="795" spans="1:22" x14ac:dyDescent="0.25">
      <c r="A795" t="s">
        <v>7944</v>
      </c>
      <c r="B795" s="1" t="s">
        <v>9090</v>
      </c>
      <c r="C795" s="1" t="s">
        <v>1</v>
      </c>
      <c r="D795" s="1" t="s">
        <v>9069</v>
      </c>
      <c r="E795" t="s">
        <v>9058</v>
      </c>
      <c r="F795" t="s">
        <v>9059</v>
      </c>
      <c r="G795">
        <v>131</v>
      </c>
      <c r="H795">
        <v>131</v>
      </c>
      <c r="I795">
        <v>131</v>
      </c>
      <c r="J795">
        <v>131</v>
      </c>
      <c r="L795" s="2">
        <v>0</v>
      </c>
      <c r="M795" s="2">
        <v>0</v>
      </c>
      <c r="N795" s="2">
        <v>0</v>
      </c>
      <c r="O795" s="2">
        <v>0</v>
      </c>
      <c r="P795" s="2">
        <v>0</v>
      </c>
      <c r="Q795" s="2">
        <v>0</v>
      </c>
      <c r="R795" s="2">
        <v>25</v>
      </c>
      <c r="S795" s="2">
        <v>0</v>
      </c>
      <c r="T795" s="2">
        <v>0</v>
      </c>
      <c r="U795" s="2">
        <v>25</v>
      </c>
      <c r="V795" s="1" t="s">
        <v>55</v>
      </c>
    </row>
    <row r="796" spans="1:22" x14ac:dyDescent="0.25">
      <c r="A796" t="s">
        <v>7944</v>
      </c>
      <c r="B796" s="1" t="s">
        <v>9090</v>
      </c>
      <c r="C796" s="1" t="s">
        <v>1</v>
      </c>
      <c r="D796" s="1" t="s">
        <v>9069</v>
      </c>
      <c r="E796" t="s">
        <v>9058</v>
      </c>
      <c r="F796" t="s">
        <v>9059</v>
      </c>
      <c r="G796">
        <v>130</v>
      </c>
      <c r="H796">
        <v>130</v>
      </c>
      <c r="I796">
        <v>130</v>
      </c>
      <c r="J796">
        <v>130</v>
      </c>
      <c r="L796" s="2">
        <v>0</v>
      </c>
      <c r="M796" s="2">
        <v>0</v>
      </c>
      <c r="N796" s="2">
        <v>0</v>
      </c>
      <c r="O796" s="2">
        <v>0</v>
      </c>
      <c r="P796" s="2">
        <v>0</v>
      </c>
      <c r="Q796" s="2">
        <v>0</v>
      </c>
      <c r="R796" s="2">
        <v>25</v>
      </c>
      <c r="S796" s="2">
        <v>0</v>
      </c>
      <c r="T796" s="2">
        <v>0</v>
      </c>
      <c r="U796" s="2">
        <v>25</v>
      </c>
      <c r="V796" s="1" t="s">
        <v>55</v>
      </c>
    </row>
    <row r="797" spans="1:22" x14ac:dyDescent="0.25">
      <c r="A797" t="s">
        <v>7944</v>
      </c>
      <c r="B797" s="1" t="s">
        <v>9090</v>
      </c>
      <c r="C797" s="1" t="s">
        <v>1</v>
      </c>
      <c r="D797" s="1" t="s">
        <v>9069</v>
      </c>
      <c r="E797" t="s">
        <v>9058</v>
      </c>
      <c r="F797" t="s">
        <v>9059</v>
      </c>
      <c r="G797">
        <v>129</v>
      </c>
      <c r="H797">
        <v>129</v>
      </c>
      <c r="I797">
        <v>129</v>
      </c>
      <c r="J797">
        <v>129</v>
      </c>
      <c r="L797" s="2">
        <v>0</v>
      </c>
      <c r="M797" s="2">
        <v>0</v>
      </c>
      <c r="N797" s="2">
        <v>0</v>
      </c>
      <c r="O797" s="2">
        <v>0</v>
      </c>
      <c r="P797" s="2">
        <v>0</v>
      </c>
      <c r="Q797" s="2">
        <v>0</v>
      </c>
      <c r="R797" s="2">
        <v>25</v>
      </c>
      <c r="S797" s="2">
        <v>0</v>
      </c>
      <c r="T797" s="2">
        <v>0</v>
      </c>
      <c r="U797" s="2">
        <v>25</v>
      </c>
      <c r="V797" s="1" t="s">
        <v>55</v>
      </c>
    </row>
    <row r="798" spans="1:22" x14ac:dyDescent="0.25">
      <c r="A798" t="s">
        <v>7944</v>
      </c>
      <c r="B798" s="1" t="s">
        <v>9090</v>
      </c>
      <c r="C798" s="1" t="s">
        <v>1</v>
      </c>
      <c r="D798" s="1" t="s">
        <v>9069</v>
      </c>
      <c r="E798" t="s">
        <v>9058</v>
      </c>
      <c r="F798" t="s">
        <v>9059</v>
      </c>
      <c r="G798">
        <v>128</v>
      </c>
      <c r="H798">
        <v>128</v>
      </c>
      <c r="I798">
        <v>128</v>
      </c>
      <c r="J798">
        <v>128</v>
      </c>
      <c r="L798" s="2">
        <v>0</v>
      </c>
      <c r="M798" s="2">
        <v>0</v>
      </c>
      <c r="N798" s="2">
        <v>0</v>
      </c>
      <c r="O798" s="2">
        <v>0</v>
      </c>
      <c r="P798" s="2">
        <v>0</v>
      </c>
      <c r="Q798" s="2">
        <v>0</v>
      </c>
      <c r="R798" s="2">
        <v>25</v>
      </c>
      <c r="S798" s="2">
        <v>0</v>
      </c>
      <c r="T798" s="2">
        <v>0</v>
      </c>
      <c r="U798" s="2">
        <v>25</v>
      </c>
      <c r="V798" s="1" t="s">
        <v>55</v>
      </c>
    </row>
    <row r="799" spans="1:22" x14ac:dyDescent="0.25">
      <c r="A799" t="s">
        <v>7944</v>
      </c>
      <c r="B799" s="1" t="s">
        <v>9091</v>
      </c>
      <c r="C799" s="1" t="s">
        <v>1</v>
      </c>
      <c r="D799" s="1" t="s">
        <v>9069</v>
      </c>
      <c r="E799" t="s">
        <v>9058</v>
      </c>
      <c r="F799" t="s">
        <v>9059</v>
      </c>
      <c r="G799">
        <v>127</v>
      </c>
      <c r="H799">
        <v>127</v>
      </c>
      <c r="I799">
        <v>127</v>
      </c>
      <c r="J799">
        <v>127</v>
      </c>
      <c r="L799" s="2">
        <v>0</v>
      </c>
      <c r="M799" s="2">
        <v>0</v>
      </c>
      <c r="N799" s="2">
        <v>0</v>
      </c>
      <c r="O799" s="2">
        <v>0</v>
      </c>
      <c r="P799" s="2">
        <v>0</v>
      </c>
      <c r="Q799" s="2">
        <v>0</v>
      </c>
      <c r="R799" s="2">
        <v>25</v>
      </c>
      <c r="S799" s="2">
        <v>0</v>
      </c>
      <c r="T799" s="2">
        <v>0</v>
      </c>
      <c r="U799" s="2">
        <v>25</v>
      </c>
      <c r="V799" s="1" t="s">
        <v>55</v>
      </c>
    </row>
    <row r="800" spans="1:22" x14ac:dyDescent="0.25">
      <c r="A800" t="s">
        <v>7944</v>
      </c>
      <c r="B800" s="1" t="s">
        <v>9091</v>
      </c>
      <c r="C800" s="1" t="s">
        <v>1</v>
      </c>
      <c r="D800" s="1" t="s">
        <v>9069</v>
      </c>
      <c r="E800" t="s">
        <v>9058</v>
      </c>
      <c r="F800" t="s">
        <v>9059</v>
      </c>
      <c r="G800">
        <v>126</v>
      </c>
      <c r="H800">
        <v>126</v>
      </c>
      <c r="I800">
        <v>126</v>
      </c>
      <c r="J800">
        <v>126</v>
      </c>
      <c r="L800" s="2">
        <v>0</v>
      </c>
      <c r="M800" s="2">
        <v>0</v>
      </c>
      <c r="N800" s="2">
        <v>0</v>
      </c>
      <c r="O800" s="2">
        <v>0</v>
      </c>
      <c r="P800" s="2">
        <v>0</v>
      </c>
      <c r="Q800" s="2">
        <v>0</v>
      </c>
      <c r="R800" s="2">
        <v>25</v>
      </c>
      <c r="S800" s="2">
        <v>0</v>
      </c>
      <c r="T800" s="2">
        <v>0</v>
      </c>
      <c r="U800" s="2">
        <v>25</v>
      </c>
      <c r="V800" s="1" t="s">
        <v>55</v>
      </c>
    </row>
    <row r="801" spans="1:22" hidden="1" x14ac:dyDescent="0.25">
      <c r="A801" t="s">
        <v>7944</v>
      </c>
      <c r="B801" s="1" t="s">
        <v>9091</v>
      </c>
      <c r="C801" s="1" t="s">
        <v>1</v>
      </c>
      <c r="D801" s="1" t="s">
        <v>9069</v>
      </c>
      <c r="E801" t="s">
        <v>9058</v>
      </c>
      <c r="F801" t="s">
        <v>9059</v>
      </c>
      <c r="G801">
        <v>125</v>
      </c>
      <c r="H801">
        <v>125</v>
      </c>
      <c r="I801">
        <v>125</v>
      </c>
      <c r="J801">
        <v>125</v>
      </c>
      <c r="L801" s="2">
        <v>0</v>
      </c>
      <c r="M801" s="2">
        <v>0</v>
      </c>
      <c r="N801" s="2">
        <v>0</v>
      </c>
      <c r="O801" s="2">
        <v>0</v>
      </c>
      <c r="P801" s="2">
        <v>0</v>
      </c>
      <c r="Q801" s="2">
        <v>0</v>
      </c>
      <c r="R801" s="2">
        <v>120</v>
      </c>
      <c r="S801" s="2">
        <v>0</v>
      </c>
      <c r="T801" s="2">
        <v>0</v>
      </c>
      <c r="U801" s="2">
        <v>120</v>
      </c>
      <c r="V801" s="1" t="s">
        <v>55</v>
      </c>
    </row>
    <row r="802" spans="1:22" x14ac:dyDescent="0.25">
      <c r="A802" t="s">
        <v>7944</v>
      </c>
      <c r="B802" s="1" t="s">
        <v>9091</v>
      </c>
      <c r="C802" s="1" t="s">
        <v>1</v>
      </c>
      <c r="D802" s="1" t="s">
        <v>9069</v>
      </c>
      <c r="E802" t="s">
        <v>9058</v>
      </c>
      <c r="F802" t="s">
        <v>9059</v>
      </c>
      <c r="G802">
        <v>124</v>
      </c>
      <c r="H802">
        <v>124</v>
      </c>
      <c r="I802">
        <v>124</v>
      </c>
      <c r="J802">
        <v>124</v>
      </c>
      <c r="L802" s="2">
        <v>0</v>
      </c>
      <c r="M802" s="2">
        <v>0</v>
      </c>
      <c r="N802" s="2">
        <v>0</v>
      </c>
      <c r="O802" s="2">
        <v>0</v>
      </c>
      <c r="P802" s="2">
        <v>0</v>
      </c>
      <c r="Q802" s="2">
        <v>0</v>
      </c>
      <c r="R802" s="2">
        <v>50</v>
      </c>
      <c r="S802" s="2">
        <v>0</v>
      </c>
      <c r="T802" s="2">
        <v>0</v>
      </c>
      <c r="U802" s="2">
        <v>50</v>
      </c>
      <c r="V802" s="1" t="s">
        <v>55</v>
      </c>
    </row>
    <row r="803" spans="1:22" x14ac:dyDescent="0.25">
      <c r="A803" t="s">
        <v>7944</v>
      </c>
      <c r="B803" s="1" t="s">
        <v>9091</v>
      </c>
      <c r="C803" s="1" t="s">
        <v>1</v>
      </c>
      <c r="D803" s="1" t="s">
        <v>9069</v>
      </c>
      <c r="E803" t="s">
        <v>9058</v>
      </c>
      <c r="F803" t="s">
        <v>9059</v>
      </c>
      <c r="G803">
        <v>123</v>
      </c>
      <c r="H803">
        <v>123</v>
      </c>
      <c r="I803">
        <v>123</v>
      </c>
      <c r="J803">
        <v>123</v>
      </c>
      <c r="L803" s="2">
        <v>0</v>
      </c>
      <c r="M803" s="2">
        <v>0</v>
      </c>
      <c r="N803" s="2">
        <v>0</v>
      </c>
      <c r="O803" s="2">
        <v>0</v>
      </c>
      <c r="P803" s="2">
        <v>0</v>
      </c>
      <c r="Q803" s="2">
        <v>0</v>
      </c>
      <c r="R803" s="2">
        <v>25</v>
      </c>
      <c r="S803" s="2">
        <v>0</v>
      </c>
      <c r="T803" s="2">
        <v>0</v>
      </c>
      <c r="U803" s="2">
        <v>25</v>
      </c>
      <c r="V803" s="1" t="s">
        <v>55</v>
      </c>
    </row>
    <row r="804" spans="1:22" hidden="1" x14ac:dyDescent="0.25">
      <c r="A804" t="s">
        <v>7944</v>
      </c>
      <c r="B804" s="1" t="s">
        <v>9091</v>
      </c>
      <c r="C804" s="1" t="s">
        <v>1</v>
      </c>
      <c r="D804" s="1" t="s">
        <v>9069</v>
      </c>
      <c r="E804" t="s">
        <v>9058</v>
      </c>
      <c r="F804" t="s">
        <v>9059</v>
      </c>
      <c r="G804">
        <v>122</v>
      </c>
      <c r="H804">
        <v>122</v>
      </c>
      <c r="I804">
        <v>122</v>
      </c>
      <c r="J804">
        <v>122</v>
      </c>
      <c r="L804" s="2">
        <v>0</v>
      </c>
      <c r="M804" s="2">
        <v>0</v>
      </c>
      <c r="N804" s="2">
        <v>0</v>
      </c>
      <c r="O804" s="2">
        <v>0</v>
      </c>
      <c r="P804" s="2">
        <v>0</v>
      </c>
      <c r="Q804" s="2">
        <v>0</v>
      </c>
      <c r="R804" s="2">
        <v>70</v>
      </c>
      <c r="S804" s="2">
        <v>0</v>
      </c>
      <c r="T804" s="2">
        <v>0</v>
      </c>
      <c r="U804" s="2">
        <v>70</v>
      </c>
      <c r="V804" s="1" t="s">
        <v>55</v>
      </c>
    </row>
    <row r="805" spans="1:22" x14ac:dyDescent="0.25">
      <c r="A805" t="s">
        <v>7944</v>
      </c>
      <c r="B805" s="1" t="s">
        <v>9091</v>
      </c>
      <c r="C805" s="1" t="s">
        <v>1</v>
      </c>
      <c r="D805" s="1" t="s">
        <v>9069</v>
      </c>
      <c r="E805" t="s">
        <v>9058</v>
      </c>
      <c r="F805" t="s">
        <v>9059</v>
      </c>
      <c r="G805">
        <v>121</v>
      </c>
      <c r="H805">
        <v>121</v>
      </c>
      <c r="I805">
        <v>121</v>
      </c>
      <c r="J805">
        <v>121</v>
      </c>
      <c r="L805" s="2">
        <v>0</v>
      </c>
      <c r="M805" s="2">
        <v>0</v>
      </c>
      <c r="N805" s="2">
        <v>0</v>
      </c>
      <c r="O805" s="2">
        <v>0</v>
      </c>
      <c r="P805" s="2">
        <v>0</v>
      </c>
      <c r="Q805" s="2">
        <v>0</v>
      </c>
      <c r="R805" s="2">
        <v>60</v>
      </c>
      <c r="S805" s="2">
        <v>0</v>
      </c>
      <c r="T805" s="2">
        <v>0</v>
      </c>
      <c r="U805" s="2">
        <v>60</v>
      </c>
      <c r="V805" s="1" t="s">
        <v>55</v>
      </c>
    </row>
    <row r="806" spans="1:22" x14ac:dyDescent="0.25">
      <c r="A806" t="s">
        <v>7944</v>
      </c>
      <c r="B806" s="1" t="s">
        <v>9091</v>
      </c>
      <c r="C806" s="1" t="s">
        <v>1</v>
      </c>
      <c r="D806" s="1" t="s">
        <v>9069</v>
      </c>
      <c r="E806" t="s">
        <v>9058</v>
      </c>
      <c r="F806" t="s">
        <v>9059</v>
      </c>
      <c r="G806">
        <v>120</v>
      </c>
      <c r="H806">
        <v>120</v>
      </c>
      <c r="I806">
        <v>120</v>
      </c>
      <c r="J806">
        <v>120</v>
      </c>
      <c r="L806" s="2">
        <v>0</v>
      </c>
      <c r="M806" s="2">
        <v>0</v>
      </c>
      <c r="N806" s="2">
        <v>0</v>
      </c>
      <c r="O806" s="2">
        <v>0</v>
      </c>
      <c r="P806" s="2">
        <v>0</v>
      </c>
      <c r="Q806" s="2">
        <v>0</v>
      </c>
      <c r="R806" s="2">
        <v>25</v>
      </c>
      <c r="S806" s="2">
        <v>0</v>
      </c>
      <c r="T806" s="2">
        <v>0</v>
      </c>
      <c r="U806" s="2">
        <v>25</v>
      </c>
      <c r="V806" s="1" t="s">
        <v>55</v>
      </c>
    </row>
    <row r="807" spans="1:22" x14ac:dyDescent="0.25">
      <c r="A807" t="s">
        <v>7944</v>
      </c>
      <c r="B807" s="1" t="s">
        <v>9091</v>
      </c>
      <c r="C807" s="1" t="s">
        <v>1</v>
      </c>
      <c r="D807" s="1" t="s">
        <v>9069</v>
      </c>
      <c r="E807" t="s">
        <v>9058</v>
      </c>
      <c r="F807" t="s">
        <v>9059</v>
      </c>
      <c r="G807">
        <v>119</v>
      </c>
      <c r="H807">
        <v>119</v>
      </c>
      <c r="I807">
        <v>119</v>
      </c>
      <c r="J807">
        <v>119</v>
      </c>
      <c r="L807" s="2">
        <v>0</v>
      </c>
      <c r="M807" s="2">
        <v>0</v>
      </c>
      <c r="N807" s="2">
        <v>0</v>
      </c>
      <c r="O807" s="2">
        <v>0</v>
      </c>
      <c r="P807" s="2">
        <v>0</v>
      </c>
      <c r="Q807" s="2">
        <v>0</v>
      </c>
      <c r="R807" s="2">
        <v>25</v>
      </c>
      <c r="S807" s="2">
        <v>0</v>
      </c>
      <c r="T807" s="2">
        <v>0</v>
      </c>
      <c r="U807" s="2">
        <v>25</v>
      </c>
      <c r="V807" s="1" t="s">
        <v>55</v>
      </c>
    </row>
    <row r="808" spans="1:22" hidden="1" x14ac:dyDescent="0.25">
      <c r="A808" t="s">
        <v>7944</v>
      </c>
      <c r="B808" s="1" t="s">
        <v>9091</v>
      </c>
      <c r="C808" s="1" t="s">
        <v>1</v>
      </c>
      <c r="D808" s="1" t="s">
        <v>9069</v>
      </c>
      <c r="E808" t="s">
        <v>9058</v>
      </c>
      <c r="F808" t="s">
        <v>9059</v>
      </c>
      <c r="G808">
        <v>118</v>
      </c>
      <c r="H808">
        <v>118</v>
      </c>
      <c r="I808">
        <v>118</v>
      </c>
      <c r="J808">
        <v>118</v>
      </c>
      <c r="L808" s="2">
        <v>0</v>
      </c>
      <c r="M808" s="2">
        <v>0</v>
      </c>
      <c r="N808" s="2">
        <v>0</v>
      </c>
      <c r="O808" s="2">
        <v>0</v>
      </c>
      <c r="P808" s="2">
        <v>0</v>
      </c>
      <c r="Q808" s="2">
        <v>0</v>
      </c>
      <c r="R808" s="2">
        <v>90</v>
      </c>
      <c r="S808" s="2">
        <v>0</v>
      </c>
      <c r="T808" s="2">
        <v>0</v>
      </c>
      <c r="U808" s="2">
        <v>90</v>
      </c>
      <c r="V808" s="1" t="s">
        <v>55</v>
      </c>
    </row>
    <row r="809" spans="1:22" x14ac:dyDescent="0.25">
      <c r="A809" t="s">
        <v>7944</v>
      </c>
      <c r="B809" s="1" t="s">
        <v>9091</v>
      </c>
      <c r="C809" s="1" t="s">
        <v>1</v>
      </c>
      <c r="D809" s="1" t="s">
        <v>9069</v>
      </c>
      <c r="E809" t="s">
        <v>9058</v>
      </c>
      <c r="F809" t="s">
        <v>9059</v>
      </c>
      <c r="G809">
        <v>117</v>
      </c>
      <c r="H809">
        <v>117</v>
      </c>
      <c r="I809">
        <v>117</v>
      </c>
      <c r="J809">
        <v>117</v>
      </c>
      <c r="L809" s="2">
        <v>0</v>
      </c>
      <c r="M809" s="2">
        <v>0</v>
      </c>
      <c r="N809" s="2">
        <v>0</v>
      </c>
      <c r="O809" s="2">
        <v>0</v>
      </c>
      <c r="P809" s="2">
        <v>0</v>
      </c>
      <c r="Q809" s="2">
        <v>0</v>
      </c>
      <c r="R809" s="2">
        <v>80</v>
      </c>
      <c r="S809" s="2">
        <v>0</v>
      </c>
      <c r="T809" s="2">
        <v>0</v>
      </c>
      <c r="U809" s="2">
        <v>80</v>
      </c>
      <c r="V809" s="1" t="s">
        <v>55</v>
      </c>
    </row>
    <row r="810" spans="1:22" hidden="1" x14ac:dyDescent="0.25">
      <c r="A810" t="s">
        <v>7944</v>
      </c>
      <c r="B810" s="1" t="s">
        <v>9091</v>
      </c>
      <c r="C810" s="1" t="s">
        <v>1</v>
      </c>
      <c r="D810" s="1" t="s">
        <v>9069</v>
      </c>
      <c r="E810" t="s">
        <v>9058</v>
      </c>
      <c r="F810" t="s">
        <v>9059</v>
      </c>
      <c r="G810">
        <v>116</v>
      </c>
      <c r="H810">
        <v>116</v>
      </c>
      <c r="I810">
        <v>116</v>
      </c>
      <c r="J810">
        <v>116</v>
      </c>
      <c r="L810" s="2">
        <v>0</v>
      </c>
      <c r="M810" s="2">
        <v>0</v>
      </c>
      <c r="N810" s="2">
        <v>0</v>
      </c>
      <c r="O810" s="2">
        <v>0</v>
      </c>
      <c r="P810" s="2">
        <v>0</v>
      </c>
      <c r="Q810" s="2">
        <v>0</v>
      </c>
      <c r="R810" s="2">
        <v>0</v>
      </c>
      <c r="S810" s="2">
        <v>0</v>
      </c>
      <c r="T810" s="2">
        <v>0</v>
      </c>
      <c r="U810" s="2">
        <v>0</v>
      </c>
      <c r="V810" s="1" t="s">
        <v>55</v>
      </c>
    </row>
    <row r="811" spans="1:22" x14ac:dyDescent="0.25">
      <c r="A811" t="s">
        <v>7944</v>
      </c>
      <c r="B811" s="1" t="s">
        <v>9091</v>
      </c>
      <c r="C811" s="1" t="s">
        <v>1</v>
      </c>
      <c r="D811" s="1" t="s">
        <v>9069</v>
      </c>
      <c r="E811" t="s">
        <v>9058</v>
      </c>
      <c r="F811" t="s">
        <v>9059</v>
      </c>
      <c r="G811">
        <v>115</v>
      </c>
      <c r="H811">
        <v>115</v>
      </c>
      <c r="I811">
        <v>115</v>
      </c>
      <c r="J811">
        <v>115</v>
      </c>
      <c r="L811" s="2">
        <v>0</v>
      </c>
      <c r="M811" s="2">
        <v>0</v>
      </c>
      <c r="N811" s="2">
        <v>0</v>
      </c>
      <c r="O811" s="2">
        <v>0</v>
      </c>
      <c r="P811" s="2">
        <v>0</v>
      </c>
      <c r="Q811" s="2">
        <v>0</v>
      </c>
      <c r="R811" s="2">
        <v>25</v>
      </c>
      <c r="S811" s="2">
        <v>0</v>
      </c>
      <c r="T811" s="2">
        <v>0</v>
      </c>
      <c r="U811" s="2">
        <v>25</v>
      </c>
      <c r="V811" s="1" t="s">
        <v>55</v>
      </c>
    </row>
    <row r="812" spans="1:22" hidden="1" x14ac:dyDescent="0.25">
      <c r="A812" t="s">
        <v>7944</v>
      </c>
      <c r="B812" s="1" t="s">
        <v>9091</v>
      </c>
      <c r="C812" s="1" t="s">
        <v>1</v>
      </c>
      <c r="D812" s="1" t="s">
        <v>9069</v>
      </c>
      <c r="E812" t="s">
        <v>9058</v>
      </c>
      <c r="F812" t="s">
        <v>9059</v>
      </c>
      <c r="G812">
        <v>114</v>
      </c>
      <c r="H812">
        <v>114</v>
      </c>
      <c r="I812">
        <v>114</v>
      </c>
      <c r="J812">
        <v>114</v>
      </c>
      <c r="L812" s="2">
        <v>0</v>
      </c>
      <c r="M812" s="2">
        <v>0</v>
      </c>
      <c r="N812" s="2">
        <v>0</v>
      </c>
      <c r="O812" s="2">
        <v>0</v>
      </c>
      <c r="P812" s="2">
        <v>0</v>
      </c>
      <c r="Q812" s="2">
        <v>0</v>
      </c>
      <c r="R812" s="2">
        <v>59</v>
      </c>
      <c r="S812" s="2">
        <v>0</v>
      </c>
      <c r="T812" s="2">
        <v>0</v>
      </c>
      <c r="U812" s="2">
        <v>59</v>
      </c>
      <c r="V812" s="1" t="s">
        <v>55</v>
      </c>
    </row>
    <row r="813" spans="1:22" hidden="1" x14ac:dyDescent="0.25">
      <c r="A813" t="s">
        <v>7944</v>
      </c>
      <c r="B813" s="1" t="s">
        <v>9091</v>
      </c>
      <c r="C813" s="1" t="s">
        <v>1</v>
      </c>
      <c r="D813" s="1" t="s">
        <v>9069</v>
      </c>
      <c r="E813" t="s">
        <v>9058</v>
      </c>
      <c r="F813" t="s">
        <v>9059</v>
      </c>
      <c r="G813">
        <v>113</v>
      </c>
      <c r="H813">
        <v>113</v>
      </c>
      <c r="I813">
        <v>113</v>
      </c>
      <c r="J813">
        <v>113</v>
      </c>
      <c r="L813" s="2">
        <v>0</v>
      </c>
      <c r="M813" s="2">
        <v>0</v>
      </c>
      <c r="N813" s="2">
        <v>0</v>
      </c>
      <c r="O813" s="2">
        <v>0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0</v>
      </c>
      <c r="V813" s="1" t="s">
        <v>55</v>
      </c>
    </row>
    <row r="814" spans="1:22" hidden="1" x14ac:dyDescent="0.25">
      <c r="A814" t="s">
        <v>7944</v>
      </c>
      <c r="B814" s="1" t="s">
        <v>9091</v>
      </c>
      <c r="C814" s="1" t="s">
        <v>1</v>
      </c>
      <c r="D814" s="1" t="s">
        <v>9069</v>
      </c>
      <c r="E814" t="s">
        <v>9058</v>
      </c>
      <c r="F814" t="s">
        <v>9059</v>
      </c>
      <c r="G814">
        <v>112</v>
      </c>
      <c r="H814">
        <v>112</v>
      </c>
      <c r="I814">
        <v>112</v>
      </c>
      <c r="J814">
        <v>112</v>
      </c>
      <c r="L814" s="2">
        <v>0</v>
      </c>
      <c r="M814" s="2">
        <v>0</v>
      </c>
      <c r="N814" s="2">
        <v>0</v>
      </c>
      <c r="O814" s="2">
        <v>0</v>
      </c>
      <c r="P814" s="2">
        <v>0</v>
      </c>
      <c r="Q814" s="2">
        <v>0</v>
      </c>
      <c r="R814" s="2">
        <v>70</v>
      </c>
      <c r="S814" s="2">
        <v>0</v>
      </c>
      <c r="T814" s="2">
        <v>0</v>
      </c>
      <c r="U814" s="2">
        <v>70</v>
      </c>
      <c r="V814" s="1" t="s">
        <v>55</v>
      </c>
    </row>
    <row r="815" spans="1:22" x14ac:dyDescent="0.25">
      <c r="A815" t="s">
        <v>7944</v>
      </c>
      <c r="B815" s="1" t="s">
        <v>9091</v>
      </c>
      <c r="C815" s="1" t="s">
        <v>1</v>
      </c>
      <c r="D815" s="1" t="s">
        <v>9069</v>
      </c>
      <c r="E815" t="s">
        <v>9058</v>
      </c>
      <c r="F815" t="s">
        <v>9059</v>
      </c>
      <c r="G815">
        <v>111</v>
      </c>
      <c r="H815">
        <v>111</v>
      </c>
      <c r="I815">
        <v>111</v>
      </c>
      <c r="J815">
        <v>111</v>
      </c>
      <c r="L815" s="2">
        <v>0</v>
      </c>
      <c r="M815" s="2">
        <v>0</v>
      </c>
      <c r="N815" s="2">
        <v>0</v>
      </c>
      <c r="O815" s="2">
        <v>0</v>
      </c>
      <c r="P815" s="2">
        <v>0</v>
      </c>
      <c r="Q815" s="2">
        <v>0</v>
      </c>
      <c r="R815" s="2">
        <v>25</v>
      </c>
      <c r="S815" s="2">
        <v>0</v>
      </c>
      <c r="T815" s="2">
        <v>0</v>
      </c>
      <c r="U815" s="2">
        <v>25</v>
      </c>
      <c r="V815" s="1" t="s">
        <v>55</v>
      </c>
    </row>
    <row r="816" spans="1:22" hidden="1" x14ac:dyDescent="0.25">
      <c r="A816" t="s">
        <v>7944</v>
      </c>
      <c r="B816" s="1" t="s">
        <v>9092</v>
      </c>
      <c r="C816" s="1" t="s">
        <v>1</v>
      </c>
      <c r="D816" s="1" t="s">
        <v>9069</v>
      </c>
      <c r="E816" t="s">
        <v>9058</v>
      </c>
      <c r="F816" t="s">
        <v>9059</v>
      </c>
      <c r="G816">
        <v>110</v>
      </c>
      <c r="H816">
        <v>110</v>
      </c>
      <c r="I816">
        <v>110</v>
      </c>
      <c r="J816">
        <v>110</v>
      </c>
      <c r="L816" s="2">
        <v>0</v>
      </c>
      <c r="M816" s="2">
        <v>0</v>
      </c>
      <c r="N816" s="2">
        <v>0</v>
      </c>
      <c r="O816" s="2">
        <v>0</v>
      </c>
      <c r="P816" s="2">
        <v>0</v>
      </c>
      <c r="Q816" s="2">
        <v>0</v>
      </c>
      <c r="R816" s="2">
        <v>0</v>
      </c>
      <c r="S816" s="2">
        <v>0</v>
      </c>
      <c r="T816" s="2">
        <v>0</v>
      </c>
      <c r="U816" s="2">
        <v>0</v>
      </c>
      <c r="V816" s="1" t="s">
        <v>55</v>
      </c>
    </row>
    <row r="817" spans="1:22" x14ac:dyDescent="0.25">
      <c r="A817" t="s">
        <v>7944</v>
      </c>
      <c r="B817" s="1" t="s">
        <v>9092</v>
      </c>
      <c r="C817" s="1" t="s">
        <v>1</v>
      </c>
      <c r="D817" s="1" t="s">
        <v>9069</v>
      </c>
      <c r="E817" t="s">
        <v>9058</v>
      </c>
      <c r="F817" t="s">
        <v>9059</v>
      </c>
      <c r="G817">
        <v>109</v>
      </c>
      <c r="H817">
        <v>109</v>
      </c>
      <c r="I817">
        <v>109</v>
      </c>
      <c r="J817">
        <v>109</v>
      </c>
      <c r="L817" s="2">
        <v>0</v>
      </c>
      <c r="M817" s="2">
        <v>0</v>
      </c>
      <c r="N817" s="2">
        <v>0</v>
      </c>
      <c r="O817" s="2">
        <v>0</v>
      </c>
      <c r="P817" s="2">
        <v>0</v>
      </c>
      <c r="Q817" s="2">
        <v>0</v>
      </c>
      <c r="R817" s="2">
        <v>32</v>
      </c>
      <c r="S817" s="2">
        <v>0</v>
      </c>
      <c r="T817" s="2">
        <v>0</v>
      </c>
      <c r="U817" s="2">
        <v>32</v>
      </c>
      <c r="V817" s="1" t="s">
        <v>55</v>
      </c>
    </row>
    <row r="818" spans="1:22" hidden="1" x14ac:dyDescent="0.25">
      <c r="A818" t="s">
        <v>7944</v>
      </c>
      <c r="B818" s="1" t="s">
        <v>9092</v>
      </c>
      <c r="C818" s="1" t="s">
        <v>1</v>
      </c>
      <c r="D818" s="1" t="s">
        <v>9069</v>
      </c>
      <c r="E818" t="s">
        <v>9058</v>
      </c>
      <c r="F818" t="s">
        <v>9059</v>
      </c>
      <c r="G818">
        <v>108</v>
      </c>
      <c r="H818">
        <v>108</v>
      </c>
      <c r="I818">
        <v>108</v>
      </c>
      <c r="J818">
        <v>108</v>
      </c>
      <c r="L818" s="2">
        <v>0</v>
      </c>
      <c r="M818" s="2">
        <v>0</v>
      </c>
      <c r="N818" s="2">
        <v>0</v>
      </c>
      <c r="O818" s="2">
        <v>0</v>
      </c>
      <c r="P818" s="2">
        <v>0</v>
      </c>
      <c r="Q818" s="2">
        <v>0</v>
      </c>
      <c r="R818" s="2">
        <v>26</v>
      </c>
      <c r="S818" s="2">
        <v>0</v>
      </c>
      <c r="T818" s="2">
        <v>0</v>
      </c>
      <c r="U818" s="2">
        <v>26</v>
      </c>
      <c r="V818" s="1" t="s">
        <v>55</v>
      </c>
    </row>
    <row r="819" spans="1:22" hidden="1" x14ac:dyDescent="0.25">
      <c r="A819" t="s">
        <v>7944</v>
      </c>
      <c r="B819" s="1" t="s">
        <v>9092</v>
      </c>
      <c r="C819" s="1" t="s">
        <v>1</v>
      </c>
      <c r="D819" s="1" t="s">
        <v>9069</v>
      </c>
      <c r="E819" t="s">
        <v>9058</v>
      </c>
      <c r="F819" t="s">
        <v>9059</v>
      </c>
      <c r="G819">
        <v>107</v>
      </c>
      <c r="H819">
        <v>107</v>
      </c>
      <c r="I819">
        <v>107</v>
      </c>
      <c r="J819">
        <v>107</v>
      </c>
      <c r="L819" s="2">
        <v>0</v>
      </c>
      <c r="M819" s="2">
        <v>0</v>
      </c>
      <c r="N819" s="2">
        <v>0</v>
      </c>
      <c r="O819" s="2">
        <v>0</v>
      </c>
      <c r="P819" s="2">
        <v>0</v>
      </c>
      <c r="Q819" s="2">
        <v>0</v>
      </c>
      <c r="R819" s="2">
        <v>35</v>
      </c>
      <c r="S819" s="2">
        <v>0</v>
      </c>
      <c r="T819" s="2">
        <v>0</v>
      </c>
      <c r="U819" s="2">
        <v>35</v>
      </c>
      <c r="V819" s="1" t="s">
        <v>55</v>
      </c>
    </row>
    <row r="820" spans="1:22" x14ac:dyDescent="0.25">
      <c r="A820" t="s">
        <v>7944</v>
      </c>
      <c r="B820" s="1" t="s">
        <v>9092</v>
      </c>
      <c r="C820" s="1" t="s">
        <v>1</v>
      </c>
      <c r="D820" s="1" t="s">
        <v>9069</v>
      </c>
      <c r="E820" t="s">
        <v>9058</v>
      </c>
      <c r="F820" t="s">
        <v>9059</v>
      </c>
      <c r="G820">
        <v>106</v>
      </c>
      <c r="H820">
        <v>106</v>
      </c>
      <c r="I820">
        <v>106</v>
      </c>
      <c r="J820">
        <v>106</v>
      </c>
      <c r="L820" s="2">
        <v>0</v>
      </c>
      <c r="M820" s="2">
        <v>0</v>
      </c>
      <c r="N820" s="2">
        <v>0</v>
      </c>
      <c r="O820" s="2">
        <v>0</v>
      </c>
      <c r="P820" s="2">
        <v>0</v>
      </c>
      <c r="Q820" s="2">
        <v>0</v>
      </c>
      <c r="R820" s="2">
        <v>45</v>
      </c>
      <c r="S820" s="2">
        <v>0</v>
      </c>
      <c r="T820" s="2">
        <v>0</v>
      </c>
      <c r="U820" s="2">
        <v>45</v>
      </c>
      <c r="V820" s="1" t="s">
        <v>55</v>
      </c>
    </row>
    <row r="821" spans="1:22" x14ac:dyDescent="0.25">
      <c r="A821" t="s">
        <v>7944</v>
      </c>
      <c r="B821" s="1" t="s">
        <v>9092</v>
      </c>
      <c r="C821" s="1" t="s">
        <v>1</v>
      </c>
      <c r="D821" s="1" t="s">
        <v>9069</v>
      </c>
      <c r="E821" t="s">
        <v>9058</v>
      </c>
      <c r="F821" t="s">
        <v>9059</v>
      </c>
      <c r="G821">
        <v>105</v>
      </c>
      <c r="H821">
        <v>105</v>
      </c>
      <c r="I821">
        <v>105</v>
      </c>
      <c r="J821">
        <v>105</v>
      </c>
      <c r="L821" s="2">
        <v>0</v>
      </c>
      <c r="M821" s="2">
        <v>0</v>
      </c>
      <c r="N821" s="2">
        <v>0</v>
      </c>
      <c r="O821" s="2">
        <v>0</v>
      </c>
      <c r="P821" s="2">
        <v>0</v>
      </c>
      <c r="Q821" s="2">
        <v>0</v>
      </c>
      <c r="R821" s="2">
        <v>25</v>
      </c>
      <c r="S821" s="2">
        <v>0</v>
      </c>
      <c r="T821" s="2">
        <v>0</v>
      </c>
      <c r="U821" s="2">
        <v>25</v>
      </c>
      <c r="V821" s="1" t="s">
        <v>55</v>
      </c>
    </row>
    <row r="822" spans="1:22" x14ac:dyDescent="0.25">
      <c r="A822" t="s">
        <v>7944</v>
      </c>
      <c r="B822" s="1" t="s">
        <v>9092</v>
      </c>
      <c r="C822" s="1" t="s">
        <v>1</v>
      </c>
      <c r="D822" s="1" t="s">
        <v>9069</v>
      </c>
      <c r="E822" t="s">
        <v>9058</v>
      </c>
      <c r="F822" t="s">
        <v>9059</v>
      </c>
      <c r="G822">
        <v>104</v>
      </c>
      <c r="H822">
        <v>104</v>
      </c>
      <c r="I822">
        <v>104</v>
      </c>
      <c r="J822">
        <v>104</v>
      </c>
      <c r="L822" s="2">
        <v>0</v>
      </c>
      <c r="M822" s="2">
        <v>0</v>
      </c>
      <c r="N822" s="2">
        <v>0</v>
      </c>
      <c r="O822" s="2">
        <v>0</v>
      </c>
      <c r="P822" s="2">
        <v>0</v>
      </c>
      <c r="Q822" s="2">
        <v>0</v>
      </c>
      <c r="R822" s="2">
        <v>30</v>
      </c>
      <c r="S822" s="2">
        <v>0</v>
      </c>
      <c r="T822" s="2">
        <v>0</v>
      </c>
      <c r="U822" s="2">
        <v>30</v>
      </c>
      <c r="V822" s="1" t="s">
        <v>55</v>
      </c>
    </row>
    <row r="823" spans="1:22" x14ac:dyDescent="0.25">
      <c r="A823" t="s">
        <v>7944</v>
      </c>
      <c r="B823" s="1" t="s">
        <v>9092</v>
      </c>
      <c r="C823" s="1" t="s">
        <v>1</v>
      </c>
      <c r="D823" s="1" t="s">
        <v>9069</v>
      </c>
      <c r="E823" t="s">
        <v>9058</v>
      </c>
      <c r="F823" t="s">
        <v>9059</v>
      </c>
      <c r="G823">
        <v>102</v>
      </c>
      <c r="H823">
        <v>102</v>
      </c>
      <c r="I823">
        <v>102</v>
      </c>
      <c r="J823">
        <v>102</v>
      </c>
      <c r="L823" s="2">
        <v>0</v>
      </c>
      <c r="M823" s="2">
        <v>0</v>
      </c>
      <c r="N823" s="2">
        <v>0</v>
      </c>
      <c r="O823" s="2">
        <v>0</v>
      </c>
      <c r="P823" s="2">
        <v>0</v>
      </c>
      <c r="Q823" s="2">
        <v>0</v>
      </c>
      <c r="R823" s="2">
        <v>25</v>
      </c>
      <c r="S823" s="2">
        <v>0</v>
      </c>
      <c r="T823" s="2">
        <v>0</v>
      </c>
      <c r="U823" s="2">
        <v>25</v>
      </c>
      <c r="V823" s="1" t="s">
        <v>55</v>
      </c>
    </row>
    <row r="824" spans="1:22" x14ac:dyDescent="0.25">
      <c r="A824" t="s">
        <v>7944</v>
      </c>
      <c r="B824" s="1" t="s">
        <v>9092</v>
      </c>
      <c r="C824" s="1" t="s">
        <v>1</v>
      </c>
      <c r="D824" s="1" t="s">
        <v>9069</v>
      </c>
      <c r="E824" t="s">
        <v>9058</v>
      </c>
      <c r="F824" t="s">
        <v>9059</v>
      </c>
      <c r="G824">
        <v>101</v>
      </c>
      <c r="H824">
        <v>101</v>
      </c>
      <c r="I824">
        <v>101</v>
      </c>
      <c r="J824">
        <v>101</v>
      </c>
      <c r="L824" s="2">
        <v>0</v>
      </c>
      <c r="M824" s="2">
        <v>0</v>
      </c>
      <c r="N824" s="2">
        <v>0</v>
      </c>
      <c r="O824" s="2">
        <v>0</v>
      </c>
      <c r="P824" s="2">
        <v>0</v>
      </c>
      <c r="Q824" s="2">
        <v>0</v>
      </c>
      <c r="R824" s="2">
        <v>25</v>
      </c>
      <c r="S824" s="2">
        <v>0</v>
      </c>
      <c r="T824" s="2">
        <v>0</v>
      </c>
      <c r="U824" s="2">
        <v>25</v>
      </c>
      <c r="V824" s="1" t="s">
        <v>55</v>
      </c>
    </row>
    <row r="825" spans="1:22" hidden="1" x14ac:dyDescent="0.25">
      <c r="A825" t="s">
        <v>7944</v>
      </c>
      <c r="B825" s="1" t="s">
        <v>9092</v>
      </c>
      <c r="C825" s="1" t="s">
        <v>1</v>
      </c>
      <c r="D825" s="1" t="s">
        <v>9069</v>
      </c>
      <c r="E825" t="s">
        <v>9058</v>
      </c>
      <c r="F825" t="s">
        <v>9059</v>
      </c>
      <c r="G825">
        <v>100</v>
      </c>
      <c r="H825">
        <v>100</v>
      </c>
      <c r="I825">
        <v>100</v>
      </c>
      <c r="J825">
        <v>100</v>
      </c>
      <c r="L825" s="2">
        <v>0</v>
      </c>
      <c r="M825" s="2">
        <v>0</v>
      </c>
      <c r="N825" s="2">
        <v>0</v>
      </c>
      <c r="O825" s="2">
        <v>0</v>
      </c>
      <c r="P825" s="2">
        <v>0</v>
      </c>
      <c r="Q825" s="2">
        <v>0</v>
      </c>
      <c r="R825" s="2">
        <v>125</v>
      </c>
      <c r="S825" s="2">
        <v>0</v>
      </c>
      <c r="T825" s="2">
        <v>0</v>
      </c>
      <c r="U825" s="2">
        <v>125</v>
      </c>
      <c r="V825" s="1" t="s">
        <v>55</v>
      </c>
    </row>
    <row r="826" spans="1:22" x14ac:dyDescent="0.25">
      <c r="A826" t="s">
        <v>7944</v>
      </c>
      <c r="B826" s="1" t="s">
        <v>9092</v>
      </c>
      <c r="C826" s="1" t="s">
        <v>1</v>
      </c>
      <c r="D826" s="1" t="s">
        <v>9069</v>
      </c>
      <c r="E826" t="s">
        <v>9058</v>
      </c>
      <c r="F826" t="s">
        <v>9059</v>
      </c>
      <c r="G826">
        <v>99</v>
      </c>
      <c r="H826">
        <v>99</v>
      </c>
      <c r="I826">
        <v>99</v>
      </c>
      <c r="J826">
        <v>99</v>
      </c>
      <c r="L826" s="2">
        <v>0</v>
      </c>
      <c r="M826" s="2">
        <v>0</v>
      </c>
      <c r="N826" s="2">
        <v>0</v>
      </c>
      <c r="O826" s="2">
        <v>0</v>
      </c>
      <c r="P826" s="2">
        <v>0</v>
      </c>
      <c r="Q826" s="2">
        <v>0</v>
      </c>
      <c r="R826" s="2">
        <v>25</v>
      </c>
      <c r="S826" s="2">
        <v>0</v>
      </c>
      <c r="T826" s="2">
        <v>0</v>
      </c>
      <c r="U826" s="2">
        <v>25</v>
      </c>
      <c r="V826" s="1" t="s">
        <v>55</v>
      </c>
    </row>
    <row r="827" spans="1:22" x14ac:dyDescent="0.25">
      <c r="A827" t="s">
        <v>7944</v>
      </c>
      <c r="B827" s="1" t="s">
        <v>9092</v>
      </c>
      <c r="C827" s="1" t="s">
        <v>1</v>
      </c>
      <c r="D827" s="1" t="s">
        <v>9069</v>
      </c>
      <c r="E827" t="s">
        <v>9058</v>
      </c>
      <c r="F827" t="s">
        <v>9059</v>
      </c>
      <c r="G827">
        <v>98</v>
      </c>
      <c r="H827">
        <v>98</v>
      </c>
      <c r="I827">
        <v>98</v>
      </c>
      <c r="J827">
        <v>98</v>
      </c>
      <c r="L827" s="2">
        <v>0</v>
      </c>
      <c r="M827" s="2">
        <v>0</v>
      </c>
      <c r="N827" s="2">
        <v>0</v>
      </c>
      <c r="O827" s="2">
        <v>0</v>
      </c>
      <c r="P827" s="2">
        <v>0</v>
      </c>
      <c r="Q827" s="2">
        <v>0</v>
      </c>
      <c r="R827" s="2">
        <v>25</v>
      </c>
      <c r="S827" s="2">
        <v>0</v>
      </c>
      <c r="T827" s="2">
        <v>0</v>
      </c>
      <c r="U827" s="2">
        <v>25</v>
      </c>
      <c r="V827" s="1" t="s">
        <v>55</v>
      </c>
    </row>
    <row r="828" spans="1:22" x14ac:dyDescent="0.25">
      <c r="A828" t="s">
        <v>7944</v>
      </c>
      <c r="B828" s="1" t="s">
        <v>9092</v>
      </c>
      <c r="C828" s="1" t="s">
        <v>1</v>
      </c>
      <c r="D828" s="1" t="s">
        <v>9069</v>
      </c>
      <c r="E828" t="s">
        <v>9058</v>
      </c>
      <c r="F828" t="s">
        <v>9059</v>
      </c>
      <c r="G828">
        <v>97</v>
      </c>
      <c r="H828">
        <v>97</v>
      </c>
      <c r="I828">
        <v>97</v>
      </c>
      <c r="J828">
        <v>97</v>
      </c>
      <c r="L828" s="2">
        <v>0</v>
      </c>
      <c r="M828" s="2">
        <v>0</v>
      </c>
      <c r="N828" s="2">
        <v>0</v>
      </c>
      <c r="O828" s="2">
        <v>0</v>
      </c>
      <c r="P828" s="2">
        <v>0</v>
      </c>
      <c r="Q828" s="2">
        <v>0</v>
      </c>
      <c r="R828" s="2">
        <v>85</v>
      </c>
      <c r="S828" s="2">
        <v>0</v>
      </c>
      <c r="T828" s="2">
        <v>0</v>
      </c>
      <c r="U828" s="2">
        <v>85</v>
      </c>
      <c r="V828" s="1" t="s">
        <v>55</v>
      </c>
    </row>
    <row r="829" spans="1:22" hidden="1" x14ac:dyDescent="0.25">
      <c r="A829" t="s">
        <v>7944</v>
      </c>
      <c r="B829" s="1" t="s">
        <v>9092</v>
      </c>
      <c r="C829" s="1" t="s">
        <v>1</v>
      </c>
      <c r="D829" s="1" t="s">
        <v>9069</v>
      </c>
      <c r="E829" t="s">
        <v>9058</v>
      </c>
      <c r="F829" t="s">
        <v>9059</v>
      </c>
      <c r="G829">
        <v>96</v>
      </c>
      <c r="H829">
        <v>96</v>
      </c>
      <c r="I829">
        <v>96</v>
      </c>
      <c r="J829">
        <v>96</v>
      </c>
      <c r="L829" s="2">
        <v>0</v>
      </c>
      <c r="M829" s="2">
        <v>0</v>
      </c>
      <c r="N829" s="2">
        <v>0</v>
      </c>
      <c r="O829" s="2">
        <v>0</v>
      </c>
      <c r="P829" s="2">
        <v>0</v>
      </c>
      <c r="Q829" s="2">
        <v>0</v>
      </c>
      <c r="R829" s="2">
        <v>70</v>
      </c>
      <c r="S829" s="2">
        <v>0</v>
      </c>
      <c r="T829" s="2">
        <v>0</v>
      </c>
      <c r="U829" s="2">
        <v>70</v>
      </c>
      <c r="V829" s="1" t="s">
        <v>55</v>
      </c>
    </row>
    <row r="830" spans="1:22" x14ac:dyDescent="0.25">
      <c r="A830" t="s">
        <v>7944</v>
      </c>
      <c r="B830" s="1" t="s">
        <v>9092</v>
      </c>
      <c r="C830" s="1" t="s">
        <v>1</v>
      </c>
      <c r="D830" s="1" t="s">
        <v>9069</v>
      </c>
      <c r="E830" t="s">
        <v>9058</v>
      </c>
      <c r="F830" t="s">
        <v>9059</v>
      </c>
      <c r="G830">
        <v>95</v>
      </c>
      <c r="H830">
        <v>95</v>
      </c>
      <c r="I830">
        <v>95</v>
      </c>
      <c r="J830">
        <v>95</v>
      </c>
      <c r="L830" s="2">
        <v>0</v>
      </c>
      <c r="M830" s="2">
        <v>0</v>
      </c>
      <c r="N830" s="2">
        <v>0</v>
      </c>
      <c r="O830" s="2">
        <v>0</v>
      </c>
      <c r="P830" s="2">
        <v>0</v>
      </c>
      <c r="Q830" s="2">
        <v>0</v>
      </c>
      <c r="R830" s="2">
        <v>30</v>
      </c>
      <c r="S830" s="2">
        <v>0</v>
      </c>
      <c r="T830" s="2">
        <v>0</v>
      </c>
      <c r="U830" s="2">
        <v>30</v>
      </c>
      <c r="V830" s="1" t="s">
        <v>55</v>
      </c>
    </row>
    <row r="831" spans="1:22" x14ac:dyDescent="0.25">
      <c r="A831" t="s">
        <v>7944</v>
      </c>
      <c r="B831" s="1" t="s">
        <v>9092</v>
      </c>
      <c r="C831" s="1" t="s">
        <v>1</v>
      </c>
      <c r="D831" s="1" t="s">
        <v>9069</v>
      </c>
      <c r="E831" t="s">
        <v>9058</v>
      </c>
      <c r="F831" t="s">
        <v>9059</v>
      </c>
      <c r="G831">
        <v>94</v>
      </c>
      <c r="H831">
        <v>94</v>
      </c>
      <c r="I831">
        <v>94</v>
      </c>
      <c r="J831">
        <v>94</v>
      </c>
      <c r="L831" s="2">
        <v>0</v>
      </c>
      <c r="M831" s="2">
        <v>0</v>
      </c>
      <c r="N831" s="2">
        <v>0</v>
      </c>
      <c r="O831" s="2">
        <v>0</v>
      </c>
      <c r="P831" s="2">
        <v>0</v>
      </c>
      <c r="Q831" s="2">
        <v>0</v>
      </c>
      <c r="R831" s="2">
        <v>50</v>
      </c>
      <c r="S831" s="2">
        <v>0</v>
      </c>
      <c r="T831" s="2">
        <v>0</v>
      </c>
      <c r="U831" s="2">
        <v>50</v>
      </c>
      <c r="V831" s="1" t="s">
        <v>55</v>
      </c>
    </row>
    <row r="832" spans="1:22" hidden="1" x14ac:dyDescent="0.25">
      <c r="A832" t="s">
        <v>7944</v>
      </c>
      <c r="B832" s="1" t="s">
        <v>9092</v>
      </c>
      <c r="C832" s="1" t="s">
        <v>1</v>
      </c>
      <c r="D832" s="1" t="s">
        <v>9069</v>
      </c>
      <c r="E832" t="s">
        <v>9058</v>
      </c>
      <c r="F832" t="s">
        <v>9059</v>
      </c>
      <c r="G832">
        <v>93</v>
      </c>
      <c r="H832">
        <v>93</v>
      </c>
      <c r="I832">
        <v>93</v>
      </c>
      <c r="J832">
        <v>93</v>
      </c>
      <c r="L832" s="2">
        <v>0</v>
      </c>
      <c r="M832" s="2">
        <v>0</v>
      </c>
      <c r="N832" s="2">
        <v>0</v>
      </c>
      <c r="O832" s="2">
        <v>0</v>
      </c>
      <c r="P832" s="2">
        <v>0</v>
      </c>
      <c r="Q832" s="2">
        <v>0</v>
      </c>
      <c r="R832" s="2">
        <v>71</v>
      </c>
      <c r="S832" s="2">
        <v>0</v>
      </c>
      <c r="T832" s="2">
        <v>0</v>
      </c>
      <c r="U832" s="2">
        <v>71</v>
      </c>
      <c r="V832" s="1" t="s">
        <v>55</v>
      </c>
    </row>
    <row r="833" spans="1:22" x14ac:dyDescent="0.25">
      <c r="A833" t="s">
        <v>7944</v>
      </c>
      <c r="B833" s="1" t="s">
        <v>9092</v>
      </c>
      <c r="C833" s="1" t="s">
        <v>1</v>
      </c>
      <c r="D833" s="1" t="s">
        <v>9069</v>
      </c>
      <c r="E833" t="s">
        <v>9058</v>
      </c>
      <c r="F833" t="s">
        <v>9059</v>
      </c>
      <c r="G833">
        <v>92</v>
      </c>
      <c r="H833">
        <v>92</v>
      </c>
      <c r="I833">
        <v>92</v>
      </c>
      <c r="J833">
        <v>92</v>
      </c>
      <c r="L833" s="2">
        <v>0</v>
      </c>
      <c r="M833" s="2">
        <v>0</v>
      </c>
      <c r="N833" s="2">
        <v>0</v>
      </c>
      <c r="O833" s="2">
        <v>0</v>
      </c>
      <c r="P833" s="2">
        <v>0</v>
      </c>
      <c r="Q833" s="2">
        <v>0</v>
      </c>
      <c r="R833" s="2">
        <v>25</v>
      </c>
      <c r="S833" s="2">
        <v>0</v>
      </c>
      <c r="T833" s="2">
        <v>0</v>
      </c>
      <c r="U833" s="2">
        <v>25</v>
      </c>
      <c r="V833" s="1" t="s">
        <v>55</v>
      </c>
    </row>
    <row r="834" spans="1:22" x14ac:dyDescent="0.25">
      <c r="A834" t="s">
        <v>7944</v>
      </c>
      <c r="B834" s="1" t="s">
        <v>9092</v>
      </c>
      <c r="C834" s="1" t="s">
        <v>1</v>
      </c>
      <c r="D834" s="1" t="s">
        <v>9069</v>
      </c>
      <c r="E834" t="s">
        <v>9058</v>
      </c>
      <c r="F834" t="s">
        <v>9059</v>
      </c>
      <c r="G834">
        <v>91</v>
      </c>
      <c r="H834">
        <v>91</v>
      </c>
      <c r="I834">
        <v>91</v>
      </c>
      <c r="J834">
        <v>91</v>
      </c>
      <c r="L834" s="2">
        <v>0</v>
      </c>
      <c r="M834" s="2">
        <v>0</v>
      </c>
      <c r="N834" s="2">
        <v>0</v>
      </c>
      <c r="O834" s="2">
        <v>0</v>
      </c>
      <c r="P834" s="2">
        <v>0</v>
      </c>
      <c r="Q834" s="2">
        <v>0</v>
      </c>
      <c r="R834" s="2">
        <v>25</v>
      </c>
      <c r="S834" s="2">
        <v>0</v>
      </c>
      <c r="T834" s="2">
        <v>0</v>
      </c>
      <c r="U834" s="2">
        <v>25</v>
      </c>
      <c r="V834" s="1" t="s">
        <v>55</v>
      </c>
    </row>
    <row r="835" spans="1:22" x14ac:dyDescent="0.25">
      <c r="A835" t="s">
        <v>7944</v>
      </c>
      <c r="B835" s="1" t="s">
        <v>9092</v>
      </c>
      <c r="C835" s="1" t="s">
        <v>1</v>
      </c>
      <c r="D835" s="1" t="s">
        <v>9069</v>
      </c>
      <c r="E835" t="s">
        <v>9058</v>
      </c>
      <c r="F835" t="s">
        <v>9059</v>
      </c>
      <c r="G835">
        <v>90</v>
      </c>
      <c r="H835">
        <v>90</v>
      </c>
      <c r="I835">
        <v>90</v>
      </c>
      <c r="J835">
        <v>90</v>
      </c>
      <c r="L835" s="2">
        <v>0</v>
      </c>
      <c r="M835" s="2">
        <v>0</v>
      </c>
      <c r="N835" s="2">
        <v>0</v>
      </c>
      <c r="O835" s="2">
        <v>0</v>
      </c>
      <c r="P835" s="2">
        <v>0</v>
      </c>
      <c r="Q835" s="2">
        <v>0</v>
      </c>
      <c r="R835" s="2">
        <v>55</v>
      </c>
      <c r="S835" s="2">
        <v>0</v>
      </c>
      <c r="T835" s="2">
        <v>0</v>
      </c>
      <c r="U835" s="2">
        <v>55</v>
      </c>
      <c r="V835" s="1" t="s">
        <v>55</v>
      </c>
    </row>
    <row r="836" spans="1:22" x14ac:dyDescent="0.25">
      <c r="A836" t="s">
        <v>7944</v>
      </c>
      <c r="B836" s="1" t="s">
        <v>9092</v>
      </c>
      <c r="C836" s="1" t="s">
        <v>1</v>
      </c>
      <c r="D836" s="1" t="s">
        <v>9069</v>
      </c>
      <c r="E836" t="s">
        <v>9058</v>
      </c>
      <c r="F836" t="s">
        <v>9059</v>
      </c>
      <c r="G836">
        <v>89</v>
      </c>
      <c r="H836">
        <v>89</v>
      </c>
      <c r="I836">
        <v>89</v>
      </c>
      <c r="J836">
        <v>89</v>
      </c>
      <c r="L836" s="2">
        <v>0</v>
      </c>
      <c r="M836" s="2">
        <v>0</v>
      </c>
      <c r="N836" s="2">
        <v>0</v>
      </c>
      <c r="O836" s="2">
        <v>0</v>
      </c>
      <c r="P836" s="2">
        <v>0</v>
      </c>
      <c r="Q836" s="2">
        <v>0</v>
      </c>
      <c r="R836" s="2">
        <v>25</v>
      </c>
      <c r="S836" s="2">
        <v>0</v>
      </c>
      <c r="T836" s="2">
        <v>0</v>
      </c>
      <c r="U836" s="2">
        <v>25</v>
      </c>
      <c r="V836" s="1" t="s">
        <v>55</v>
      </c>
    </row>
    <row r="837" spans="1:22" x14ac:dyDescent="0.25">
      <c r="A837" t="s">
        <v>7944</v>
      </c>
      <c r="B837" s="1" t="s">
        <v>9092</v>
      </c>
      <c r="C837" s="1" t="s">
        <v>1</v>
      </c>
      <c r="D837" s="1" t="s">
        <v>9069</v>
      </c>
      <c r="E837" t="s">
        <v>9058</v>
      </c>
      <c r="F837" t="s">
        <v>9059</v>
      </c>
      <c r="G837">
        <v>88</v>
      </c>
      <c r="H837">
        <v>88</v>
      </c>
      <c r="I837">
        <v>88</v>
      </c>
      <c r="J837">
        <v>88</v>
      </c>
      <c r="L837" s="2">
        <v>0</v>
      </c>
      <c r="M837" s="2">
        <v>0</v>
      </c>
      <c r="N837" s="2">
        <v>0</v>
      </c>
      <c r="O837" s="2">
        <v>0</v>
      </c>
      <c r="P837" s="2">
        <v>0</v>
      </c>
      <c r="Q837" s="2">
        <v>0</v>
      </c>
      <c r="R837" s="2">
        <v>40</v>
      </c>
      <c r="S837" s="2">
        <v>0</v>
      </c>
      <c r="T837" s="2">
        <v>0</v>
      </c>
      <c r="U837" s="2">
        <v>40</v>
      </c>
      <c r="V837" s="1" t="s">
        <v>55</v>
      </c>
    </row>
    <row r="838" spans="1:22" ht="15.75" thickBot="1" x14ac:dyDescent="0.3">
      <c r="A838" t="s">
        <v>7944</v>
      </c>
      <c r="B838" s="1" t="s">
        <v>9092</v>
      </c>
      <c r="C838" s="1" t="s">
        <v>1</v>
      </c>
      <c r="D838" s="1" t="s">
        <v>9069</v>
      </c>
      <c r="E838" t="s">
        <v>9058</v>
      </c>
      <c r="F838" t="s">
        <v>9059</v>
      </c>
      <c r="G838">
        <v>103</v>
      </c>
      <c r="H838">
        <v>103</v>
      </c>
      <c r="I838">
        <v>103</v>
      </c>
      <c r="J838">
        <v>103</v>
      </c>
      <c r="L838" s="2">
        <v>0</v>
      </c>
      <c r="M838" s="2">
        <v>0</v>
      </c>
      <c r="N838" s="2">
        <v>0</v>
      </c>
      <c r="O838" s="2">
        <v>0</v>
      </c>
      <c r="P838" s="2">
        <v>0</v>
      </c>
      <c r="Q838" s="2">
        <v>0</v>
      </c>
      <c r="R838" s="2">
        <v>45</v>
      </c>
      <c r="S838" s="2">
        <v>0</v>
      </c>
      <c r="T838" s="2">
        <v>0</v>
      </c>
      <c r="U838" s="2">
        <v>45</v>
      </c>
      <c r="V838" s="1" t="s">
        <v>55</v>
      </c>
    </row>
    <row r="839" spans="1:22" ht="15.75" hidden="1" thickBot="1" x14ac:dyDescent="0.3"/>
    <row r="840" spans="1:22" ht="15.75" thickBot="1" x14ac:dyDescent="0.3">
      <c r="A840" s="127" t="s">
        <v>76</v>
      </c>
      <c r="B840" s="128"/>
      <c r="C840" s="128"/>
      <c r="D840" s="128"/>
      <c r="E840" s="128"/>
      <c r="F840" s="128"/>
      <c r="G840" s="128"/>
      <c r="H840" s="128"/>
      <c r="I840" s="128"/>
      <c r="J840" s="128"/>
      <c r="K840" s="129"/>
      <c r="L840" s="4">
        <f>+SUBTOTAL(9,Tabla3[V EXENTA])</f>
        <v>0</v>
      </c>
      <c r="M840" s="4">
        <f>+SUBTOTAL(9,Tabla3[VENTAS NO])</f>
        <v>0</v>
      </c>
      <c r="N840" s="4">
        <f>+SUBTOTAL(9,Tabla3[V NO SUJETAS])</f>
        <v>0</v>
      </c>
      <c r="O840" s="4">
        <f>+SUBTOTAL(9,Tabla3[V GRAVADAS])</f>
        <v>0</v>
      </c>
      <c r="P840" s="4">
        <f>+SUBTOTAL(9,Tabla3[EX IN CA])</f>
        <v>0</v>
      </c>
      <c r="Q840" s="4">
        <f>+SUBTOTAL(9,Tabla3[EX OUT CA])</f>
        <v>0</v>
      </c>
      <c r="R840" s="4">
        <f>+SUBTOTAL(9,Tabla3[EX SERVICE])</f>
        <v>28492</v>
      </c>
      <c r="S840" s="4">
        <f>+SUBTOTAL(9,Tabla3[V ZONA FRAN])</f>
        <v>0</v>
      </c>
      <c r="T840" s="4">
        <f>+SUBTOTAL(9,Tabla3[V CTA A 3ERO])</f>
        <v>0</v>
      </c>
      <c r="U840" s="4">
        <f>+SUBTOTAL(9,Tabla3[TOTAL VENTA])</f>
        <v>28492</v>
      </c>
    </row>
    <row r="841" spans="1:22" x14ac:dyDescent="0.25">
      <c r="O841" s="2">
        <f>O840/1.13</f>
        <v>0</v>
      </c>
    </row>
    <row r="842" spans="1:22" x14ac:dyDescent="0.25">
      <c r="O842" s="2">
        <f>O841*0.13</f>
        <v>0</v>
      </c>
    </row>
  </sheetData>
  <mergeCells count="1">
    <mergeCell ref="A840:K84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8929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8929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21"/>
  <sheetViews>
    <sheetView showGridLines="0" zoomScale="110" zoomScaleNormal="110" zoomScaleSheetLayoutView="85" workbookViewId="0">
      <selection activeCell="D5" sqref="D5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 t="s">
        <v>9397</v>
      </c>
    </row>
    <row r="5" spans="2:6" x14ac:dyDescent="0.25">
      <c r="B5" s="23" t="s">
        <v>6</v>
      </c>
      <c r="D5" s="49" t="s">
        <v>485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9398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  <row r="13" spans="2:6" x14ac:dyDescent="0.25">
      <c r="D13">
        <v>0</v>
      </c>
    </row>
    <row r="14" spans="2:6" x14ac:dyDescent="0.25">
      <c r="D14">
        <v>0</v>
      </c>
    </row>
    <row r="15" spans="2:6" x14ac:dyDescent="0.25">
      <c r="D15">
        <v>0</v>
      </c>
    </row>
    <row r="16" spans="2:6" x14ac:dyDescent="0.25">
      <c r="D16">
        <v>0</v>
      </c>
    </row>
    <row r="17" spans="4:4" x14ac:dyDescent="0.25">
      <c r="D17">
        <v>0</v>
      </c>
    </row>
    <row r="18" spans="4:4" x14ac:dyDescent="0.25">
      <c r="D18">
        <v>0</v>
      </c>
    </row>
    <row r="19" spans="4:4" x14ac:dyDescent="0.25">
      <c r="D19">
        <v>0</v>
      </c>
    </row>
    <row r="20" spans="4:4" x14ac:dyDescent="0.25">
      <c r="D20">
        <v>0</v>
      </c>
    </row>
    <row r="21" spans="4:4" x14ac:dyDescent="0.25">
      <c r="D21">
        <v>0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317"/>
  <sheetViews>
    <sheetView showGridLines="0" workbookViewId="0">
      <selection activeCell="F12" sqref="F1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 t="s">
        <v>9397</v>
      </c>
      <c r="C2" t="s">
        <v>485</v>
      </c>
      <c r="D2" s="13">
        <v>44537</v>
      </c>
      <c r="E2" t="s">
        <v>8264</v>
      </c>
      <c r="F2" t="s">
        <v>9398</v>
      </c>
      <c r="G2" t="s">
        <v>9412</v>
      </c>
      <c r="H2" s="2">
        <v>2340</v>
      </c>
      <c r="I2" s="2">
        <v>23.400000000000002</v>
      </c>
      <c r="J2">
        <v>7</v>
      </c>
    </row>
    <row r="3" spans="1:10" s="18" customFormat="1" x14ac:dyDescent="0.25">
      <c r="A3" t="s">
        <v>7944</v>
      </c>
      <c r="B3" t="s">
        <v>9409</v>
      </c>
      <c r="C3" t="s">
        <v>523</v>
      </c>
      <c r="D3" s="13">
        <v>44532</v>
      </c>
      <c r="E3" t="s">
        <v>8264</v>
      </c>
      <c r="F3" t="s">
        <v>9410</v>
      </c>
      <c r="G3" t="s">
        <v>9411</v>
      </c>
      <c r="H3" s="2">
        <v>33166.050000000003</v>
      </c>
      <c r="I3" s="2">
        <v>331.66050000000001</v>
      </c>
      <c r="J3">
        <v>7</v>
      </c>
    </row>
    <row r="4" spans="1:10" s="18" customFormat="1" x14ac:dyDescent="0.25">
      <c r="A4" t="s">
        <v>7944</v>
      </c>
      <c r="B4" t="s">
        <v>9407</v>
      </c>
      <c r="C4" t="s">
        <v>611</v>
      </c>
      <c r="D4" s="13">
        <v>44531</v>
      </c>
      <c r="E4" t="s">
        <v>8264</v>
      </c>
      <c r="F4" t="s">
        <v>9392</v>
      </c>
      <c r="G4" t="s">
        <v>9408</v>
      </c>
      <c r="H4" s="2">
        <v>4927.33</v>
      </c>
      <c r="I4" s="2">
        <v>49.273299999999999</v>
      </c>
      <c r="J4">
        <v>7</v>
      </c>
    </row>
    <row r="5" spans="1:10" s="18" customFormat="1" x14ac:dyDescent="0.25">
      <c r="A5" t="s">
        <v>7944</v>
      </c>
      <c r="B5" t="s">
        <v>9405</v>
      </c>
      <c r="C5" t="s">
        <v>439</v>
      </c>
      <c r="D5" s="13">
        <v>44530</v>
      </c>
      <c r="E5" t="s">
        <v>8264</v>
      </c>
      <c r="F5" t="s">
        <v>9392</v>
      </c>
      <c r="G5" t="s">
        <v>9406</v>
      </c>
      <c r="H5" s="2">
        <v>73928.75</v>
      </c>
      <c r="I5" s="2">
        <v>739.28750000000002</v>
      </c>
      <c r="J5">
        <v>7</v>
      </c>
    </row>
    <row r="6" spans="1:10" s="18" customFormat="1" x14ac:dyDescent="0.25">
      <c r="A6" t="s">
        <v>7944</v>
      </c>
      <c r="B6" t="s">
        <v>9403</v>
      </c>
      <c r="C6" t="s">
        <v>544</v>
      </c>
      <c r="D6" s="13">
        <v>44530</v>
      </c>
      <c r="E6" t="s">
        <v>8264</v>
      </c>
      <c r="F6" t="s">
        <v>9392</v>
      </c>
      <c r="G6" t="s">
        <v>9404</v>
      </c>
      <c r="H6" s="2">
        <v>188.28</v>
      </c>
      <c r="I6" s="2">
        <v>1.8828</v>
      </c>
      <c r="J6">
        <v>7</v>
      </c>
    </row>
    <row r="7" spans="1:10" s="18" customFormat="1" x14ac:dyDescent="0.25">
      <c r="A7" t="s">
        <v>7944</v>
      </c>
      <c r="B7" t="s">
        <v>9400</v>
      </c>
      <c r="C7" t="s">
        <v>304</v>
      </c>
      <c r="D7" s="13">
        <v>44525</v>
      </c>
      <c r="E7" t="s">
        <v>8264</v>
      </c>
      <c r="F7" t="s">
        <v>9401</v>
      </c>
      <c r="G7" t="s">
        <v>9402</v>
      </c>
      <c r="H7" s="2">
        <v>16917.599999999999</v>
      </c>
      <c r="I7" s="2">
        <v>169.17599999999999</v>
      </c>
      <c r="J7">
        <v>7</v>
      </c>
    </row>
    <row r="8" spans="1:10" s="18" customFormat="1" x14ac:dyDescent="0.25">
      <c r="A8" t="s">
        <v>7944</v>
      </c>
      <c r="B8" t="s">
        <v>9397</v>
      </c>
      <c r="C8" t="s">
        <v>485</v>
      </c>
      <c r="D8" s="13">
        <v>44523</v>
      </c>
      <c r="E8" t="s">
        <v>8264</v>
      </c>
      <c r="F8" t="s">
        <v>9398</v>
      </c>
      <c r="G8" t="s">
        <v>9399</v>
      </c>
      <c r="H8" s="2">
        <v>2340</v>
      </c>
      <c r="I8" s="2">
        <v>23.400000000000002</v>
      </c>
      <c r="J8">
        <v>7</v>
      </c>
    </row>
    <row r="9" spans="1:10" s="18" customFormat="1" x14ac:dyDescent="0.25">
      <c r="A9" t="s">
        <v>7944</v>
      </c>
      <c r="B9" t="s">
        <v>9394</v>
      </c>
      <c r="C9" t="s">
        <v>739</v>
      </c>
      <c r="D9" s="13">
        <v>44505</v>
      </c>
      <c r="E9" t="s">
        <v>8264</v>
      </c>
      <c r="F9" t="s">
        <v>9395</v>
      </c>
      <c r="G9" t="s">
        <v>9396</v>
      </c>
      <c r="H9" s="2">
        <v>24042.31</v>
      </c>
      <c r="I9" s="2">
        <v>240.42310000000001</v>
      </c>
      <c r="J9">
        <v>7</v>
      </c>
    </row>
    <row r="10" spans="1:10" s="18" customFormat="1" x14ac:dyDescent="0.25">
      <c r="A10" t="s">
        <v>7944</v>
      </c>
      <c r="B10" t="s">
        <v>9391</v>
      </c>
      <c r="C10" t="s">
        <v>300</v>
      </c>
      <c r="D10" s="13">
        <v>44504</v>
      </c>
      <c r="E10" t="s">
        <v>8264</v>
      </c>
      <c r="F10" t="s">
        <v>9392</v>
      </c>
      <c r="G10" t="s">
        <v>9393</v>
      </c>
      <c r="H10" s="2">
        <v>221.14</v>
      </c>
      <c r="I10" s="2">
        <v>2.2113999999999998</v>
      </c>
      <c r="J10">
        <v>7</v>
      </c>
    </row>
    <row r="11" spans="1:10" s="18" customFormat="1" x14ac:dyDescent="0.25">
      <c r="A11" t="s">
        <v>7944</v>
      </c>
      <c r="B11" t="s">
        <v>9397</v>
      </c>
      <c r="C11" t="s">
        <v>485</v>
      </c>
      <c r="D11" s="13">
        <v>44498</v>
      </c>
      <c r="E11" t="s">
        <v>8264</v>
      </c>
      <c r="F11" t="s">
        <v>9413</v>
      </c>
      <c r="G11" t="s">
        <v>9390</v>
      </c>
      <c r="H11" s="2">
        <v>4260.46</v>
      </c>
      <c r="I11" s="2">
        <v>42.604599999999998</v>
      </c>
      <c r="J11">
        <v>7</v>
      </c>
    </row>
    <row r="12" spans="1:10" s="18" customFormat="1" x14ac:dyDescent="0.25">
      <c r="A12" t="s">
        <v>7944</v>
      </c>
      <c r="B12" t="s">
        <v>9397</v>
      </c>
      <c r="C12" t="s">
        <v>485</v>
      </c>
      <c r="D12" s="13"/>
      <c r="E12" t="s">
        <v>8264</v>
      </c>
      <c r="F12" t="s">
        <v>9413</v>
      </c>
      <c r="G12"/>
      <c r="H12" s="2">
        <v>0</v>
      </c>
      <c r="I12" s="2">
        <v>0</v>
      </c>
      <c r="J12">
        <v>7</v>
      </c>
    </row>
    <row r="13" spans="1:10" s="18" customFormat="1" x14ac:dyDescent="0.25">
      <c r="A13" t="s">
        <v>7944</v>
      </c>
      <c r="B13" t="s">
        <v>9397</v>
      </c>
      <c r="C13" t="s">
        <v>485</v>
      </c>
      <c r="D13" s="13">
        <v>44537</v>
      </c>
      <c r="E13" t="s">
        <v>8264</v>
      </c>
      <c r="F13" t="s">
        <v>9398</v>
      </c>
      <c r="G13" t="s">
        <v>9412</v>
      </c>
      <c r="H13" s="2">
        <v>2340</v>
      </c>
      <c r="I13" s="2">
        <v>23.400000000000002</v>
      </c>
      <c r="J13">
        <v>7</v>
      </c>
    </row>
    <row r="14" spans="1:10" s="18" customFormat="1" x14ac:dyDescent="0.25">
      <c r="A14" t="s">
        <v>7944</v>
      </c>
      <c r="B14" t="s">
        <v>9409</v>
      </c>
      <c r="C14" t="s">
        <v>523</v>
      </c>
      <c r="D14" s="13">
        <v>44532</v>
      </c>
      <c r="E14" t="s">
        <v>8264</v>
      </c>
      <c r="F14" t="s">
        <v>9410</v>
      </c>
      <c r="G14" t="s">
        <v>9411</v>
      </c>
      <c r="H14" s="2">
        <v>33166.050000000003</v>
      </c>
      <c r="I14" s="2">
        <v>331.66050000000001</v>
      </c>
      <c r="J14">
        <v>7</v>
      </c>
    </row>
    <row r="15" spans="1:10" s="18" customFormat="1" x14ac:dyDescent="0.25">
      <c r="A15" t="s">
        <v>7944</v>
      </c>
      <c r="B15" t="s">
        <v>9407</v>
      </c>
      <c r="C15" t="s">
        <v>611</v>
      </c>
      <c r="D15" s="13">
        <v>44531</v>
      </c>
      <c r="E15" t="s">
        <v>8264</v>
      </c>
      <c r="F15" t="s">
        <v>9392</v>
      </c>
      <c r="G15" t="s">
        <v>9408</v>
      </c>
      <c r="H15" s="2">
        <v>4927.33</v>
      </c>
      <c r="I15" s="2">
        <v>49.273299999999999</v>
      </c>
      <c r="J15">
        <v>7</v>
      </c>
    </row>
    <row r="16" spans="1:10" s="18" customFormat="1" x14ac:dyDescent="0.25">
      <c r="A16" t="s">
        <v>7944</v>
      </c>
      <c r="B16" t="s">
        <v>9405</v>
      </c>
      <c r="C16" t="s">
        <v>439</v>
      </c>
      <c r="D16" s="13">
        <v>44530</v>
      </c>
      <c r="E16" t="s">
        <v>8264</v>
      </c>
      <c r="F16" t="s">
        <v>9392</v>
      </c>
      <c r="G16" t="s">
        <v>9406</v>
      </c>
      <c r="H16" s="2">
        <v>73928.75</v>
      </c>
      <c r="I16" s="2">
        <v>739.28750000000002</v>
      </c>
      <c r="J16">
        <v>7</v>
      </c>
    </row>
    <row r="17" spans="1:10" s="18" customFormat="1" x14ac:dyDescent="0.25">
      <c r="A17" t="s">
        <v>7944</v>
      </c>
      <c r="B17" t="s">
        <v>9403</v>
      </c>
      <c r="C17" t="s">
        <v>544</v>
      </c>
      <c r="D17" s="13">
        <v>44530</v>
      </c>
      <c r="E17" t="s">
        <v>8264</v>
      </c>
      <c r="F17" t="s">
        <v>9392</v>
      </c>
      <c r="G17" t="s">
        <v>9404</v>
      </c>
      <c r="H17" s="2">
        <v>188.28</v>
      </c>
      <c r="I17" s="2">
        <v>1.8828</v>
      </c>
      <c r="J17">
        <v>7</v>
      </c>
    </row>
    <row r="18" spans="1:10" s="18" customFormat="1" x14ac:dyDescent="0.25">
      <c r="A18" t="s">
        <v>7944</v>
      </c>
      <c r="B18" t="s">
        <v>9400</v>
      </c>
      <c r="C18" t="s">
        <v>304</v>
      </c>
      <c r="D18" s="13">
        <v>44525</v>
      </c>
      <c r="E18" t="s">
        <v>8264</v>
      </c>
      <c r="F18" t="s">
        <v>9401</v>
      </c>
      <c r="G18" t="s">
        <v>9402</v>
      </c>
      <c r="H18" s="2">
        <v>16917.599999999999</v>
      </c>
      <c r="I18" s="2">
        <v>169.17599999999999</v>
      </c>
      <c r="J18">
        <v>7</v>
      </c>
    </row>
    <row r="19" spans="1:10" s="18" customFormat="1" x14ac:dyDescent="0.25">
      <c r="A19" t="s">
        <v>7944</v>
      </c>
      <c r="B19" t="s">
        <v>9397</v>
      </c>
      <c r="C19" t="s">
        <v>485</v>
      </c>
      <c r="D19" s="13">
        <v>44523</v>
      </c>
      <c r="E19" t="s">
        <v>8264</v>
      </c>
      <c r="F19" t="s">
        <v>9398</v>
      </c>
      <c r="G19" t="s">
        <v>9399</v>
      </c>
      <c r="H19" s="2">
        <v>2340</v>
      </c>
      <c r="I19" s="2">
        <v>23.400000000000002</v>
      </c>
      <c r="J19">
        <v>7</v>
      </c>
    </row>
    <row r="20" spans="1:10" s="18" customFormat="1" x14ac:dyDescent="0.25">
      <c r="A20" t="s">
        <v>7944</v>
      </c>
      <c r="B20" t="s">
        <v>9394</v>
      </c>
      <c r="C20" t="s">
        <v>739</v>
      </c>
      <c r="D20" s="13">
        <v>44505</v>
      </c>
      <c r="E20" t="s">
        <v>8264</v>
      </c>
      <c r="F20" t="s">
        <v>9395</v>
      </c>
      <c r="G20" t="s">
        <v>9396</v>
      </c>
      <c r="H20" s="2">
        <v>24042.31</v>
      </c>
      <c r="I20" s="2">
        <v>240.42310000000001</v>
      </c>
      <c r="J20">
        <v>7</v>
      </c>
    </row>
    <row r="21" spans="1:10" s="18" customFormat="1" x14ac:dyDescent="0.25">
      <c r="A21" t="s">
        <v>7944</v>
      </c>
      <c r="B21" t="s">
        <v>9391</v>
      </c>
      <c r="C21" t="s">
        <v>300</v>
      </c>
      <c r="D21" s="13">
        <v>44504</v>
      </c>
      <c r="E21" t="s">
        <v>8264</v>
      </c>
      <c r="F21" t="s">
        <v>9392</v>
      </c>
      <c r="G21" t="s">
        <v>9393</v>
      </c>
      <c r="H21" s="2">
        <v>221.14</v>
      </c>
      <c r="I21" s="2">
        <v>2.2113999999999998</v>
      </c>
      <c r="J21">
        <v>7</v>
      </c>
    </row>
    <row r="22" spans="1:10" s="18" customFormat="1" x14ac:dyDescent="0.25">
      <c r="A22" t="s">
        <v>7944</v>
      </c>
      <c r="B22" t="s">
        <v>9397</v>
      </c>
      <c r="C22" t="s">
        <v>485</v>
      </c>
      <c r="D22" s="13">
        <v>44498</v>
      </c>
      <c r="E22" t="s">
        <v>8264</v>
      </c>
      <c r="F22" t="s">
        <v>9413</v>
      </c>
      <c r="G22" t="s">
        <v>9390</v>
      </c>
      <c r="H22" s="2">
        <v>4260.46</v>
      </c>
      <c r="I22" s="2">
        <v>42.604599999999998</v>
      </c>
      <c r="J22">
        <v>7</v>
      </c>
    </row>
    <row r="23" spans="1:10" s="18" customFormat="1" x14ac:dyDescent="0.25">
      <c r="A23" t="s">
        <v>7944</v>
      </c>
      <c r="B23" t="s">
        <v>9397</v>
      </c>
      <c r="C23" t="s">
        <v>485</v>
      </c>
      <c r="D23" s="13"/>
      <c r="E23" t="s">
        <v>8264</v>
      </c>
      <c r="F23" t="s">
        <v>9413</v>
      </c>
      <c r="G23"/>
      <c r="H23" s="2">
        <v>0</v>
      </c>
      <c r="I23" s="2">
        <v>0</v>
      </c>
      <c r="J23">
        <v>7</v>
      </c>
    </row>
    <row r="24" spans="1:10" s="18" customFormat="1" x14ac:dyDescent="0.25">
      <c r="A24" t="s">
        <v>7944</v>
      </c>
      <c r="B24" t="s">
        <v>9397</v>
      </c>
      <c r="C24" t="s">
        <v>485</v>
      </c>
      <c r="D24" s="13">
        <v>44537</v>
      </c>
      <c r="E24" t="s">
        <v>8264</v>
      </c>
      <c r="F24" t="s">
        <v>9398</v>
      </c>
      <c r="G24" t="s">
        <v>9412</v>
      </c>
      <c r="H24" s="2">
        <v>2340</v>
      </c>
      <c r="I24" s="2">
        <v>23.400000000000002</v>
      </c>
      <c r="J24">
        <v>7</v>
      </c>
    </row>
    <row r="25" spans="1:10" s="18" customFormat="1" x14ac:dyDescent="0.25">
      <c r="A25" t="s">
        <v>7944</v>
      </c>
      <c r="B25" t="s">
        <v>9409</v>
      </c>
      <c r="C25" t="s">
        <v>523</v>
      </c>
      <c r="D25" s="13">
        <v>44532</v>
      </c>
      <c r="E25" t="s">
        <v>8264</v>
      </c>
      <c r="F25" t="s">
        <v>9410</v>
      </c>
      <c r="G25" t="s">
        <v>9411</v>
      </c>
      <c r="H25" s="2">
        <v>33166.050000000003</v>
      </c>
      <c r="I25" s="2">
        <v>331.66050000000001</v>
      </c>
      <c r="J25">
        <v>7</v>
      </c>
    </row>
    <row r="26" spans="1:10" s="18" customFormat="1" x14ac:dyDescent="0.25">
      <c r="A26" t="s">
        <v>7944</v>
      </c>
      <c r="B26" t="s">
        <v>9407</v>
      </c>
      <c r="C26" t="s">
        <v>611</v>
      </c>
      <c r="D26" s="13">
        <v>44531</v>
      </c>
      <c r="E26" t="s">
        <v>8264</v>
      </c>
      <c r="F26" t="s">
        <v>9392</v>
      </c>
      <c r="G26" t="s">
        <v>9408</v>
      </c>
      <c r="H26" s="2">
        <v>4927.33</v>
      </c>
      <c r="I26" s="2">
        <v>49.273299999999999</v>
      </c>
      <c r="J26">
        <v>7</v>
      </c>
    </row>
    <row r="27" spans="1:10" s="18" customFormat="1" x14ac:dyDescent="0.25">
      <c r="A27" t="s">
        <v>7944</v>
      </c>
      <c r="B27" t="s">
        <v>9405</v>
      </c>
      <c r="C27" t="s">
        <v>439</v>
      </c>
      <c r="D27" s="13">
        <v>44530</v>
      </c>
      <c r="E27" t="s">
        <v>8264</v>
      </c>
      <c r="F27" t="s">
        <v>9392</v>
      </c>
      <c r="G27" t="s">
        <v>9406</v>
      </c>
      <c r="H27" s="2">
        <v>73928.75</v>
      </c>
      <c r="I27" s="2">
        <v>739.28750000000002</v>
      </c>
      <c r="J27">
        <v>7</v>
      </c>
    </row>
    <row r="28" spans="1:10" s="18" customFormat="1" x14ac:dyDescent="0.25">
      <c r="A28" t="s">
        <v>7944</v>
      </c>
      <c r="B28" t="s">
        <v>9403</v>
      </c>
      <c r="C28" t="s">
        <v>544</v>
      </c>
      <c r="D28" s="13">
        <v>44530</v>
      </c>
      <c r="E28" t="s">
        <v>8264</v>
      </c>
      <c r="F28" t="s">
        <v>9392</v>
      </c>
      <c r="G28" t="s">
        <v>9404</v>
      </c>
      <c r="H28" s="2">
        <v>188.28</v>
      </c>
      <c r="I28" s="2">
        <v>1.8828</v>
      </c>
      <c r="J28">
        <v>7</v>
      </c>
    </row>
    <row r="29" spans="1:10" s="18" customFormat="1" x14ac:dyDescent="0.25">
      <c r="A29" t="s">
        <v>7944</v>
      </c>
      <c r="B29" t="s">
        <v>9400</v>
      </c>
      <c r="C29" t="s">
        <v>304</v>
      </c>
      <c r="D29" s="13">
        <v>44525</v>
      </c>
      <c r="E29" t="s">
        <v>8264</v>
      </c>
      <c r="F29" t="s">
        <v>9401</v>
      </c>
      <c r="G29" t="s">
        <v>9402</v>
      </c>
      <c r="H29" s="2">
        <v>16917.599999999999</v>
      </c>
      <c r="I29" s="2">
        <v>169.17599999999999</v>
      </c>
      <c r="J29">
        <v>7</v>
      </c>
    </row>
    <row r="30" spans="1:10" s="18" customFormat="1" x14ac:dyDescent="0.25">
      <c r="A30" t="s">
        <v>7944</v>
      </c>
      <c r="B30" t="s">
        <v>9397</v>
      </c>
      <c r="C30" t="s">
        <v>485</v>
      </c>
      <c r="D30" s="13">
        <v>44523</v>
      </c>
      <c r="E30" t="s">
        <v>8264</v>
      </c>
      <c r="F30" t="s">
        <v>9398</v>
      </c>
      <c r="G30" t="s">
        <v>9399</v>
      </c>
      <c r="H30" s="2">
        <v>2340</v>
      </c>
      <c r="I30" s="2">
        <v>23.400000000000002</v>
      </c>
      <c r="J30">
        <v>7</v>
      </c>
    </row>
    <row r="31" spans="1:10" s="18" customFormat="1" x14ac:dyDescent="0.25">
      <c r="A31" t="s">
        <v>7944</v>
      </c>
      <c r="B31" t="s">
        <v>9394</v>
      </c>
      <c r="C31" t="s">
        <v>739</v>
      </c>
      <c r="D31" s="13">
        <v>44505</v>
      </c>
      <c r="E31" t="s">
        <v>8264</v>
      </c>
      <c r="F31" t="s">
        <v>9395</v>
      </c>
      <c r="G31" t="s">
        <v>9396</v>
      </c>
      <c r="H31" s="2">
        <v>24042.31</v>
      </c>
      <c r="I31" s="2">
        <v>240.42310000000001</v>
      </c>
      <c r="J31">
        <v>7</v>
      </c>
    </row>
    <row r="32" spans="1:10" s="18" customFormat="1" x14ac:dyDescent="0.25">
      <c r="A32" t="s">
        <v>7944</v>
      </c>
      <c r="B32" t="s">
        <v>9391</v>
      </c>
      <c r="C32" t="s">
        <v>300</v>
      </c>
      <c r="D32" s="13">
        <v>44504</v>
      </c>
      <c r="E32" t="s">
        <v>8264</v>
      </c>
      <c r="F32" t="s">
        <v>9392</v>
      </c>
      <c r="G32" t="s">
        <v>9393</v>
      </c>
      <c r="H32" s="2">
        <v>221.14</v>
      </c>
      <c r="I32" s="2">
        <v>2.2113999999999998</v>
      </c>
      <c r="J32">
        <v>7</v>
      </c>
    </row>
    <row r="33" spans="1:10" s="18" customFormat="1" x14ac:dyDescent="0.25">
      <c r="A33" t="s">
        <v>7944</v>
      </c>
      <c r="B33" t="s">
        <v>9397</v>
      </c>
      <c r="C33" t="s">
        <v>485</v>
      </c>
      <c r="D33" s="13">
        <v>44498</v>
      </c>
      <c r="E33" t="s">
        <v>8264</v>
      </c>
      <c r="F33" t="s">
        <v>9413</v>
      </c>
      <c r="G33" t="s">
        <v>9390</v>
      </c>
      <c r="H33" s="2">
        <v>4260.46</v>
      </c>
      <c r="I33" s="2">
        <v>42.604599999999998</v>
      </c>
      <c r="J33">
        <v>7</v>
      </c>
    </row>
    <row r="34" spans="1:10" s="18" customFormat="1" x14ac:dyDescent="0.25">
      <c r="A34" t="s">
        <v>7944</v>
      </c>
      <c r="B34" t="s">
        <v>9397</v>
      </c>
      <c r="C34" t="s">
        <v>485</v>
      </c>
      <c r="D34" s="13"/>
      <c r="E34" t="s">
        <v>8264</v>
      </c>
      <c r="F34" t="s">
        <v>9413</v>
      </c>
      <c r="G34"/>
      <c r="H34" s="2">
        <v>0</v>
      </c>
      <c r="I34" s="2">
        <v>0</v>
      </c>
      <c r="J34">
        <v>7</v>
      </c>
    </row>
    <row r="35" spans="1:10" s="18" customFormat="1" x14ac:dyDescent="0.25">
      <c r="A35" t="s">
        <v>7944</v>
      </c>
      <c r="B35" t="s">
        <v>9397</v>
      </c>
      <c r="C35" t="s">
        <v>485</v>
      </c>
      <c r="D35" s="13">
        <v>44537</v>
      </c>
      <c r="E35" t="s">
        <v>8264</v>
      </c>
      <c r="F35" t="s">
        <v>9398</v>
      </c>
      <c r="G35" t="s">
        <v>9412</v>
      </c>
      <c r="H35" s="2">
        <v>2340</v>
      </c>
      <c r="I35" s="2">
        <v>23.400000000000002</v>
      </c>
      <c r="J35">
        <v>7</v>
      </c>
    </row>
    <row r="36" spans="1:10" s="18" customFormat="1" x14ac:dyDescent="0.25">
      <c r="A36" t="s">
        <v>7944</v>
      </c>
      <c r="B36" t="s">
        <v>9409</v>
      </c>
      <c r="C36" t="s">
        <v>523</v>
      </c>
      <c r="D36" s="13">
        <v>44532</v>
      </c>
      <c r="E36" t="s">
        <v>8264</v>
      </c>
      <c r="F36" t="s">
        <v>9410</v>
      </c>
      <c r="G36" t="s">
        <v>9411</v>
      </c>
      <c r="H36" s="2">
        <v>33166.050000000003</v>
      </c>
      <c r="I36" s="2">
        <v>331.66050000000001</v>
      </c>
      <c r="J36">
        <v>7</v>
      </c>
    </row>
    <row r="37" spans="1:10" s="18" customFormat="1" x14ac:dyDescent="0.25">
      <c r="A37" t="s">
        <v>7944</v>
      </c>
      <c r="B37" t="s">
        <v>9407</v>
      </c>
      <c r="C37" t="s">
        <v>611</v>
      </c>
      <c r="D37" s="13">
        <v>44531</v>
      </c>
      <c r="E37" t="s">
        <v>8264</v>
      </c>
      <c r="F37" t="s">
        <v>9392</v>
      </c>
      <c r="G37" t="s">
        <v>9408</v>
      </c>
      <c r="H37" s="2">
        <v>4927.33</v>
      </c>
      <c r="I37" s="2">
        <v>49.273299999999999</v>
      </c>
      <c r="J37">
        <v>7</v>
      </c>
    </row>
    <row r="38" spans="1:10" s="18" customFormat="1" x14ac:dyDescent="0.25">
      <c r="A38" t="s">
        <v>7944</v>
      </c>
      <c r="B38" t="s">
        <v>9405</v>
      </c>
      <c r="C38" t="s">
        <v>439</v>
      </c>
      <c r="D38" s="13">
        <v>44530</v>
      </c>
      <c r="E38" t="s">
        <v>8264</v>
      </c>
      <c r="F38" t="s">
        <v>9392</v>
      </c>
      <c r="G38" t="s">
        <v>9406</v>
      </c>
      <c r="H38" s="2">
        <v>73928.75</v>
      </c>
      <c r="I38" s="2">
        <v>739.28750000000002</v>
      </c>
      <c r="J38">
        <v>7</v>
      </c>
    </row>
    <row r="39" spans="1:10" s="18" customFormat="1" x14ac:dyDescent="0.25">
      <c r="A39" t="s">
        <v>7944</v>
      </c>
      <c r="B39" t="s">
        <v>9403</v>
      </c>
      <c r="C39" t="s">
        <v>544</v>
      </c>
      <c r="D39" s="13">
        <v>44530</v>
      </c>
      <c r="E39" t="s">
        <v>8264</v>
      </c>
      <c r="F39" t="s">
        <v>9392</v>
      </c>
      <c r="G39" t="s">
        <v>9404</v>
      </c>
      <c r="H39" s="2">
        <v>188.28</v>
      </c>
      <c r="I39" s="2">
        <v>1.8828</v>
      </c>
      <c r="J39">
        <v>7</v>
      </c>
    </row>
    <row r="40" spans="1:10" s="18" customFormat="1" x14ac:dyDescent="0.25">
      <c r="A40" t="s">
        <v>7944</v>
      </c>
      <c r="B40" t="s">
        <v>9400</v>
      </c>
      <c r="C40" t="s">
        <v>304</v>
      </c>
      <c r="D40" s="13">
        <v>44525</v>
      </c>
      <c r="E40" t="s">
        <v>8264</v>
      </c>
      <c r="F40" t="s">
        <v>9401</v>
      </c>
      <c r="G40" t="s">
        <v>9402</v>
      </c>
      <c r="H40" s="2">
        <v>16917.599999999999</v>
      </c>
      <c r="I40" s="2">
        <v>169.17599999999999</v>
      </c>
      <c r="J40">
        <v>7</v>
      </c>
    </row>
    <row r="41" spans="1:10" s="18" customFormat="1" x14ac:dyDescent="0.25">
      <c r="A41" t="s">
        <v>7944</v>
      </c>
      <c r="B41" t="s">
        <v>9397</v>
      </c>
      <c r="C41" t="s">
        <v>485</v>
      </c>
      <c r="D41" s="13">
        <v>44523</v>
      </c>
      <c r="E41" t="s">
        <v>8264</v>
      </c>
      <c r="F41" t="s">
        <v>9398</v>
      </c>
      <c r="G41" t="s">
        <v>9399</v>
      </c>
      <c r="H41" s="2">
        <v>2340</v>
      </c>
      <c r="I41" s="2">
        <v>23.400000000000002</v>
      </c>
      <c r="J41">
        <v>7</v>
      </c>
    </row>
    <row r="42" spans="1:10" s="18" customFormat="1" x14ac:dyDescent="0.25">
      <c r="A42" t="s">
        <v>7944</v>
      </c>
      <c r="B42" t="s">
        <v>9394</v>
      </c>
      <c r="C42" t="s">
        <v>739</v>
      </c>
      <c r="D42" s="13">
        <v>44505</v>
      </c>
      <c r="E42" t="s">
        <v>8264</v>
      </c>
      <c r="F42" t="s">
        <v>9395</v>
      </c>
      <c r="G42" t="s">
        <v>9396</v>
      </c>
      <c r="H42" s="2">
        <v>24042.31</v>
      </c>
      <c r="I42" s="2">
        <v>240.42310000000001</v>
      </c>
      <c r="J42">
        <v>7</v>
      </c>
    </row>
    <row r="43" spans="1:10" s="18" customFormat="1" x14ac:dyDescent="0.25">
      <c r="A43" t="s">
        <v>7944</v>
      </c>
      <c r="B43" t="s">
        <v>9391</v>
      </c>
      <c r="C43" t="s">
        <v>300</v>
      </c>
      <c r="D43" s="13">
        <v>44504</v>
      </c>
      <c r="E43" t="s">
        <v>8264</v>
      </c>
      <c r="F43" t="s">
        <v>9392</v>
      </c>
      <c r="G43" t="s">
        <v>9393</v>
      </c>
      <c r="H43" s="2">
        <v>221.14</v>
      </c>
      <c r="I43" s="2">
        <v>2.2113999999999998</v>
      </c>
      <c r="J43">
        <v>7</v>
      </c>
    </row>
    <row r="44" spans="1:10" s="18" customFormat="1" x14ac:dyDescent="0.25">
      <c r="A44" t="s">
        <v>7944</v>
      </c>
      <c r="B44"/>
      <c r="C44" t="s">
        <v>567</v>
      </c>
      <c r="D44" s="13">
        <v>44498</v>
      </c>
      <c r="E44" t="s">
        <v>8264</v>
      </c>
      <c r="F44" t="s">
        <v>9413</v>
      </c>
      <c r="G44" t="s">
        <v>9390</v>
      </c>
      <c r="H44" s="2">
        <v>4260.46</v>
      </c>
      <c r="I44" s="2">
        <v>42.604599999999998</v>
      </c>
      <c r="J44">
        <v>7</v>
      </c>
    </row>
    <row r="45" spans="1:10" s="18" customFormat="1" x14ac:dyDescent="0.25">
      <c r="A45" t="s">
        <v>7944</v>
      </c>
      <c r="B45"/>
      <c r="C45" t="s">
        <v>567</v>
      </c>
      <c r="D45" s="13"/>
      <c r="E45" t="s">
        <v>8264</v>
      </c>
      <c r="F45" t="s">
        <v>9413</v>
      </c>
      <c r="G45"/>
      <c r="H45" s="2">
        <v>0</v>
      </c>
      <c r="I45" s="2">
        <v>0</v>
      </c>
      <c r="J45">
        <v>7</v>
      </c>
    </row>
    <row r="46" spans="1:10" s="18" customFormat="1" x14ac:dyDescent="0.25">
      <c r="A46"/>
      <c r="B46"/>
      <c r="C46"/>
      <c r="D46" s="13"/>
      <c r="E46" s="1"/>
      <c r="F46" s="34"/>
      <c r="G46" s="34"/>
      <c r="H46" s="76"/>
      <c r="I46" s="2"/>
      <c r="J46" s="82"/>
    </row>
    <row r="47" spans="1:10" s="18" customFormat="1" x14ac:dyDescent="0.25">
      <c r="A47" t="s">
        <v>7719</v>
      </c>
      <c r="B47"/>
      <c r="C47"/>
      <c r="D47" s="13"/>
      <c r="E47" s="15">
        <f>SUBTOTAL(109,Tabla6[Tipo de documento])</f>
        <v>0</v>
      </c>
      <c r="F47" s="15">
        <f>SUBTOTAL(109,Tabla6[Serie])</f>
        <v>0</v>
      </c>
      <c r="G47" s="15"/>
      <c r="H47" s="36">
        <f>SUBTOTAL(109,Tabla6[Monto sujeto])</f>
        <v>649327.68000000017</v>
      </c>
      <c r="I47" s="36">
        <f>SUBTOTAL(109,Tabla6[Monto Retención 1%])</f>
        <v>6493.2768000000005</v>
      </c>
      <c r="J47" s="19">
        <f>SUBTOTAL(109,Tabla6[ANEXO])</f>
        <v>308</v>
      </c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1"/>
      <c r="I274" s="81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1"/>
      <c r="I275" s="81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81"/>
      <c r="I276" s="81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81"/>
      <c r="I277" s="81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81"/>
      <c r="I278" s="81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81"/>
      <c r="I279" s="81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81"/>
      <c r="I280" s="81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81"/>
      <c r="I281" s="81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81"/>
      <c r="I282" s="81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81"/>
      <c r="I283" s="81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81"/>
      <c r="I284" s="81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81"/>
      <c r="I285" s="81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81"/>
      <c r="I286" s="81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81"/>
      <c r="I287" s="81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81"/>
      <c r="I288" s="81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81"/>
      <c r="I289" s="81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81"/>
      <c r="I290" s="81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81"/>
      <c r="I291" s="81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81"/>
      <c r="I292" s="81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81"/>
      <c r="I293" s="81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81"/>
      <c r="I294" s="81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81"/>
      <c r="I295" s="81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81"/>
      <c r="I296" s="81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81"/>
      <c r="I297" s="81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81"/>
      <c r="I298" s="81"/>
      <c r="J298" s="1"/>
    </row>
    <row r="299" spans="1:10" s="18" customFormat="1" x14ac:dyDescent="0.25">
      <c r="A299" s="1"/>
      <c r="B299" s="1"/>
      <c r="C299" s="1"/>
      <c r="D299" s="13"/>
      <c r="E299" s="1"/>
      <c r="F299" s="1"/>
      <c r="G299" s="19"/>
      <c r="H299" s="81"/>
      <c r="I299" s="81"/>
      <c r="J299" s="1"/>
    </row>
    <row r="300" spans="1:10" s="18" customFormat="1" x14ac:dyDescent="0.25">
      <c r="A300" s="1"/>
      <c r="B300" s="1"/>
      <c r="C300" s="1"/>
      <c r="D300" s="13"/>
      <c r="E300" s="1"/>
      <c r="F300" s="1"/>
      <c r="G300" s="19"/>
      <c r="H300" s="81"/>
      <c r="I300" s="81"/>
      <c r="J300" s="1"/>
    </row>
    <row r="301" spans="1:10" s="18" customFormat="1" x14ac:dyDescent="0.25">
      <c r="A301" s="1"/>
      <c r="B301" s="1"/>
      <c r="C301" s="1"/>
      <c r="D301" s="13"/>
      <c r="E301" s="1"/>
      <c r="F301" s="1"/>
      <c r="G301" s="19"/>
      <c r="H301" s="81"/>
      <c r="I301" s="81"/>
      <c r="J301" s="1"/>
    </row>
    <row r="302" spans="1:10" s="18" customFormat="1" x14ac:dyDescent="0.25">
      <c r="A302" s="1"/>
      <c r="B302" s="1"/>
      <c r="C302" s="1"/>
      <c r="D302" s="13"/>
      <c r="E302" s="1"/>
      <c r="F302" s="1"/>
      <c r="G302" s="19"/>
      <c r="H302" s="81"/>
      <c r="I302" s="81"/>
      <c r="J302" s="1"/>
    </row>
    <row r="303" spans="1:10" s="18" customFormat="1" x14ac:dyDescent="0.25">
      <c r="A303" s="1"/>
      <c r="B303" s="1"/>
      <c r="C303" s="1"/>
      <c r="D303" s="13"/>
      <c r="E303" s="1"/>
      <c r="F303" s="1"/>
      <c r="G303" s="19"/>
      <c r="H303" s="81"/>
      <c r="I303" s="81"/>
      <c r="J303" s="1"/>
    </row>
    <row r="304" spans="1:10" s="18" customFormat="1" x14ac:dyDescent="0.25">
      <c r="A304" s="1"/>
      <c r="B304" s="1"/>
      <c r="C304" s="1"/>
      <c r="D304" s="13"/>
      <c r="E304" s="1"/>
      <c r="F304" s="1"/>
      <c r="G304" s="19"/>
      <c r="H304" s="81"/>
      <c r="I304" s="81"/>
      <c r="J304" s="1"/>
    </row>
    <row r="305" spans="1:10" s="18" customFormat="1" x14ac:dyDescent="0.25">
      <c r="A305" s="1"/>
      <c r="B305" s="1"/>
      <c r="C305" s="1"/>
      <c r="D305" s="13"/>
      <c r="E305" s="1"/>
      <c r="F305" s="1"/>
      <c r="G305" s="19"/>
      <c r="H305" s="81"/>
      <c r="I305" s="81"/>
      <c r="J305" s="1"/>
    </row>
    <row r="306" spans="1:10" s="18" customFormat="1" x14ac:dyDescent="0.25">
      <c r="A306" s="1"/>
      <c r="B306" s="1"/>
      <c r="C306" s="1"/>
      <c r="D306" s="13"/>
      <c r="E306" s="1"/>
      <c r="F306" s="1"/>
      <c r="G306" s="19"/>
      <c r="H306" s="81"/>
      <c r="I306" s="81"/>
      <c r="J306" s="1"/>
    </row>
    <row r="307" spans="1:10" s="18" customFormat="1" x14ac:dyDescent="0.25">
      <c r="A307" s="1"/>
      <c r="B307" s="1"/>
      <c r="C307" s="1"/>
      <c r="D307" s="13"/>
      <c r="E307" s="1"/>
      <c r="F307" s="1"/>
      <c r="G307" s="19"/>
      <c r="H307" s="81"/>
      <c r="I307" s="81"/>
      <c r="J307" s="1"/>
    </row>
    <row r="308" spans="1:10" s="18" customFormat="1" x14ac:dyDescent="0.25">
      <c r="A308" s="1"/>
      <c r="B308" s="1"/>
      <c r="C308" s="1"/>
      <c r="D308" s="13"/>
      <c r="E308" s="1"/>
      <c r="F308" s="1"/>
      <c r="G308" s="19"/>
      <c r="H308" s="81"/>
      <c r="I308" s="81"/>
      <c r="J308" s="1"/>
    </row>
    <row r="309" spans="1:10" s="18" customFormat="1" x14ac:dyDescent="0.25">
      <c r="A309" s="1"/>
      <c r="B309" s="1"/>
      <c r="C309" s="1"/>
      <c r="D309" s="13"/>
      <c r="E309" s="1"/>
      <c r="F309" s="1"/>
      <c r="G309" s="19"/>
      <c r="H309" s="81"/>
      <c r="I309" s="81"/>
      <c r="J309" s="1"/>
    </row>
    <row r="310" spans="1:10" s="18" customFormat="1" x14ac:dyDescent="0.25">
      <c r="A310" s="1"/>
      <c r="B310" s="1"/>
      <c r="C310" s="1"/>
      <c r="D310" s="13"/>
      <c r="E310" s="1"/>
      <c r="F310" s="1"/>
      <c r="G310" s="19"/>
      <c r="H310" s="81"/>
      <c r="I310" s="81"/>
      <c r="J310" s="1"/>
    </row>
    <row r="311" spans="1:10" s="18" customFormat="1" x14ac:dyDescent="0.25">
      <c r="A311" s="1"/>
      <c r="B311" s="1"/>
      <c r="C311" s="1"/>
      <c r="D311" s="13"/>
      <c r="E311" s="1"/>
      <c r="F311" s="1"/>
      <c r="G311" s="19"/>
      <c r="H311" s="81"/>
      <c r="I311" s="81"/>
      <c r="J311" s="1"/>
    </row>
    <row r="312" spans="1:10" s="18" customFormat="1" x14ac:dyDescent="0.25">
      <c r="A312" s="1"/>
      <c r="B312" s="1"/>
      <c r="C312" s="1"/>
      <c r="D312" s="13"/>
      <c r="E312" s="1"/>
      <c r="F312" s="1"/>
      <c r="G312" s="19"/>
      <c r="H312" s="81"/>
      <c r="I312" s="81"/>
      <c r="J312" s="1"/>
    </row>
    <row r="313" spans="1:10" s="18" customFormat="1" x14ac:dyDescent="0.25">
      <c r="A313" s="1"/>
      <c r="B313" s="1"/>
      <c r="C313" s="1"/>
      <c r="D313" s="13"/>
      <c r="E313" s="1"/>
      <c r="F313" s="1"/>
      <c r="G313" s="19"/>
      <c r="H313" s="81"/>
      <c r="I313" s="81"/>
      <c r="J313" s="1"/>
    </row>
    <row r="314" spans="1:10" s="18" customFormat="1" x14ac:dyDescent="0.25">
      <c r="A314" s="1"/>
      <c r="B314" s="1"/>
      <c r="C314" s="1"/>
      <c r="D314" s="13"/>
      <c r="E314" s="1"/>
      <c r="F314" s="1"/>
      <c r="G314" s="19"/>
      <c r="H314" s="81"/>
      <c r="I314" s="81"/>
      <c r="J314" s="1"/>
    </row>
    <row r="315" spans="1:10" s="18" customFormat="1" x14ac:dyDescent="0.25">
      <c r="A315" s="1"/>
      <c r="B315" s="1"/>
      <c r="C315" s="1"/>
      <c r="D315" s="13"/>
      <c r="E315" s="1"/>
      <c r="F315" s="1"/>
      <c r="G315" s="19"/>
      <c r="H315" s="81"/>
      <c r="I315" s="81"/>
      <c r="J315" s="1"/>
    </row>
    <row r="316" spans="1:10" s="18" customFormat="1" x14ac:dyDescent="0.25">
      <c r="A316" s="1"/>
      <c r="B316" s="1"/>
      <c r="C316" s="1"/>
      <c r="D316" s="13"/>
      <c r="E316" s="1"/>
      <c r="F316" s="1"/>
      <c r="G316" s="19"/>
      <c r="H316" s="81"/>
      <c r="I316" s="81"/>
      <c r="J316" s="1"/>
    </row>
    <row r="317" spans="1:10" s="18" customFormat="1" x14ac:dyDescent="0.25">
      <c r="A317" s="1"/>
      <c r="B317" s="1"/>
      <c r="C317" s="1"/>
      <c r="D317" s="13"/>
      <c r="E317" s="1"/>
      <c r="F317" s="1"/>
      <c r="G317" s="19"/>
      <c r="H317" s="81"/>
      <c r="I317" s="81"/>
      <c r="J317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G4733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8805</v>
      </c>
      <c r="B427" t="s">
        <v>8806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8807</v>
      </c>
      <c r="B429" t="s">
        <v>8808</v>
      </c>
    </row>
    <row r="430" spans="1:2" x14ac:dyDescent="0.25">
      <c r="A430" s="1" t="s">
        <v>8627</v>
      </c>
      <c r="B430" t="s">
        <v>8809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8855</v>
      </c>
      <c r="B536" t="s">
        <v>8856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3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5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8810</v>
      </c>
      <c r="B4332" t="s">
        <v>8811</v>
      </c>
    </row>
    <row r="4333" spans="1:2" x14ac:dyDescent="0.25">
      <c r="A4333" s="14" t="s">
        <v>8812</v>
      </c>
      <c r="B4333" t="s">
        <v>8813</v>
      </c>
    </row>
    <row r="4334" spans="1:2" x14ac:dyDescent="0.25">
      <c r="A4334" s="14" t="s">
        <v>8814</v>
      </c>
      <c r="B4334" t="s">
        <v>8815</v>
      </c>
    </row>
    <row r="4335" spans="1:2" x14ac:dyDescent="0.25">
      <c r="A4335" s="14" t="s">
        <v>8816</v>
      </c>
      <c r="B4335" t="s">
        <v>8817</v>
      </c>
    </row>
    <row r="4336" spans="1:2" x14ac:dyDescent="0.25">
      <c r="A4336" s="14" t="s">
        <v>8818</v>
      </c>
      <c r="B4336" t="s">
        <v>8819</v>
      </c>
    </row>
    <row r="4337" spans="1:2" x14ac:dyDescent="0.25">
      <c r="A4337" s="14" t="s">
        <v>8820</v>
      </c>
      <c r="B4337" t="s">
        <v>8821</v>
      </c>
    </row>
    <row r="4338" spans="1:2" x14ac:dyDescent="0.25">
      <c r="A4338" s="14" t="s">
        <v>8822</v>
      </c>
      <c r="B4338" t="s">
        <v>8823</v>
      </c>
    </row>
    <row r="4339" spans="1:2" x14ac:dyDescent="0.25">
      <c r="A4339" s="14" t="s">
        <v>8824</v>
      </c>
      <c r="B4339" t="s">
        <v>8825</v>
      </c>
    </row>
    <row r="4340" spans="1:2" x14ac:dyDescent="0.25">
      <c r="A4340" s="14" t="s">
        <v>8826</v>
      </c>
      <c r="B4340" t="s">
        <v>8827</v>
      </c>
    </row>
    <row r="4341" spans="1:2" x14ac:dyDescent="0.25">
      <c r="A4341" s="1" t="s">
        <v>8828</v>
      </c>
      <c r="B4341" t="s">
        <v>8829</v>
      </c>
    </row>
    <row r="4342" spans="1:2" x14ac:dyDescent="0.25">
      <c r="A4342" s="1" t="s">
        <v>8830</v>
      </c>
      <c r="B4342" t="s">
        <v>8831</v>
      </c>
    </row>
    <row r="4343" spans="1:2" x14ac:dyDescent="0.25">
      <c r="A4343" s="1" t="s">
        <v>8832</v>
      </c>
      <c r="B4343" t="s">
        <v>8833</v>
      </c>
    </row>
    <row r="4344" spans="1:2" x14ac:dyDescent="0.25">
      <c r="A4344" s="22" t="s">
        <v>8858</v>
      </c>
      <c r="B4344" t="s">
        <v>8859</v>
      </c>
    </row>
    <row r="4345" spans="1:2" x14ac:dyDescent="0.25">
      <c r="A4345" s="1" t="s">
        <v>8860</v>
      </c>
      <c r="B4345" t="s">
        <v>8861</v>
      </c>
    </row>
    <row r="4346" spans="1:2" x14ac:dyDescent="0.25">
      <c r="A4346" s="1" t="s">
        <v>8862</v>
      </c>
      <c r="B4346" t="s">
        <v>8863</v>
      </c>
    </row>
    <row r="4347" spans="1:2" x14ac:dyDescent="0.25">
      <c r="A4347" s="1" t="s">
        <v>8864</v>
      </c>
      <c r="B4347" t="s">
        <v>8865</v>
      </c>
    </row>
    <row r="4348" spans="1:2" x14ac:dyDescent="0.25">
      <c r="A4348" s="1" t="s">
        <v>8866</v>
      </c>
      <c r="B4348" t="s">
        <v>8867</v>
      </c>
    </row>
    <row r="4349" spans="1:2" x14ac:dyDescent="0.25">
      <c r="A4349" s="1" t="s">
        <v>8870</v>
      </c>
      <c r="B4349" t="s">
        <v>8871</v>
      </c>
    </row>
    <row r="4350" spans="1:2" x14ac:dyDescent="0.25">
      <c r="A4350" s="1" t="s">
        <v>8872</v>
      </c>
      <c r="B4350" t="s">
        <v>8873</v>
      </c>
    </row>
    <row r="4351" spans="1:2" x14ac:dyDescent="0.25">
      <c r="A4351" s="1" t="s">
        <v>8875</v>
      </c>
      <c r="B4351" t="s">
        <v>8876</v>
      </c>
    </row>
    <row r="4352" spans="1:2" x14ac:dyDescent="0.25">
      <c r="A4352" s="1" t="s">
        <v>8878</v>
      </c>
      <c r="B4352" t="s">
        <v>8879</v>
      </c>
    </row>
    <row r="4353" spans="1:2" x14ac:dyDescent="0.25">
      <c r="A4353" s="1" t="s">
        <v>8880</v>
      </c>
      <c r="B4353" t="s">
        <v>8881</v>
      </c>
    </row>
    <row r="4354" spans="1:2" x14ac:dyDescent="0.25">
      <c r="A4354" s="1" t="s">
        <v>8882</v>
      </c>
      <c r="B4354" t="s">
        <v>8883</v>
      </c>
    </row>
    <row r="4355" spans="1:2" x14ac:dyDescent="0.25">
      <c r="A4355" s="1" t="s">
        <v>8891</v>
      </c>
      <c r="B4355" t="s">
        <v>8892</v>
      </c>
    </row>
    <row r="4356" spans="1:2" x14ac:dyDescent="0.25">
      <c r="A4356" s="1" t="s">
        <v>8893</v>
      </c>
      <c r="B4356" t="s">
        <v>8894</v>
      </c>
    </row>
    <row r="4357" spans="1:2" x14ac:dyDescent="0.25">
      <c r="A4357" s="1" t="s">
        <v>8895</v>
      </c>
      <c r="B4357" t="s">
        <v>8896</v>
      </c>
    </row>
    <row r="4358" spans="1:2" x14ac:dyDescent="0.25">
      <c r="A4358" s="1" t="s">
        <v>8897</v>
      </c>
      <c r="B4358" t="s">
        <v>8898</v>
      </c>
    </row>
    <row r="4359" spans="1:2" x14ac:dyDescent="0.25">
      <c r="A4359" s="1" t="s">
        <v>8899</v>
      </c>
      <c r="B4359" t="s">
        <v>8900</v>
      </c>
    </row>
    <row r="4360" spans="1:2" x14ac:dyDescent="0.25">
      <c r="A4360" s="1" t="s">
        <v>8901</v>
      </c>
      <c r="B4360" t="s">
        <v>8902</v>
      </c>
    </row>
    <row r="4361" spans="1:2" x14ac:dyDescent="0.25">
      <c r="A4361" s="1" t="s">
        <v>8903</v>
      </c>
      <c r="B4361" t="s">
        <v>8904</v>
      </c>
    </row>
    <row r="4362" spans="1:2" x14ac:dyDescent="0.25">
      <c r="A4362" s="1" t="s">
        <v>8905</v>
      </c>
      <c r="B4362" t="s">
        <v>8906</v>
      </c>
    </row>
    <row r="4363" spans="1:2" x14ac:dyDescent="0.25">
      <c r="A4363" s="1" t="s">
        <v>8907</v>
      </c>
      <c r="B4363" t="s">
        <v>8908</v>
      </c>
    </row>
    <row r="4364" spans="1:2" x14ac:dyDescent="0.25">
      <c r="A4364" s="1" t="s">
        <v>8909</v>
      </c>
      <c r="B4364" t="s">
        <v>8910</v>
      </c>
    </row>
    <row r="4365" spans="1:2" x14ac:dyDescent="0.25">
      <c r="A4365" s="1" t="s">
        <v>8911</v>
      </c>
      <c r="B4365" t="s">
        <v>8912</v>
      </c>
    </row>
    <row r="4366" spans="1:2" x14ac:dyDescent="0.25">
      <c r="A4366" s="1" t="s">
        <v>8913</v>
      </c>
      <c r="B4366" t="s">
        <v>8914</v>
      </c>
    </row>
    <row r="4367" spans="1:2" x14ac:dyDescent="0.25">
      <c r="A4367" s="124" t="s">
        <v>8915</v>
      </c>
      <c r="B4367" t="s">
        <v>8916</v>
      </c>
    </row>
    <row r="4368" spans="1:2" x14ac:dyDescent="0.25">
      <c r="A4368" s="1" t="s">
        <v>8931</v>
      </c>
      <c r="B4368" t="s">
        <v>8932</v>
      </c>
    </row>
    <row r="4369" spans="1:2" x14ac:dyDescent="0.25">
      <c r="A4369" s="1" t="s">
        <v>8933</v>
      </c>
      <c r="B4369" t="s">
        <v>8934</v>
      </c>
    </row>
    <row r="4370" spans="1:2" x14ac:dyDescent="0.25">
      <c r="A4370" s="1" t="s">
        <v>8935</v>
      </c>
      <c r="B4370" t="s">
        <v>1301</v>
      </c>
    </row>
    <row r="4371" spans="1:2" x14ac:dyDescent="0.25">
      <c r="A4371" s="1" t="s">
        <v>8936</v>
      </c>
      <c r="B4371" t="s">
        <v>8937</v>
      </c>
    </row>
    <row r="4372" spans="1:2" x14ac:dyDescent="0.25">
      <c r="A4372" s="1" t="s">
        <v>8938</v>
      </c>
      <c r="B4372" t="s">
        <v>8939</v>
      </c>
    </row>
    <row r="4373" spans="1:2" x14ac:dyDescent="0.25">
      <c r="A4373" s="1" t="s">
        <v>8941</v>
      </c>
      <c r="B4373" t="s">
        <v>8942</v>
      </c>
    </row>
    <row r="4374" spans="1:2" x14ac:dyDescent="0.25">
      <c r="A4374" s="1" t="s">
        <v>8943</v>
      </c>
      <c r="B4374" t="s">
        <v>7936</v>
      </c>
    </row>
    <row r="4375" spans="1:2" x14ac:dyDescent="0.25">
      <c r="A4375" s="1" t="s">
        <v>8946</v>
      </c>
      <c r="B4375" t="s">
        <v>7936</v>
      </c>
    </row>
    <row r="4376" spans="1:2" x14ac:dyDescent="0.25">
      <c r="A4376" s="1" t="s">
        <v>8947</v>
      </c>
      <c r="B4376" t="s">
        <v>8948</v>
      </c>
    </row>
    <row r="4377" spans="1:2" x14ac:dyDescent="0.25">
      <c r="A4377" s="1" t="s">
        <v>8951</v>
      </c>
      <c r="B4377" t="s">
        <v>8952</v>
      </c>
    </row>
    <row r="4378" spans="1:2" x14ac:dyDescent="0.25">
      <c r="A4378" s="22" t="s">
        <v>8956</v>
      </c>
      <c r="B4378" t="s">
        <v>8957</v>
      </c>
    </row>
    <row r="4379" spans="1:2" x14ac:dyDescent="0.25">
      <c r="A4379" s="1" t="s">
        <v>8958</v>
      </c>
      <c r="B4379" t="s">
        <v>8959</v>
      </c>
    </row>
    <row r="4380" spans="1:2" x14ac:dyDescent="0.25">
      <c r="A4380" s="1" t="s">
        <v>8960</v>
      </c>
      <c r="B4380" t="s">
        <v>8961</v>
      </c>
    </row>
    <row r="4381" spans="1:2" x14ac:dyDescent="0.25">
      <c r="A4381" s="1" t="s">
        <v>8962</v>
      </c>
      <c r="B4381" t="s">
        <v>8963</v>
      </c>
    </row>
    <row r="4382" spans="1:2" x14ac:dyDescent="0.25">
      <c r="A4382" s="1" t="s">
        <v>8964</v>
      </c>
      <c r="B4382" t="s">
        <v>8965</v>
      </c>
    </row>
    <row r="4383" spans="1:2" x14ac:dyDescent="0.25">
      <c r="A4383" s="1" t="s">
        <v>8161</v>
      </c>
      <c r="B4383" t="s">
        <v>8966</v>
      </c>
    </row>
    <row r="4384" spans="1:2" x14ac:dyDescent="0.25">
      <c r="A4384" s="1" t="s">
        <v>8967</v>
      </c>
      <c r="B4384" t="s">
        <v>8968</v>
      </c>
    </row>
    <row r="4385" spans="1:2" x14ac:dyDescent="0.25">
      <c r="A4385" s="1" t="s">
        <v>8969</v>
      </c>
      <c r="B4385" t="s">
        <v>8970</v>
      </c>
    </row>
    <row r="4386" spans="1:2" x14ac:dyDescent="0.25">
      <c r="A4386" s="1" t="s">
        <v>8971</v>
      </c>
      <c r="B4386" t="s">
        <v>8972</v>
      </c>
    </row>
    <row r="4387" spans="1:2" x14ac:dyDescent="0.25">
      <c r="A4387" s="1" t="s">
        <v>8973</v>
      </c>
      <c r="B4387" t="s">
        <v>8974</v>
      </c>
    </row>
    <row r="4388" spans="1:2" x14ac:dyDescent="0.25">
      <c r="A4388" s="22" t="s">
        <v>8976</v>
      </c>
      <c r="B4388" t="s">
        <v>8977</v>
      </c>
    </row>
    <row r="4389" spans="1:2" x14ac:dyDescent="0.25">
      <c r="A4389" s="22" t="s">
        <v>8978</v>
      </c>
      <c r="B4389" t="s">
        <v>8979</v>
      </c>
    </row>
    <row r="4390" spans="1:2" x14ac:dyDescent="0.25">
      <c r="A4390" s="1" t="s">
        <v>8980</v>
      </c>
      <c r="B4390" t="s">
        <v>8981</v>
      </c>
    </row>
    <row r="4391" spans="1:2" x14ac:dyDescent="0.25">
      <c r="A4391" s="1" t="s">
        <v>8975</v>
      </c>
      <c r="B4391" t="s">
        <v>8982</v>
      </c>
    </row>
    <row r="4392" spans="1:2" x14ac:dyDescent="0.25">
      <c r="A4392" s="1" t="s">
        <v>8983</v>
      </c>
      <c r="B4392" t="s">
        <v>8984</v>
      </c>
    </row>
    <row r="4393" spans="1:2" x14ac:dyDescent="0.25">
      <c r="A4393" s="1" t="s">
        <v>8985</v>
      </c>
      <c r="B4393" t="s">
        <v>8986</v>
      </c>
    </row>
    <row r="4394" spans="1:2" x14ac:dyDescent="0.25">
      <c r="A4394" s="1" t="s">
        <v>8987</v>
      </c>
      <c r="B4394" t="s">
        <v>8988</v>
      </c>
    </row>
    <row r="4395" spans="1:2" x14ac:dyDescent="0.25">
      <c r="A4395" s="1" t="s">
        <v>8989</v>
      </c>
      <c r="B4395" t="s">
        <v>8990</v>
      </c>
    </row>
    <row r="4396" spans="1:2" x14ac:dyDescent="0.25">
      <c r="A4396" s="1" t="s">
        <v>8991</v>
      </c>
      <c r="B4396" t="s">
        <v>8992</v>
      </c>
    </row>
    <row r="4397" spans="1:2" x14ac:dyDescent="0.25">
      <c r="A4397" s="1" t="s">
        <v>8993</v>
      </c>
      <c r="B4397" t="s">
        <v>197</v>
      </c>
    </row>
    <row r="4398" spans="1:2" x14ac:dyDescent="0.25">
      <c r="A4398" s="1" t="s">
        <v>8994</v>
      </c>
      <c r="B4398" t="s">
        <v>8995</v>
      </c>
    </row>
    <row r="4399" spans="1:2" x14ac:dyDescent="0.25">
      <c r="A4399" s="1" t="s">
        <v>8996</v>
      </c>
      <c r="B4399" t="s">
        <v>8997</v>
      </c>
    </row>
    <row r="4400" spans="1:2" x14ac:dyDescent="0.25">
      <c r="A4400" s="1" t="s">
        <v>8998</v>
      </c>
      <c r="B4400" t="s">
        <v>8999</v>
      </c>
    </row>
    <row r="4401" spans="1:2" x14ac:dyDescent="0.25">
      <c r="A4401" s="1" t="s">
        <v>9000</v>
      </c>
      <c r="B4401" t="s">
        <v>9001</v>
      </c>
    </row>
    <row r="4402" spans="1:2" x14ac:dyDescent="0.25">
      <c r="A4402" s="1" t="s">
        <v>9002</v>
      </c>
      <c r="B4402" t="s">
        <v>9003</v>
      </c>
    </row>
    <row r="4403" spans="1:2" x14ac:dyDescent="0.25">
      <c r="A4403" s="1" t="s">
        <v>9004</v>
      </c>
      <c r="B4403" t="s">
        <v>9005</v>
      </c>
    </row>
    <row r="4404" spans="1:2" x14ac:dyDescent="0.25">
      <c r="A4404" s="1" t="s">
        <v>9006</v>
      </c>
      <c r="B4404" t="s">
        <v>9007</v>
      </c>
    </row>
    <row r="4405" spans="1:2" x14ac:dyDescent="0.25">
      <c r="A4405" s="1" t="s">
        <v>9008</v>
      </c>
      <c r="B4405" t="s">
        <v>6526</v>
      </c>
    </row>
    <row r="4406" spans="1:2" x14ac:dyDescent="0.25">
      <c r="A4406" s="1" t="s">
        <v>9009</v>
      </c>
      <c r="B4406" t="s">
        <v>9010</v>
      </c>
    </row>
    <row r="4407" spans="1:2" x14ac:dyDescent="0.25">
      <c r="A4407" s="1" t="s">
        <v>9011</v>
      </c>
      <c r="B4407" t="s">
        <v>9012</v>
      </c>
    </row>
    <row r="4408" spans="1:2" x14ac:dyDescent="0.25">
      <c r="A4408" s="1" t="s">
        <v>9013</v>
      </c>
      <c r="B4408" t="s">
        <v>1447</v>
      </c>
    </row>
    <row r="4409" spans="1:2" x14ac:dyDescent="0.25">
      <c r="A4409" s="1" t="s">
        <v>9015</v>
      </c>
      <c r="B4409" t="s">
        <v>9016</v>
      </c>
    </row>
    <row r="4410" spans="1:2" x14ac:dyDescent="0.25">
      <c r="A4410" s="1" t="s">
        <v>9017</v>
      </c>
      <c r="B4410" t="s">
        <v>9018</v>
      </c>
    </row>
    <row r="4411" spans="1:2" x14ac:dyDescent="0.25">
      <c r="A4411" s="1" t="s">
        <v>9019</v>
      </c>
      <c r="B4411" t="s">
        <v>9020</v>
      </c>
    </row>
    <row r="4412" spans="1:2" x14ac:dyDescent="0.25">
      <c r="A4412" s="1" t="s">
        <v>9030</v>
      </c>
      <c r="B4412" t="s">
        <v>9029</v>
      </c>
    </row>
    <row r="4413" spans="1:2" x14ac:dyDescent="0.25">
      <c r="A4413" s="1" t="s">
        <v>9032</v>
      </c>
      <c r="B4413" t="s">
        <v>9031</v>
      </c>
    </row>
    <row r="4414" spans="1:2" x14ac:dyDescent="0.25">
      <c r="A4414" s="1" t="s">
        <v>9033</v>
      </c>
      <c r="B4414" t="s">
        <v>9045</v>
      </c>
    </row>
    <row r="4415" spans="1:2" x14ac:dyDescent="0.25">
      <c r="A4415" s="1" t="s">
        <v>9034</v>
      </c>
      <c r="B4415" t="s">
        <v>9046</v>
      </c>
    </row>
    <row r="4416" spans="1:2" x14ac:dyDescent="0.25">
      <c r="A4416" s="1" t="s">
        <v>9035</v>
      </c>
      <c r="B4416" t="s">
        <v>9047</v>
      </c>
    </row>
    <row r="4417" spans="1:2" x14ac:dyDescent="0.25">
      <c r="A4417" s="1" t="s">
        <v>9036</v>
      </c>
      <c r="B4417" t="s">
        <v>9048</v>
      </c>
    </row>
    <row r="4418" spans="1:2" x14ac:dyDescent="0.25">
      <c r="A4418" s="1" t="s">
        <v>9037</v>
      </c>
      <c r="B4418" t="s">
        <v>9049</v>
      </c>
    </row>
    <row r="4419" spans="1:2" x14ac:dyDescent="0.25">
      <c r="A4419" s="1" t="s">
        <v>9038</v>
      </c>
      <c r="B4419" t="s">
        <v>9050</v>
      </c>
    </row>
    <row r="4420" spans="1:2" x14ac:dyDescent="0.25">
      <c r="A4420" s="1" t="s">
        <v>9039</v>
      </c>
      <c r="B4420" t="s">
        <v>9051</v>
      </c>
    </row>
    <row r="4421" spans="1:2" x14ac:dyDescent="0.25">
      <c r="A4421" s="1" t="s">
        <v>9040</v>
      </c>
      <c r="B4421" t="s">
        <v>9052</v>
      </c>
    </row>
    <row r="4422" spans="1:2" x14ac:dyDescent="0.25">
      <c r="A4422" s="1" t="s">
        <v>9041</v>
      </c>
      <c r="B4422" t="s">
        <v>9053</v>
      </c>
    </row>
    <row r="4423" spans="1:2" x14ac:dyDescent="0.25">
      <c r="A4423" s="1" t="s">
        <v>9042</v>
      </c>
      <c r="B4423" t="s">
        <v>9054</v>
      </c>
    </row>
    <row r="4424" spans="1:2" x14ac:dyDescent="0.25">
      <c r="A4424" s="1" t="s">
        <v>9043</v>
      </c>
      <c r="B4424" t="s">
        <v>9055</v>
      </c>
    </row>
    <row r="4425" spans="1:2" x14ac:dyDescent="0.25">
      <c r="A4425" s="1" t="s">
        <v>9044</v>
      </c>
      <c r="B4425" t="s">
        <v>9056</v>
      </c>
    </row>
    <row r="4426" spans="1:2" x14ac:dyDescent="0.25">
      <c r="A4426" s="1" t="s">
        <v>9093</v>
      </c>
      <c r="B4426" t="s">
        <v>9094</v>
      </c>
    </row>
    <row r="4427" spans="1:2" x14ac:dyDescent="0.25">
      <c r="A4427" s="1" t="s">
        <v>9095</v>
      </c>
      <c r="B4427" t="s">
        <v>9096</v>
      </c>
    </row>
    <row r="4428" spans="1:2" x14ac:dyDescent="0.25">
      <c r="A4428" s="1" t="s">
        <v>9097</v>
      </c>
      <c r="B4428" t="s">
        <v>9098</v>
      </c>
    </row>
    <row r="4429" spans="1:2" x14ac:dyDescent="0.25">
      <c r="A4429" s="1" t="s">
        <v>9099</v>
      </c>
      <c r="B4429" t="s">
        <v>9100</v>
      </c>
    </row>
    <row r="4430" spans="1:2" x14ac:dyDescent="0.25">
      <c r="A4430" s="1" t="s">
        <v>9101</v>
      </c>
      <c r="B4430" t="s">
        <v>9102</v>
      </c>
    </row>
    <row r="4431" spans="1:2" x14ac:dyDescent="0.25">
      <c r="A4431" s="1" t="s">
        <v>9103</v>
      </c>
      <c r="B4431" t="s">
        <v>9104</v>
      </c>
    </row>
    <row r="4432" spans="1:2" x14ac:dyDescent="0.25">
      <c r="A4432" s="1" t="s">
        <v>9105</v>
      </c>
      <c r="B4432" t="s">
        <v>9106</v>
      </c>
    </row>
    <row r="4433" spans="1:2" x14ac:dyDescent="0.25">
      <c r="A4433" s="1" t="s">
        <v>9107</v>
      </c>
      <c r="B4433" t="s">
        <v>9108</v>
      </c>
    </row>
    <row r="4434" spans="1:2" x14ac:dyDescent="0.25">
      <c r="A4434" s="1" t="s">
        <v>9109</v>
      </c>
      <c r="B4434" t="s">
        <v>9110</v>
      </c>
    </row>
    <row r="4435" spans="1:2" x14ac:dyDescent="0.25">
      <c r="A4435" s="1" t="s">
        <v>9111</v>
      </c>
      <c r="B4435" t="s">
        <v>9112</v>
      </c>
    </row>
    <row r="4436" spans="1:2" x14ac:dyDescent="0.25">
      <c r="A4436" s="1" t="s">
        <v>9113</v>
      </c>
      <c r="B4436" t="s">
        <v>9114</v>
      </c>
    </row>
    <row r="4437" spans="1:2" x14ac:dyDescent="0.25">
      <c r="A4437" s="1" t="s">
        <v>52</v>
      </c>
      <c r="B4437" t="s">
        <v>9115</v>
      </c>
    </row>
    <row r="4438" spans="1:2" x14ac:dyDescent="0.25">
      <c r="A4438" s="1" t="s">
        <v>9116</v>
      </c>
      <c r="B4438" t="s">
        <v>9117</v>
      </c>
    </row>
    <row r="4439" spans="1:2" x14ac:dyDescent="0.25">
      <c r="A4439" s="1" t="s">
        <v>9118</v>
      </c>
      <c r="B4439" t="s">
        <v>9119</v>
      </c>
    </row>
    <row r="4440" spans="1:2" x14ac:dyDescent="0.25">
      <c r="A4440" s="1" t="s">
        <v>9120</v>
      </c>
      <c r="B4440" t="s">
        <v>9121</v>
      </c>
    </row>
    <row r="4441" spans="1:2" x14ac:dyDescent="0.25">
      <c r="A4441" s="1" t="s">
        <v>9122</v>
      </c>
      <c r="B4441" t="s">
        <v>9123</v>
      </c>
    </row>
    <row r="4442" spans="1:2" x14ac:dyDescent="0.25">
      <c r="A4442" s="1" t="s">
        <v>9124</v>
      </c>
      <c r="B4442" t="s">
        <v>9125</v>
      </c>
    </row>
    <row r="4443" spans="1:2" x14ac:dyDescent="0.25">
      <c r="A4443" s="1" t="s">
        <v>9126</v>
      </c>
      <c r="B4443" t="s">
        <v>9127</v>
      </c>
    </row>
    <row r="4444" spans="1:2" x14ac:dyDescent="0.25">
      <c r="A4444" s="1" t="s">
        <v>49</v>
      </c>
      <c r="B4444" t="s">
        <v>9128</v>
      </c>
    </row>
    <row r="4445" spans="1:2" x14ac:dyDescent="0.25">
      <c r="A4445" s="1" t="s">
        <v>9129</v>
      </c>
      <c r="B4445" t="s">
        <v>9130</v>
      </c>
    </row>
    <row r="4446" spans="1:2" x14ac:dyDescent="0.25">
      <c r="A4446" s="1" t="s">
        <v>9131</v>
      </c>
      <c r="B4446" t="s">
        <v>9132</v>
      </c>
    </row>
    <row r="4447" spans="1:2" x14ac:dyDescent="0.25">
      <c r="A4447" s="1" t="s">
        <v>48</v>
      </c>
      <c r="B4447" t="s">
        <v>9133</v>
      </c>
    </row>
    <row r="4448" spans="1:2" x14ac:dyDescent="0.25">
      <c r="A4448" s="1" t="s">
        <v>9134</v>
      </c>
      <c r="B4448" t="s">
        <v>9135</v>
      </c>
    </row>
    <row r="4449" spans="1:2" x14ac:dyDescent="0.25">
      <c r="A4449" s="1" t="s">
        <v>7810</v>
      </c>
      <c r="B4449" t="s">
        <v>9136</v>
      </c>
    </row>
    <row r="4450" spans="1:2" x14ac:dyDescent="0.25">
      <c r="A4450" s="1" t="s">
        <v>9137</v>
      </c>
      <c r="B4450" t="s">
        <v>9138</v>
      </c>
    </row>
    <row r="4451" spans="1:2" x14ac:dyDescent="0.25">
      <c r="A4451" s="1" t="s">
        <v>1696</v>
      </c>
      <c r="B4451" t="s">
        <v>9139</v>
      </c>
    </row>
    <row r="4452" spans="1:2" x14ac:dyDescent="0.25">
      <c r="A4452" s="1" t="s">
        <v>46</v>
      </c>
      <c r="B4452" t="s">
        <v>9140</v>
      </c>
    </row>
    <row r="4453" spans="1:2" x14ac:dyDescent="0.25">
      <c r="A4453" s="1" t="s">
        <v>9141</v>
      </c>
      <c r="B4453" t="s">
        <v>9142</v>
      </c>
    </row>
    <row r="4454" spans="1:2" x14ac:dyDescent="0.25">
      <c r="A4454" s="1" t="s">
        <v>9143</v>
      </c>
      <c r="B4454" t="s">
        <v>9144</v>
      </c>
    </row>
    <row r="4455" spans="1:2" x14ac:dyDescent="0.25">
      <c r="A4455" s="1" t="s">
        <v>9145</v>
      </c>
      <c r="B4455" t="s">
        <v>9146</v>
      </c>
    </row>
    <row r="4456" spans="1:2" x14ac:dyDescent="0.25">
      <c r="A4456" s="1" t="s">
        <v>9147</v>
      </c>
      <c r="B4456" t="s">
        <v>9148</v>
      </c>
    </row>
    <row r="4457" spans="1:2" x14ac:dyDescent="0.25">
      <c r="A4457" s="1" t="s">
        <v>9149</v>
      </c>
      <c r="B4457" t="s">
        <v>9150</v>
      </c>
    </row>
    <row r="4458" spans="1:2" x14ac:dyDescent="0.25">
      <c r="A4458" s="1" t="s">
        <v>9151</v>
      </c>
      <c r="B4458" t="s">
        <v>9152</v>
      </c>
    </row>
    <row r="4459" spans="1:2" x14ac:dyDescent="0.25">
      <c r="A4459" s="1" t="s">
        <v>9153</v>
      </c>
      <c r="B4459" t="s">
        <v>9154</v>
      </c>
    </row>
    <row r="4460" spans="1:2" x14ac:dyDescent="0.25">
      <c r="A4460" s="1" t="s">
        <v>45</v>
      </c>
      <c r="B4460" t="s">
        <v>9155</v>
      </c>
    </row>
    <row r="4461" spans="1:2" x14ac:dyDescent="0.25">
      <c r="A4461" s="1" t="s">
        <v>9156</v>
      </c>
      <c r="B4461" t="s">
        <v>9157</v>
      </c>
    </row>
    <row r="4462" spans="1:2" x14ac:dyDescent="0.25">
      <c r="A4462" s="1" t="s">
        <v>44</v>
      </c>
      <c r="B4462" t="s">
        <v>9158</v>
      </c>
    </row>
    <row r="4463" spans="1:2" x14ac:dyDescent="0.25">
      <c r="A4463" s="1" t="s">
        <v>9159</v>
      </c>
      <c r="B4463" t="s">
        <v>9160</v>
      </c>
    </row>
    <row r="4464" spans="1:2" x14ac:dyDescent="0.25">
      <c r="A4464" s="1" t="s">
        <v>9161</v>
      </c>
      <c r="B4464" t="s">
        <v>9162</v>
      </c>
    </row>
    <row r="4465" spans="1:5" x14ac:dyDescent="0.25">
      <c r="A4465" s="1" t="s">
        <v>9163</v>
      </c>
      <c r="B4465" t="s">
        <v>9164</v>
      </c>
    </row>
    <row r="4466" spans="1:5" x14ac:dyDescent="0.25">
      <c r="A4466" s="1" t="s">
        <v>43</v>
      </c>
      <c r="B4466" t="s">
        <v>9165</v>
      </c>
    </row>
    <row r="4467" spans="1:5" x14ac:dyDescent="0.25">
      <c r="A4467" s="1" t="s">
        <v>9166</v>
      </c>
      <c r="B4467" t="s">
        <v>9167</v>
      </c>
    </row>
    <row r="4468" spans="1:5" x14ac:dyDescent="0.25">
      <c r="A4468" s="1" t="s">
        <v>9168</v>
      </c>
      <c r="B4468" t="s">
        <v>9169</v>
      </c>
    </row>
    <row r="4469" spans="1:5" x14ac:dyDescent="0.25">
      <c r="A4469" s="1" t="s">
        <v>42</v>
      </c>
      <c r="B4469" t="s">
        <v>9170</v>
      </c>
    </row>
    <row r="4470" spans="1:5" x14ac:dyDescent="0.25">
      <c r="A4470" s="1" t="s">
        <v>9171</v>
      </c>
      <c r="B4470" t="s">
        <v>9172</v>
      </c>
    </row>
    <row r="4471" spans="1:5" x14ac:dyDescent="0.25">
      <c r="A4471" s="1" t="s">
        <v>9173</v>
      </c>
      <c r="B4471" t="s">
        <v>41</v>
      </c>
    </row>
    <row r="4472" spans="1:5" x14ac:dyDescent="0.25">
      <c r="A4472" s="1" t="s">
        <v>9174</v>
      </c>
      <c r="B4472" t="s">
        <v>9175</v>
      </c>
    </row>
    <row r="4473" spans="1:5" x14ac:dyDescent="0.25">
      <c r="A4473" s="1" t="s">
        <v>40</v>
      </c>
      <c r="B4473" t="s">
        <v>9176</v>
      </c>
    </row>
    <row r="4474" spans="1:5" x14ac:dyDescent="0.25">
      <c r="A4474" s="1" t="s">
        <v>39</v>
      </c>
      <c r="B4474" t="s">
        <v>9177</v>
      </c>
      <c r="E4474">
        <v>288.04000000000002</v>
      </c>
    </row>
    <row r="4475" spans="1:5" x14ac:dyDescent="0.25">
      <c r="A4475" s="1" t="s">
        <v>38</v>
      </c>
      <c r="B4475" t="s">
        <v>9178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9179</v>
      </c>
      <c r="C4476">
        <v>1946.16</v>
      </c>
      <c r="E4476">
        <v>191.61</v>
      </c>
    </row>
    <row r="4477" spans="1:5" x14ac:dyDescent="0.25">
      <c r="A4477" s="1" t="s">
        <v>9180</v>
      </c>
      <c r="B4477" t="s">
        <v>9181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9182</v>
      </c>
      <c r="E4478">
        <v>393.22</v>
      </c>
    </row>
    <row r="4479" spans="1:5" x14ac:dyDescent="0.25">
      <c r="A4479" s="1" t="s">
        <v>35</v>
      </c>
      <c r="B4479" t="s">
        <v>9183</v>
      </c>
      <c r="E4479">
        <f>SUM(E4474:E4478)</f>
        <v>1946.16</v>
      </c>
    </row>
    <row r="4480" spans="1:5" x14ac:dyDescent="0.25">
      <c r="A4480" s="1" t="s">
        <v>34</v>
      </c>
      <c r="B4480" t="s">
        <v>9184</v>
      </c>
    </row>
    <row r="4481" spans="1:2" x14ac:dyDescent="0.25">
      <c r="A4481" s="1" t="s">
        <v>9185</v>
      </c>
      <c r="B4481" t="s">
        <v>9186</v>
      </c>
    </row>
    <row r="4482" spans="1:2" x14ac:dyDescent="0.25">
      <c r="A4482" s="1" t="s">
        <v>33</v>
      </c>
      <c r="B4482" t="s">
        <v>9187</v>
      </c>
    </row>
    <row r="4483" spans="1:2" x14ac:dyDescent="0.25">
      <c r="A4483" s="1" t="s">
        <v>32</v>
      </c>
      <c r="B4483" t="s">
        <v>9188</v>
      </c>
    </row>
    <row r="4484" spans="1:2" x14ac:dyDescent="0.25">
      <c r="A4484" s="1" t="s">
        <v>9189</v>
      </c>
      <c r="B4484" t="s">
        <v>9190</v>
      </c>
    </row>
    <row r="4485" spans="1:2" x14ac:dyDescent="0.25">
      <c r="A4485" s="1" t="s">
        <v>9191</v>
      </c>
      <c r="B4485" t="s">
        <v>9192</v>
      </c>
    </row>
    <row r="4486" spans="1:2" x14ac:dyDescent="0.25">
      <c r="A4486" s="1" t="s">
        <v>9193</v>
      </c>
      <c r="B4486" t="s">
        <v>9194</v>
      </c>
    </row>
    <row r="4487" spans="1:2" x14ac:dyDescent="0.25">
      <c r="A4487" s="1" t="s">
        <v>9195</v>
      </c>
      <c r="B4487" t="s">
        <v>9196</v>
      </c>
    </row>
    <row r="4488" spans="1:2" x14ac:dyDescent="0.25">
      <c r="A4488" s="1" t="s">
        <v>6843</v>
      </c>
      <c r="B4488" t="s">
        <v>9197</v>
      </c>
    </row>
    <row r="4489" spans="1:2" x14ac:dyDescent="0.25">
      <c r="A4489" s="1" t="s">
        <v>9198</v>
      </c>
      <c r="B4489" t="s">
        <v>9199</v>
      </c>
    </row>
    <row r="4490" spans="1:2" x14ac:dyDescent="0.25">
      <c r="A4490" s="1" t="s">
        <v>9200</v>
      </c>
      <c r="B4490" t="s">
        <v>9201</v>
      </c>
    </row>
    <row r="4491" spans="1:2" x14ac:dyDescent="0.25">
      <c r="A4491" s="1" t="s">
        <v>5111</v>
      </c>
      <c r="B4491" t="s">
        <v>9202</v>
      </c>
    </row>
    <row r="4492" spans="1:2" x14ac:dyDescent="0.25">
      <c r="A4492" s="1" t="s">
        <v>9203</v>
      </c>
      <c r="B4492" t="s">
        <v>9204</v>
      </c>
    </row>
    <row r="4493" spans="1:2" x14ac:dyDescent="0.25">
      <c r="A4493" s="1" t="s">
        <v>9205</v>
      </c>
      <c r="B4493" t="s">
        <v>9206</v>
      </c>
    </row>
    <row r="4494" spans="1:2" x14ac:dyDescent="0.25">
      <c r="A4494" s="1" t="s">
        <v>9207</v>
      </c>
      <c r="B4494" t="s">
        <v>9208</v>
      </c>
    </row>
    <row r="4495" spans="1:2" x14ac:dyDescent="0.25">
      <c r="A4495" s="1" t="s">
        <v>3874</v>
      </c>
      <c r="B4495" t="s">
        <v>9209</v>
      </c>
    </row>
    <row r="4496" spans="1:2" x14ac:dyDescent="0.25">
      <c r="A4496" s="1" t="s">
        <v>9210</v>
      </c>
      <c r="B4496" t="s">
        <v>9211</v>
      </c>
    </row>
    <row r="4497" spans="1:2" x14ac:dyDescent="0.25">
      <c r="A4497" s="1" t="s">
        <v>9212</v>
      </c>
      <c r="B4497" t="s">
        <v>9213</v>
      </c>
    </row>
    <row r="4498" spans="1:2" x14ac:dyDescent="0.25">
      <c r="A4498" s="1" t="s">
        <v>9214</v>
      </c>
      <c r="B4498" t="s">
        <v>9215</v>
      </c>
    </row>
    <row r="4499" spans="1:2" x14ac:dyDescent="0.25">
      <c r="A4499" s="1" t="s">
        <v>9216</v>
      </c>
      <c r="B4499" t="s">
        <v>9217</v>
      </c>
    </row>
    <row r="4500" spans="1:2" x14ac:dyDescent="0.25">
      <c r="A4500" s="1" t="s">
        <v>9218</v>
      </c>
      <c r="B4500" t="s">
        <v>9219</v>
      </c>
    </row>
    <row r="4501" spans="1:2" x14ac:dyDescent="0.25">
      <c r="A4501" s="1" t="s">
        <v>9220</v>
      </c>
      <c r="B4501" t="s">
        <v>9221</v>
      </c>
    </row>
    <row r="4502" spans="1:2" x14ac:dyDescent="0.25">
      <c r="A4502" s="1" t="s">
        <v>9222</v>
      </c>
      <c r="B4502" t="s">
        <v>9223</v>
      </c>
    </row>
    <row r="4503" spans="1:2" x14ac:dyDescent="0.25">
      <c r="A4503" s="1" t="s">
        <v>9224</v>
      </c>
      <c r="B4503" t="s">
        <v>9225</v>
      </c>
    </row>
    <row r="4504" spans="1:2" x14ac:dyDescent="0.25">
      <c r="A4504" s="1" t="s">
        <v>9226</v>
      </c>
      <c r="B4504" t="s">
        <v>9227</v>
      </c>
    </row>
    <row r="4505" spans="1:2" x14ac:dyDescent="0.25">
      <c r="A4505" s="1" t="s">
        <v>9228</v>
      </c>
      <c r="B4505" t="s">
        <v>9229</v>
      </c>
    </row>
    <row r="4506" spans="1:2" x14ac:dyDescent="0.25">
      <c r="A4506" s="1" t="s">
        <v>9230</v>
      </c>
      <c r="B4506" t="s">
        <v>9231</v>
      </c>
    </row>
    <row r="4507" spans="1:2" x14ac:dyDescent="0.25">
      <c r="A4507" s="1" t="s">
        <v>9232</v>
      </c>
      <c r="B4507" t="s">
        <v>9233</v>
      </c>
    </row>
    <row r="4508" spans="1:2" x14ac:dyDescent="0.25">
      <c r="A4508" s="1" t="s">
        <v>9234</v>
      </c>
      <c r="B4508" t="s">
        <v>9235</v>
      </c>
    </row>
    <row r="4509" spans="1:2" x14ac:dyDescent="0.25">
      <c r="A4509" s="1" t="s">
        <v>2475</v>
      </c>
      <c r="B4509" t="s">
        <v>9236</v>
      </c>
    </row>
    <row r="4510" spans="1:2" x14ac:dyDescent="0.25">
      <c r="A4510" s="1" t="s">
        <v>1672</v>
      </c>
      <c r="B4510" t="s">
        <v>9237</v>
      </c>
    </row>
    <row r="4511" spans="1:2" x14ac:dyDescent="0.25">
      <c r="A4511" s="1" t="s">
        <v>9238</v>
      </c>
      <c r="B4511" t="s">
        <v>9239</v>
      </c>
    </row>
    <row r="4512" spans="1:2" x14ac:dyDescent="0.25">
      <c r="A4512" s="1" t="s">
        <v>9240</v>
      </c>
      <c r="B4512" t="s">
        <v>9241</v>
      </c>
    </row>
    <row r="4513" spans="1:2" x14ac:dyDescent="0.25">
      <c r="A4513" s="1" t="s">
        <v>5755</v>
      </c>
      <c r="B4513" t="s">
        <v>9242</v>
      </c>
    </row>
    <row r="4514" spans="1:2" x14ac:dyDescent="0.25">
      <c r="A4514" s="1" t="s">
        <v>9243</v>
      </c>
      <c r="B4514" t="s">
        <v>9244</v>
      </c>
    </row>
    <row r="4515" spans="1:2" x14ac:dyDescent="0.25">
      <c r="A4515" s="1" t="s">
        <v>9245</v>
      </c>
      <c r="B4515" t="s">
        <v>9246</v>
      </c>
    </row>
    <row r="4516" spans="1:2" x14ac:dyDescent="0.25">
      <c r="A4516" s="1" t="s">
        <v>9247</v>
      </c>
      <c r="B4516" t="s">
        <v>9248</v>
      </c>
    </row>
    <row r="4517" spans="1:2" x14ac:dyDescent="0.25">
      <c r="A4517" s="1" t="s">
        <v>9249</v>
      </c>
      <c r="B4517" t="s">
        <v>9250</v>
      </c>
    </row>
    <row r="4518" spans="1:2" x14ac:dyDescent="0.25">
      <c r="A4518" s="1" t="s">
        <v>9251</v>
      </c>
      <c r="B4518" t="s">
        <v>9252</v>
      </c>
    </row>
    <row r="4519" spans="1:2" x14ac:dyDescent="0.25">
      <c r="A4519" s="1" t="s">
        <v>9253</v>
      </c>
      <c r="B4519" t="s">
        <v>9254</v>
      </c>
    </row>
    <row r="4520" spans="1:2" x14ac:dyDescent="0.25">
      <c r="A4520" s="1" t="s">
        <v>3089</v>
      </c>
      <c r="B4520" t="s">
        <v>9255</v>
      </c>
    </row>
    <row r="4521" spans="1:2" x14ac:dyDescent="0.25">
      <c r="A4521" s="1" t="s">
        <v>9256</v>
      </c>
      <c r="B4521" t="s">
        <v>9257</v>
      </c>
    </row>
    <row r="4522" spans="1:2" x14ac:dyDescent="0.25">
      <c r="A4522" s="1" t="s">
        <v>9258</v>
      </c>
      <c r="B4522" t="s">
        <v>9259</v>
      </c>
    </row>
    <row r="4523" spans="1:2" x14ac:dyDescent="0.25">
      <c r="A4523" s="1" t="s">
        <v>9260</v>
      </c>
      <c r="B4523" t="s">
        <v>9261</v>
      </c>
    </row>
    <row r="4524" spans="1:2" x14ac:dyDescent="0.25">
      <c r="A4524" s="1" t="s">
        <v>9262</v>
      </c>
      <c r="B4524" t="s">
        <v>9263</v>
      </c>
    </row>
    <row r="4525" spans="1:2" x14ac:dyDescent="0.25">
      <c r="A4525" s="1" t="s">
        <v>9264</v>
      </c>
      <c r="B4525" t="s">
        <v>9265</v>
      </c>
    </row>
    <row r="4526" spans="1:2" x14ac:dyDescent="0.25">
      <c r="A4526" s="1" t="s">
        <v>9266</v>
      </c>
      <c r="B4526" t="s">
        <v>9267</v>
      </c>
    </row>
    <row r="4527" spans="1:2" x14ac:dyDescent="0.25">
      <c r="A4527" s="1" t="s">
        <v>9268</v>
      </c>
      <c r="B4527" t="s">
        <v>9269</v>
      </c>
    </row>
    <row r="4528" spans="1:2" x14ac:dyDescent="0.25">
      <c r="A4528" s="1" t="s">
        <v>9270</v>
      </c>
      <c r="B4528" t="s">
        <v>9271</v>
      </c>
    </row>
    <row r="4529" spans="1:2" x14ac:dyDescent="0.25">
      <c r="A4529" s="1" t="s">
        <v>7494</v>
      </c>
      <c r="B4529" t="s">
        <v>9272</v>
      </c>
    </row>
    <row r="4530" spans="1:2" x14ac:dyDescent="0.25">
      <c r="A4530" s="1" t="s">
        <v>9273</v>
      </c>
      <c r="B4530" t="s">
        <v>9274</v>
      </c>
    </row>
    <row r="4531" spans="1:2" x14ac:dyDescent="0.25">
      <c r="A4531" s="1" t="s">
        <v>9275</v>
      </c>
      <c r="B4531" t="s">
        <v>9276</v>
      </c>
    </row>
    <row r="4532" spans="1:2" x14ac:dyDescent="0.25">
      <c r="A4532" s="1" t="s">
        <v>9277</v>
      </c>
      <c r="B4532" t="s">
        <v>9278</v>
      </c>
    </row>
    <row r="4533" spans="1:2" x14ac:dyDescent="0.25">
      <c r="A4533" s="1" t="s">
        <v>9279</v>
      </c>
      <c r="B4533" t="s">
        <v>9280</v>
      </c>
    </row>
    <row r="4534" spans="1:2" x14ac:dyDescent="0.25">
      <c r="A4534" s="1" t="s">
        <v>9281</v>
      </c>
      <c r="B4534" t="s">
        <v>9282</v>
      </c>
    </row>
    <row r="4535" spans="1:2" x14ac:dyDescent="0.25">
      <c r="A4535" s="1" t="s">
        <v>2453</v>
      </c>
      <c r="B4535" t="s">
        <v>9283</v>
      </c>
    </row>
    <row r="4536" spans="1:2" x14ac:dyDescent="0.25">
      <c r="A4536" s="1" t="s">
        <v>9284</v>
      </c>
      <c r="B4536" t="s">
        <v>9285</v>
      </c>
    </row>
    <row r="4537" spans="1:2" x14ac:dyDescent="0.25">
      <c r="A4537" s="1" t="s">
        <v>9286</v>
      </c>
      <c r="B4537" t="s">
        <v>9287</v>
      </c>
    </row>
    <row r="4538" spans="1:2" x14ac:dyDescent="0.25">
      <c r="A4538" s="1" t="s">
        <v>9288</v>
      </c>
      <c r="B4538" t="s">
        <v>9289</v>
      </c>
    </row>
    <row r="4539" spans="1:2" x14ac:dyDescent="0.25">
      <c r="A4539" s="1" t="s">
        <v>3984</v>
      </c>
      <c r="B4539" t="s">
        <v>9290</v>
      </c>
    </row>
    <row r="4540" spans="1:2" x14ac:dyDescent="0.25">
      <c r="A4540" s="1" t="s">
        <v>9291</v>
      </c>
      <c r="B4540" t="s">
        <v>9292</v>
      </c>
    </row>
    <row r="4541" spans="1:2" x14ac:dyDescent="0.25">
      <c r="A4541" s="1" t="s">
        <v>9293</v>
      </c>
      <c r="B4541" t="s">
        <v>9294</v>
      </c>
    </row>
    <row r="4542" spans="1:2" x14ac:dyDescent="0.25">
      <c r="A4542" s="1" t="s">
        <v>3704</v>
      </c>
      <c r="B4542" t="s">
        <v>9295</v>
      </c>
    </row>
    <row r="4543" spans="1:2" x14ac:dyDescent="0.25">
      <c r="A4543" s="1" t="s">
        <v>9296</v>
      </c>
      <c r="B4543" t="s">
        <v>9297</v>
      </c>
    </row>
    <row r="4544" spans="1:2" x14ac:dyDescent="0.25">
      <c r="A4544" s="1" t="s">
        <v>9298</v>
      </c>
      <c r="B4544" t="s">
        <v>9299</v>
      </c>
    </row>
    <row r="4545" spans="1:2" x14ac:dyDescent="0.25">
      <c r="A4545" s="1" t="s">
        <v>9300</v>
      </c>
      <c r="B4545" t="s">
        <v>9301</v>
      </c>
    </row>
    <row r="4546" spans="1:2" x14ac:dyDescent="0.25">
      <c r="A4546" s="1" t="s">
        <v>7369</v>
      </c>
      <c r="B4546" t="s">
        <v>9302</v>
      </c>
    </row>
    <row r="4547" spans="1:2" x14ac:dyDescent="0.25">
      <c r="A4547" s="1" t="s">
        <v>9303</v>
      </c>
      <c r="B4547" t="s">
        <v>9304</v>
      </c>
    </row>
    <row r="4548" spans="1:2" x14ac:dyDescent="0.25">
      <c r="A4548" s="1" t="s">
        <v>9305</v>
      </c>
      <c r="B4548" t="s">
        <v>9306</v>
      </c>
    </row>
    <row r="4549" spans="1:2" x14ac:dyDescent="0.25">
      <c r="A4549" s="1" t="s">
        <v>9307</v>
      </c>
      <c r="B4549" t="s">
        <v>9308</v>
      </c>
    </row>
    <row r="4550" spans="1:2" x14ac:dyDescent="0.25">
      <c r="A4550" s="1" t="s">
        <v>9309</v>
      </c>
      <c r="B4550" t="s">
        <v>9310</v>
      </c>
    </row>
    <row r="4551" spans="1:2" x14ac:dyDescent="0.25">
      <c r="A4551" s="1" t="s">
        <v>2192</v>
      </c>
      <c r="B4551" t="s">
        <v>9311</v>
      </c>
    </row>
    <row r="4552" spans="1:2" x14ac:dyDescent="0.25">
      <c r="A4552" s="1" t="s">
        <v>9312</v>
      </c>
      <c r="B4552" t="s">
        <v>9313</v>
      </c>
    </row>
    <row r="4553" spans="1:2" x14ac:dyDescent="0.25">
      <c r="A4553" s="1" t="s">
        <v>9314</v>
      </c>
      <c r="B4553" t="s">
        <v>9315</v>
      </c>
    </row>
    <row r="4554" spans="1:2" x14ac:dyDescent="0.25">
      <c r="A4554" s="1" t="s">
        <v>9316</v>
      </c>
      <c r="B4554" t="s">
        <v>9317</v>
      </c>
    </row>
    <row r="4555" spans="1:2" x14ac:dyDescent="0.25">
      <c r="A4555" s="1" t="s">
        <v>9318</v>
      </c>
      <c r="B4555" t="s">
        <v>9319</v>
      </c>
    </row>
    <row r="4556" spans="1:2" x14ac:dyDescent="0.25">
      <c r="A4556" s="1" t="s">
        <v>9320</v>
      </c>
      <c r="B4556" t="s">
        <v>9321</v>
      </c>
    </row>
    <row r="4557" spans="1:2" x14ac:dyDescent="0.25">
      <c r="A4557" s="1" t="s">
        <v>9322</v>
      </c>
      <c r="B4557" t="s">
        <v>9323</v>
      </c>
    </row>
    <row r="4558" spans="1:2" x14ac:dyDescent="0.25">
      <c r="A4558" s="1" t="s">
        <v>9324</v>
      </c>
      <c r="B4558" t="s">
        <v>9325</v>
      </c>
    </row>
    <row r="4559" spans="1:2" x14ac:dyDescent="0.25">
      <c r="A4559" s="1" t="s">
        <v>7484</v>
      </c>
      <c r="B4559" t="s">
        <v>9326</v>
      </c>
    </row>
    <row r="4560" spans="1:2" x14ac:dyDescent="0.25">
      <c r="A4560" s="1" t="s">
        <v>9327</v>
      </c>
      <c r="B4560" t="s">
        <v>9328</v>
      </c>
    </row>
    <row r="4561" spans="1:2" x14ac:dyDescent="0.25">
      <c r="A4561" s="1" t="s">
        <v>9329</v>
      </c>
      <c r="B4561" t="s">
        <v>9330</v>
      </c>
    </row>
    <row r="4562" spans="1:2" x14ac:dyDescent="0.25">
      <c r="A4562" s="1" t="s">
        <v>9331</v>
      </c>
      <c r="B4562" t="s">
        <v>9332</v>
      </c>
    </row>
    <row r="4563" spans="1:2" x14ac:dyDescent="0.25">
      <c r="A4563" s="1" t="s">
        <v>9333</v>
      </c>
      <c r="B4563" t="s">
        <v>9334</v>
      </c>
    </row>
    <row r="4564" spans="1:2" x14ac:dyDescent="0.25">
      <c r="A4564" s="1" t="s">
        <v>9335</v>
      </c>
      <c r="B4564" t="s">
        <v>9336</v>
      </c>
    </row>
    <row r="4565" spans="1:2" x14ac:dyDescent="0.25">
      <c r="A4565" s="1" t="s">
        <v>9337</v>
      </c>
      <c r="B4565" t="s">
        <v>9338</v>
      </c>
    </row>
    <row r="4566" spans="1:2" x14ac:dyDescent="0.25">
      <c r="A4566" s="1" t="s">
        <v>9339</v>
      </c>
      <c r="B4566" t="s">
        <v>9340</v>
      </c>
    </row>
    <row r="4567" spans="1:2" x14ac:dyDescent="0.25">
      <c r="A4567" s="1" t="s">
        <v>9341</v>
      </c>
      <c r="B4567" t="s">
        <v>9342</v>
      </c>
    </row>
    <row r="4568" spans="1:2" x14ac:dyDescent="0.25">
      <c r="A4568" s="1" t="s">
        <v>9343</v>
      </c>
      <c r="B4568" t="s">
        <v>9344</v>
      </c>
    </row>
    <row r="4569" spans="1:2" x14ac:dyDescent="0.25">
      <c r="A4569" s="1" t="s">
        <v>9345</v>
      </c>
      <c r="B4569" t="s">
        <v>9346</v>
      </c>
    </row>
    <row r="4570" spans="1:2" x14ac:dyDescent="0.25">
      <c r="A4570" s="1" t="s">
        <v>9347</v>
      </c>
      <c r="B4570" t="s">
        <v>9348</v>
      </c>
    </row>
    <row r="4571" spans="1:2" x14ac:dyDescent="0.25">
      <c r="A4571" s="1" t="s">
        <v>9349</v>
      </c>
      <c r="B4571" t="s">
        <v>9350</v>
      </c>
    </row>
    <row r="4572" spans="1:2" x14ac:dyDescent="0.25">
      <c r="A4572" s="1" t="s">
        <v>9351</v>
      </c>
      <c r="B4572" t="s">
        <v>9352</v>
      </c>
    </row>
    <row r="4573" spans="1:2" x14ac:dyDescent="0.25">
      <c r="A4573" s="1" t="s">
        <v>5037</v>
      </c>
      <c r="B4573" t="s">
        <v>9353</v>
      </c>
    </row>
    <row r="4574" spans="1:2" x14ac:dyDescent="0.25">
      <c r="A4574" s="1" t="s">
        <v>9354</v>
      </c>
      <c r="B4574" t="s">
        <v>9355</v>
      </c>
    </row>
    <row r="4575" spans="1:2" x14ac:dyDescent="0.25">
      <c r="A4575" s="1" t="s">
        <v>9356</v>
      </c>
      <c r="B4575" t="s">
        <v>9357</v>
      </c>
    </row>
    <row r="4576" spans="1:2" x14ac:dyDescent="0.25">
      <c r="A4576" s="1" t="s">
        <v>2758</v>
      </c>
      <c r="B4576" t="s">
        <v>9358</v>
      </c>
    </row>
    <row r="4577" spans="1:7" x14ac:dyDescent="0.25">
      <c r="A4577" s="1" t="s">
        <v>9359</v>
      </c>
      <c r="B4577" t="s">
        <v>9360</v>
      </c>
    </row>
    <row r="4578" spans="1:7" x14ac:dyDescent="0.25">
      <c r="G4578">
        <v>365</v>
      </c>
    </row>
    <row r="4579" spans="1:7" x14ac:dyDescent="0.25">
      <c r="G4579">
        <v>366</v>
      </c>
    </row>
    <row r="4580" spans="1:7" x14ac:dyDescent="0.25">
      <c r="G4580">
        <v>367</v>
      </c>
    </row>
    <row r="4581" spans="1:7" x14ac:dyDescent="0.25">
      <c r="G4581">
        <v>368</v>
      </c>
    </row>
    <row r="4582" spans="1:7" x14ac:dyDescent="0.25">
      <c r="G4582">
        <v>369</v>
      </c>
    </row>
    <row r="4583" spans="1:7" x14ac:dyDescent="0.25">
      <c r="G4583">
        <v>370</v>
      </c>
    </row>
    <row r="4584" spans="1:7" x14ac:dyDescent="0.25">
      <c r="G4584">
        <v>371</v>
      </c>
    </row>
    <row r="4585" spans="1:7" x14ac:dyDescent="0.25">
      <c r="G4585">
        <v>372</v>
      </c>
    </row>
    <row r="4586" spans="1:7" x14ac:dyDescent="0.25">
      <c r="G4586">
        <v>373</v>
      </c>
    </row>
    <row r="4587" spans="1:7" x14ac:dyDescent="0.25">
      <c r="G4587">
        <v>374</v>
      </c>
    </row>
    <row r="4588" spans="1:7" x14ac:dyDescent="0.25">
      <c r="G4588">
        <v>375</v>
      </c>
    </row>
    <row r="4589" spans="1:7" x14ac:dyDescent="0.25">
      <c r="G4589">
        <v>376</v>
      </c>
    </row>
    <row r="4590" spans="1:7" x14ac:dyDescent="0.25">
      <c r="G4590">
        <v>377</v>
      </c>
    </row>
    <row r="4591" spans="1:7" x14ac:dyDescent="0.25">
      <c r="G4591">
        <v>378</v>
      </c>
    </row>
    <row r="4592" spans="1:7" x14ac:dyDescent="0.25">
      <c r="G4592">
        <v>379</v>
      </c>
    </row>
    <row r="4593" spans="7:7" x14ac:dyDescent="0.25">
      <c r="G4593">
        <v>380</v>
      </c>
    </row>
    <row r="4594" spans="7:7" x14ac:dyDescent="0.25">
      <c r="G4594">
        <v>381</v>
      </c>
    </row>
    <row r="4595" spans="7:7" x14ac:dyDescent="0.25">
      <c r="G4595">
        <v>382</v>
      </c>
    </row>
    <row r="4596" spans="7:7" x14ac:dyDescent="0.25">
      <c r="G4596">
        <v>383</v>
      </c>
    </row>
    <row r="4597" spans="7:7" x14ac:dyDescent="0.25">
      <c r="G4597">
        <v>384</v>
      </c>
    </row>
    <row r="4598" spans="7:7" x14ac:dyDescent="0.25">
      <c r="G4598">
        <v>385</v>
      </c>
    </row>
    <row r="4599" spans="7:7" x14ac:dyDescent="0.25">
      <c r="G4599">
        <v>386</v>
      </c>
    </row>
    <row r="4600" spans="7:7" x14ac:dyDescent="0.25">
      <c r="G4600">
        <v>387</v>
      </c>
    </row>
    <row r="4601" spans="7:7" x14ac:dyDescent="0.25">
      <c r="G4601">
        <v>388</v>
      </c>
    </row>
    <row r="4602" spans="7:7" x14ac:dyDescent="0.25">
      <c r="G4602">
        <v>389</v>
      </c>
    </row>
    <row r="4603" spans="7:7" x14ac:dyDescent="0.25">
      <c r="G4603">
        <v>390</v>
      </c>
    </row>
    <row r="4604" spans="7:7" x14ac:dyDescent="0.25">
      <c r="G4604">
        <v>391</v>
      </c>
    </row>
    <row r="4605" spans="7:7" x14ac:dyDescent="0.25">
      <c r="G4605">
        <v>392</v>
      </c>
    </row>
    <row r="4606" spans="7:7" x14ac:dyDescent="0.25">
      <c r="G4606">
        <v>393</v>
      </c>
    </row>
    <row r="4607" spans="7:7" x14ac:dyDescent="0.25">
      <c r="G4607">
        <v>394</v>
      </c>
    </row>
    <row r="4608" spans="7:7" x14ac:dyDescent="0.25">
      <c r="G4608">
        <v>395</v>
      </c>
    </row>
    <row r="4609" spans="7:7" x14ac:dyDescent="0.25">
      <c r="G4609">
        <v>396</v>
      </c>
    </row>
    <row r="4610" spans="7:7" x14ac:dyDescent="0.25">
      <c r="G4610">
        <v>397</v>
      </c>
    </row>
    <row r="4611" spans="7:7" x14ac:dyDescent="0.25">
      <c r="G4611">
        <v>398</v>
      </c>
    </row>
    <row r="4612" spans="7:7" x14ac:dyDescent="0.25">
      <c r="G4612">
        <v>399</v>
      </c>
    </row>
    <row r="4613" spans="7:7" x14ac:dyDescent="0.25">
      <c r="G4613">
        <v>400</v>
      </c>
    </row>
    <row r="4614" spans="7:7" x14ac:dyDescent="0.25">
      <c r="G4614">
        <v>401</v>
      </c>
    </row>
    <row r="4615" spans="7:7" x14ac:dyDescent="0.25">
      <c r="G4615">
        <v>402</v>
      </c>
    </row>
    <row r="4616" spans="7:7" x14ac:dyDescent="0.25">
      <c r="G4616">
        <v>403</v>
      </c>
    </row>
    <row r="4617" spans="7:7" x14ac:dyDescent="0.25">
      <c r="G4617">
        <v>404</v>
      </c>
    </row>
    <row r="4618" spans="7:7" x14ac:dyDescent="0.25">
      <c r="G4618">
        <v>405</v>
      </c>
    </row>
    <row r="4619" spans="7:7" x14ac:dyDescent="0.25">
      <c r="G4619">
        <v>406</v>
      </c>
    </row>
    <row r="4620" spans="7:7" x14ac:dyDescent="0.25">
      <c r="G4620">
        <v>407</v>
      </c>
    </row>
    <row r="4621" spans="7:7" x14ac:dyDescent="0.25">
      <c r="G4621">
        <v>408</v>
      </c>
    </row>
    <row r="4622" spans="7:7" x14ac:dyDescent="0.25">
      <c r="G4622">
        <v>409</v>
      </c>
    </row>
    <row r="4623" spans="7:7" x14ac:dyDescent="0.25">
      <c r="G4623">
        <v>410</v>
      </c>
    </row>
    <row r="4624" spans="7:7" x14ac:dyDescent="0.25">
      <c r="G4624">
        <v>411</v>
      </c>
    </row>
    <row r="4625" spans="7:7" x14ac:dyDescent="0.25">
      <c r="G4625">
        <v>412</v>
      </c>
    </row>
    <row r="4626" spans="7:7" x14ac:dyDescent="0.25">
      <c r="G4626">
        <v>413</v>
      </c>
    </row>
    <row r="4627" spans="7:7" x14ac:dyDescent="0.25">
      <c r="G4627">
        <v>414</v>
      </c>
    </row>
    <row r="4628" spans="7:7" x14ac:dyDescent="0.25">
      <c r="G4628">
        <v>415</v>
      </c>
    </row>
    <row r="4629" spans="7:7" x14ac:dyDescent="0.25">
      <c r="G4629">
        <v>416</v>
      </c>
    </row>
    <row r="4630" spans="7:7" x14ac:dyDescent="0.25">
      <c r="G4630">
        <v>417</v>
      </c>
    </row>
    <row r="4631" spans="7:7" x14ac:dyDescent="0.25">
      <c r="G4631">
        <v>418</v>
      </c>
    </row>
    <row r="4632" spans="7:7" x14ac:dyDescent="0.25">
      <c r="G4632">
        <v>419</v>
      </c>
    </row>
    <row r="4633" spans="7:7" x14ac:dyDescent="0.25">
      <c r="G4633">
        <v>420</v>
      </c>
    </row>
    <row r="4634" spans="7:7" x14ac:dyDescent="0.25">
      <c r="G4634">
        <v>421</v>
      </c>
    </row>
    <row r="4635" spans="7:7" x14ac:dyDescent="0.25">
      <c r="G4635">
        <v>422</v>
      </c>
    </row>
    <row r="4636" spans="7:7" x14ac:dyDescent="0.25">
      <c r="G4636">
        <v>423</v>
      </c>
    </row>
    <row r="4637" spans="7:7" x14ac:dyDescent="0.25">
      <c r="G4637">
        <v>424</v>
      </c>
    </row>
    <row r="4638" spans="7:7" x14ac:dyDescent="0.25">
      <c r="G4638">
        <v>425</v>
      </c>
    </row>
    <row r="4639" spans="7:7" x14ac:dyDescent="0.25">
      <c r="G4639">
        <v>426</v>
      </c>
    </row>
    <row r="4640" spans="7:7" x14ac:dyDescent="0.25">
      <c r="G4640">
        <v>427</v>
      </c>
    </row>
    <row r="4641" spans="7:7" x14ac:dyDescent="0.25">
      <c r="G4641">
        <v>428</v>
      </c>
    </row>
    <row r="4642" spans="7:7" x14ac:dyDescent="0.25">
      <c r="G4642">
        <v>429</v>
      </c>
    </row>
    <row r="4643" spans="7:7" x14ac:dyDescent="0.25">
      <c r="G4643">
        <v>430</v>
      </c>
    </row>
    <row r="4644" spans="7:7" x14ac:dyDescent="0.25">
      <c r="G4644">
        <v>431</v>
      </c>
    </row>
    <row r="4645" spans="7:7" x14ac:dyDescent="0.25">
      <c r="G4645">
        <v>432</v>
      </c>
    </row>
    <row r="4646" spans="7:7" x14ac:dyDescent="0.25">
      <c r="G4646">
        <v>433</v>
      </c>
    </row>
    <row r="4647" spans="7:7" x14ac:dyDescent="0.25">
      <c r="G4647">
        <v>434</v>
      </c>
    </row>
    <row r="4648" spans="7:7" x14ac:dyDescent="0.25">
      <c r="G4648">
        <v>435</v>
      </c>
    </row>
    <row r="4649" spans="7:7" x14ac:dyDescent="0.25">
      <c r="G4649">
        <v>436</v>
      </c>
    </row>
    <row r="4650" spans="7:7" x14ac:dyDescent="0.25">
      <c r="G4650">
        <v>437</v>
      </c>
    </row>
    <row r="4651" spans="7:7" x14ac:dyDescent="0.25">
      <c r="G4651">
        <v>438</v>
      </c>
    </row>
    <row r="4652" spans="7:7" x14ac:dyDescent="0.25">
      <c r="G4652">
        <v>439</v>
      </c>
    </row>
    <row r="4653" spans="7:7" x14ac:dyDescent="0.25">
      <c r="G4653">
        <v>440</v>
      </c>
    </row>
    <row r="4654" spans="7:7" x14ac:dyDescent="0.25">
      <c r="G4654">
        <v>441</v>
      </c>
    </row>
    <row r="4655" spans="7:7" x14ac:dyDescent="0.25">
      <c r="G4655">
        <v>442</v>
      </c>
    </row>
    <row r="4656" spans="7:7" x14ac:dyDescent="0.25">
      <c r="G4656">
        <v>443</v>
      </c>
    </row>
    <row r="4657" spans="7:7" x14ac:dyDescent="0.25">
      <c r="G4657">
        <v>444</v>
      </c>
    </row>
    <row r="4658" spans="7:7" x14ac:dyDescent="0.25">
      <c r="G4658">
        <v>445</v>
      </c>
    </row>
    <row r="4659" spans="7:7" x14ac:dyDescent="0.25">
      <c r="G4659">
        <v>446</v>
      </c>
    </row>
    <row r="4660" spans="7:7" x14ac:dyDescent="0.25">
      <c r="G4660">
        <v>447</v>
      </c>
    </row>
    <row r="4661" spans="7:7" x14ac:dyDescent="0.25">
      <c r="G4661">
        <v>448</v>
      </c>
    </row>
    <row r="4662" spans="7:7" x14ac:dyDescent="0.25">
      <c r="G4662">
        <v>449</v>
      </c>
    </row>
    <row r="4663" spans="7:7" x14ac:dyDescent="0.25">
      <c r="G4663">
        <v>450</v>
      </c>
    </row>
    <row r="4664" spans="7:7" x14ac:dyDescent="0.25">
      <c r="G4664">
        <v>451</v>
      </c>
    </row>
    <row r="4665" spans="7:7" x14ac:dyDescent="0.25">
      <c r="G4665">
        <v>452</v>
      </c>
    </row>
    <row r="4666" spans="7:7" x14ac:dyDescent="0.25">
      <c r="G4666">
        <v>453</v>
      </c>
    </row>
    <row r="4667" spans="7:7" x14ac:dyDescent="0.25">
      <c r="G4667">
        <v>454</v>
      </c>
    </row>
    <row r="4668" spans="7:7" x14ac:dyDescent="0.25">
      <c r="G4668">
        <v>455</v>
      </c>
    </row>
    <row r="4669" spans="7:7" x14ac:dyDescent="0.25">
      <c r="G4669">
        <v>456</v>
      </c>
    </row>
    <row r="4670" spans="7:7" x14ac:dyDescent="0.25">
      <c r="G4670">
        <v>457</v>
      </c>
    </row>
    <row r="4671" spans="7:7" x14ac:dyDescent="0.25">
      <c r="G4671">
        <v>458</v>
      </c>
    </row>
    <row r="4672" spans="7:7" x14ac:dyDescent="0.25">
      <c r="G4672">
        <v>459</v>
      </c>
    </row>
    <row r="4673" spans="7:7" x14ac:dyDescent="0.25">
      <c r="G4673">
        <v>460</v>
      </c>
    </row>
    <row r="4674" spans="7:7" x14ac:dyDescent="0.25">
      <c r="G4674">
        <v>461</v>
      </c>
    </row>
    <row r="4675" spans="7:7" x14ac:dyDescent="0.25">
      <c r="G4675">
        <v>462</v>
      </c>
    </row>
    <row r="4676" spans="7:7" x14ac:dyDescent="0.25">
      <c r="G4676">
        <v>463</v>
      </c>
    </row>
    <row r="4677" spans="7:7" x14ac:dyDescent="0.25">
      <c r="G4677">
        <v>464</v>
      </c>
    </row>
    <row r="4678" spans="7:7" x14ac:dyDescent="0.25">
      <c r="G4678">
        <v>465</v>
      </c>
    </row>
    <row r="4679" spans="7:7" x14ac:dyDescent="0.25">
      <c r="G4679">
        <v>466</v>
      </c>
    </row>
    <row r="4680" spans="7:7" x14ac:dyDescent="0.25">
      <c r="G4680">
        <v>467</v>
      </c>
    </row>
    <row r="4681" spans="7:7" x14ac:dyDescent="0.25">
      <c r="G4681">
        <v>468</v>
      </c>
    </row>
    <row r="4682" spans="7:7" x14ac:dyDescent="0.25">
      <c r="G4682">
        <v>469</v>
      </c>
    </row>
    <row r="4683" spans="7:7" x14ac:dyDescent="0.25">
      <c r="G4683">
        <v>470</v>
      </c>
    </row>
    <row r="4684" spans="7:7" x14ac:dyDescent="0.25">
      <c r="G4684">
        <v>471</v>
      </c>
    </row>
    <row r="4685" spans="7:7" x14ac:dyDescent="0.25">
      <c r="G4685">
        <v>472</v>
      </c>
    </row>
    <row r="4686" spans="7:7" x14ac:dyDescent="0.25">
      <c r="G4686">
        <v>473</v>
      </c>
    </row>
    <row r="4687" spans="7:7" x14ac:dyDescent="0.25">
      <c r="G4687">
        <v>474</v>
      </c>
    </row>
    <row r="4688" spans="7:7" x14ac:dyDescent="0.25">
      <c r="G4688">
        <v>475</v>
      </c>
    </row>
    <row r="4689" spans="7:7" x14ac:dyDescent="0.25">
      <c r="G4689">
        <v>476</v>
      </c>
    </row>
    <row r="4690" spans="7:7" x14ac:dyDescent="0.25">
      <c r="G4690">
        <v>477</v>
      </c>
    </row>
    <row r="4691" spans="7:7" x14ac:dyDescent="0.25">
      <c r="G4691">
        <v>478</v>
      </c>
    </row>
    <row r="4692" spans="7:7" x14ac:dyDescent="0.25">
      <c r="G4692">
        <v>479</v>
      </c>
    </row>
    <row r="4693" spans="7:7" x14ac:dyDescent="0.25">
      <c r="G4693">
        <v>480</v>
      </c>
    </row>
    <row r="4694" spans="7:7" x14ac:dyDescent="0.25">
      <c r="G4694">
        <v>481</v>
      </c>
    </row>
    <row r="4695" spans="7:7" x14ac:dyDescent="0.25">
      <c r="G4695">
        <v>482</v>
      </c>
    </row>
    <row r="4696" spans="7:7" x14ac:dyDescent="0.25">
      <c r="G4696">
        <v>483</v>
      </c>
    </row>
    <row r="4697" spans="7:7" x14ac:dyDescent="0.25">
      <c r="G4697">
        <v>484</v>
      </c>
    </row>
    <row r="4698" spans="7:7" x14ac:dyDescent="0.25">
      <c r="G4698">
        <v>485</v>
      </c>
    </row>
    <row r="4699" spans="7:7" x14ac:dyDescent="0.25">
      <c r="G4699">
        <v>486</v>
      </c>
    </row>
    <row r="4700" spans="7:7" x14ac:dyDescent="0.25">
      <c r="G4700">
        <v>487</v>
      </c>
    </row>
    <row r="4701" spans="7:7" x14ac:dyDescent="0.25">
      <c r="G4701">
        <v>488</v>
      </c>
    </row>
    <row r="4702" spans="7:7" x14ac:dyDescent="0.25">
      <c r="G4702">
        <v>489</v>
      </c>
    </row>
    <row r="4703" spans="7:7" x14ac:dyDescent="0.25">
      <c r="G4703">
        <v>490</v>
      </c>
    </row>
    <row r="4704" spans="7:7" x14ac:dyDescent="0.25">
      <c r="G4704">
        <v>491</v>
      </c>
    </row>
    <row r="4705" spans="7:7" x14ac:dyDescent="0.25">
      <c r="G4705">
        <v>492</v>
      </c>
    </row>
    <row r="4706" spans="7:7" x14ac:dyDescent="0.25">
      <c r="G4706">
        <v>493</v>
      </c>
    </row>
    <row r="4707" spans="7:7" x14ac:dyDescent="0.25">
      <c r="G4707">
        <v>494</v>
      </c>
    </row>
    <row r="4708" spans="7:7" x14ac:dyDescent="0.25">
      <c r="G4708">
        <v>495</v>
      </c>
    </row>
    <row r="4709" spans="7:7" x14ac:dyDescent="0.25">
      <c r="G4709">
        <v>496</v>
      </c>
    </row>
    <row r="4710" spans="7:7" x14ac:dyDescent="0.25">
      <c r="G4710">
        <v>497</v>
      </c>
    </row>
    <row r="4711" spans="7:7" x14ac:dyDescent="0.25">
      <c r="G4711">
        <v>498</v>
      </c>
    </row>
    <row r="4712" spans="7:7" x14ac:dyDescent="0.25">
      <c r="G4712">
        <v>499</v>
      </c>
    </row>
    <row r="4713" spans="7:7" x14ac:dyDescent="0.25">
      <c r="G4713">
        <v>500</v>
      </c>
    </row>
    <row r="4714" spans="7:7" x14ac:dyDescent="0.25">
      <c r="G4714">
        <v>501</v>
      </c>
    </row>
    <row r="4715" spans="7:7" x14ac:dyDescent="0.25">
      <c r="G4715">
        <v>502</v>
      </c>
    </row>
    <row r="4716" spans="7:7" x14ac:dyDescent="0.25">
      <c r="G4716">
        <v>503</v>
      </c>
    </row>
    <row r="4717" spans="7:7" x14ac:dyDescent="0.25">
      <c r="G4717">
        <v>504</v>
      </c>
    </row>
    <row r="4718" spans="7:7" x14ac:dyDescent="0.25">
      <c r="G4718">
        <v>505</v>
      </c>
    </row>
    <row r="4719" spans="7:7" x14ac:dyDescent="0.25">
      <c r="G4719">
        <v>506</v>
      </c>
    </row>
    <row r="4720" spans="7:7" x14ac:dyDescent="0.25">
      <c r="G4720">
        <v>507</v>
      </c>
    </row>
    <row r="4721" spans="7:7" x14ac:dyDescent="0.25">
      <c r="G4721">
        <v>508</v>
      </c>
    </row>
    <row r="4722" spans="7:7" x14ac:dyDescent="0.25">
      <c r="G4722">
        <v>509</v>
      </c>
    </row>
    <row r="4723" spans="7:7" x14ac:dyDescent="0.25">
      <c r="G4723">
        <v>510</v>
      </c>
    </row>
    <row r="4724" spans="7:7" x14ac:dyDescent="0.25">
      <c r="G4724">
        <v>511</v>
      </c>
    </row>
    <row r="4725" spans="7:7" x14ac:dyDescent="0.25">
      <c r="G4725">
        <v>512</v>
      </c>
    </row>
    <row r="4726" spans="7:7" x14ac:dyDescent="0.25">
      <c r="G4726">
        <v>513</v>
      </c>
    </row>
    <row r="4727" spans="7:7" x14ac:dyDescent="0.25">
      <c r="G4727">
        <v>514</v>
      </c>
    </row>
    <row r="4728" spans="7:7" x14ac:dyDescent="0.25">
      <c r="G4728">
        <v>515</v>
      </c>
    </row>
    <row r="4729" spans="7:7" x14ac:dyDescent="0.25">
      <c r="G4729">
        <v>516</v>
      </c>
    </row>
    <row r="4730" spans="7:7" x14ac:dyDescent="0.25">
      <c r="G4730">
        <v>517</v>
      </c>
    </row>
    <row r="4731" spans="7:7" x14ac:dyDescent="0.25">
      <c r="G4731">
        <v>518</v>
      </c>
    </row>
    <row r="4732" spans="7:7" x14ac:dyDescent="0.25">
      <c r="G4732">
        <v>519</v>
      </c>
    </row>
    <row r="4733" spans="7:7" x14ac:dyDescent="0.25">
      <c r="G4733">
        <v>520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topLeftCell="I1" workbookViewId="0">
      <selection activeCell="R3" sqref="R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8796</v>
      </c>
    </row>
    <row r="3" spans="1:19" x14ac:dyDescent="0.25">
      <c r="A3" t="s">
        <v>8797</v>
      </c>
      <c r="B3" t="s">
        <v>8798</v>
      </c>
      <c r="C3" t="s">
        <v>8800</v>
      </c>
      <c r="D3" t="s">
        <v>8801</v>
      </c>
      <c r="F3" t="s">
        <v>8802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8799</v>
      </c>
    </row>
    <row r="4" spans="1:19" x14ac:dyDescent="0.25">
      <c r="A4" t="s">
        <v>8797</v>
      </c>
      <c r="B4" t="s">
        <v>8798</v>
      </c>
      <c r="C4" t="s">
        <v>8803</v>
      </c>
      <c r="D4" t="s">
        <v>8804</v>
      </c>
      <c r="F4" t="s">
        <v>8802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8799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B16"/>
  <sheetViews>
    <sheetView showGridLines="0" zoomScaleNormal="100" workbookViewId="0">
      <selection activeCell="I6" sqref="I6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</cols>
  <sheetData>
    <row r="1" spans="1:9 16382:16382" s="88" customFormat="1" ht="44.25" customHeight="1" x14ac:dyDescent="0.2">
      <c r="A1" s="90"/>
      <c r="B1" s="132"/>
      <c r="C1" s="133"/>
      <c r="D1" s="130" t="s">
        <v>8955</v>
      </c>
      <c r="E1" s="131"/>
      <c r="F1" s="131"/>
      <c r="I1" s="89"/>
    </row>
    <row r="3" spans="1:9 16382:16382" ht="21.75" customHeight="1" x14ac:dyDescent="0.25">
      <c r="D3" s="85" t="s">
        <v>8574</v>
      </c>
      <c r="E3" s="86" t="s">
        <v>8329</v>
      </c>
      <c r="F3" s="87" t="s">
        <v>8776</v>
      </c>
      <c r="G3" s="77"/>
      <c r="H3" s="85" t="s">
        <v>8777</v>
      </c>
      <c r="I3" s="86" t="s">
        <v>8758</v>
      </c>
      <c r="XFB3" t="s">
        <v>7944</v>
      </c>
    </row>
    <row r="4" spans="1:9 16382:16382" ht="18" customHeight="1" x14ac:dyDescent="0.25">
      <c r="D4" s="92" t="s">
        <v>8759</v>
      </c>
      <c r="E4" s="93">
        <f>ROUND(SUMIFS(Tabla3[[#All],[V GRAVADAS]],Tabla3[[#All],[MES]],Tabla7[[#Headers],[DICIEMBRE]])/(1.13),2)</f>
        <v>0</v>
      </c>
      <c r="F4" s="94"/>
      <c r="G4" s="111"/>
      <c r="H4" s="92" t="s">
        <v>8760</v>
      </c>
      <c r="I4" s="116">
        <f>ROUND(F8*0.13-F12*0.13-E14-E15,2)</f>
        <v>0</v>
      </c>
      <c r="XFB4" t="s">
        <v>7981</v>
      </c>
    </row>
    <row r="5" spans="1:9 16382:16382" ht="18" customHeight="1" x14ac:dyDescent="0.25">
      <c r="D5" s="92" t="s">
        <v>9361</v>
      </c>
      <c r="E5" s="93">
        <f>ROUND(SUMIFS(Tabla3[[#All],[EX SERVICE]],Tabla3[[#All],[MES]],Tabla7[[#Headers],[DICIEMBRE]]),2)</f>
        <v>4082</v>
      </c>
      <c r="F5" s="94" t="str">
        <f>IFERROR(+E2+E3-E4,"")</f>
        <v/>
      </c>
      <c r="G5" s="77"/>
      <c r="H5" s="92" t="s">
        <v>8762</v>
      </c>
      <c r="I5" s="102">
        <f>ROUND(F7*0.0175,2)+E16</f>
        <v>71.44</v>
      </c>
      <c r="XFB5" t="s">
        <v>8153</v>
      </c>
    </row>
    <row r="6" spans="1:9 16382:16382" ht="18" customHeight="1" x14ac:dyDescent="0.25">
      <c r="D6" s="92" t="s">
        <v>8761</v>
      </c>
      <c r="E6" s="93">
        <f>ROUND(SUMIFS(Tabla2[[#All],[V. GRAVADA]],Tabla2[[#All],[MES]],Tabla7[[#Headers],[DICIEMBRE]],Tabla2[[#All],[TIPO DE DOC]],3),2)</f>
        <v>0</v>
      </c>
      <c r="F6" s="94"/>
      <c r="G6" s="111"/>
      <c r="H6" s="109" t="s">
        <v>8764</v>
      </c>
      <c r="I6" s="103">
        <f>SUM(I4:I5)</f>
        <v>71.44</v>
      </c>
      <c r="XFB6" t="s">
        <v>8265</v>
      </c>
    </row>
    <row r="7" spans="1:9 16382:16382" ht="18" customHeight="1" x14ac:dyDescent="0.25">
      <c r="D7" s="92" t="s">
        <v>8763</v>
      </c>
      <c r="E7" s="93">
        <f>ROUND(SUMIFS(Tabla2[[#All],[V. GRAVADA]],Tabla2[[#All],[MES]],Tabla7[[#Headers],[DICIEMBRE]],Tabla2[[#All],[TIPO DE DOC]],5),2)</f>
        <v>0</v>
      </c>
      <c r="F7" s="126">
        <f>SUM(E4:E6)</f>
        <v>4082</v>
      </c>
      <c r="G7" s="77"/>
      <c r="H7" s="83"/>
      <c r="I7" s="84"/>
      <c r="XFB7" t="s">
        <v>8322</v>
      </c>
    </row>
    <row r="8" spans="1:9 16382:16382" ht="18" customHeight="1" x14ac:dyDescent="0.25">
      <c r="D8" s="120" t="s">
        <v>8774</v>
      </c>
      <c r="E8" s="121"/>
      <c r="F8" s="122">
        <f>+E4+E6-E7</f>
        <v>0</v>
      </c>
      <c r="G8" s="111"/>
      <c r="H8" s="77"/>
      <c r="I8" s="78"/>
      <c r="XFB8" t="s">
        <v>8323</v>
      </c>
    </row>
    <row r="9" spans="1:9 16382:16382" ht="18" customHeight="1" x14ac:dyDescent="0.25">
      <c r="D9" s="92" t="s">
        <v>8765</v>
      </c>
      <c r="E9" s="93">
        <f>SUMIFS(Tabla1[[#All],[C. GRAVADA]],Tabla1[[#All],[MES]],Tabla7[[#Headers],[DICIEMBRE]],Tabla1[[#All],[TIPO DE DOC]],"03")</f>
        <v>0</v>
      </c>
      <c r="F9" s="95"/>
      <c r="G9" s="111"/>
      <c r="H9" s="77"/>
      <c r="I9" s="78"/>
      <c r="XFB9" t="s">
        <v>8324</v>
      </c>
    </row>
    <row r="10" spans="1:9 16382:16382" ht="18" customHeight="1" x14ac:dyDescent="0.25">
      <c r="D10" s="92" t="s">
        <v>8766</v>
      </c>
      <c r="E10" s="93">
        <f>SUMIFS(Tabla1[[#All],[IMPOR BIENES]],Tabla1[[#All],[MES]],Tabla7[[#Headers],[DICIEMBRE]],Tabla1[[#All],[TIPO DE DOC]],12)</f>
        <v>0</v>
      </c>
      <c r="F10" s="95"/>
      <c r="XFB10" t="s">
        <v>8325</v>
      </c>
    </row>
    <row r="11" spans="1:9 16382:16382" ht="18" customHeight="1" x14ac:dyDescent="0.25">
      <c r="D11" s="92" t="s">
        <v>8767</v>
      </c>
      <c r="E11" s="93">
        <f>SUMIFS(Tabla1[[#All],[C. GRAVADA]],Tabla1[[#All],[MES]],Tabla7[[#Headers],[DICIEMBRE]],Tabla1[[#All],[TIPO DE DOC]],"05")</f>
        <v>0</v>
      </c>
      <c r="F11" s="96"/>
      <c r="G11" s="15"/>
      <c r="XFB11" t="s">
        <v>8326</v>
      </c>
    </row>
    <row r="12" spans="1:9 16382:16382" ht="18" customHeight="1" x14ac:dyDescent="0.25">
      <c r="D12" s="120" t="s">
        <v>8775</v>
      </c>
      <c r="E12" s="121"/>
      <c r="F12" s="122">
        <f>IFERROR(+E9+E10-E11,"")</f>
        <v>0</v>
      </c>
      <c r="G12" s="15"/>
      <c r="XFB12" t="s">
        <v>8327</v>
      </c>
    </row>
    <row r="13" spans="1:9 16382:16382" ht="18" customHeight="1" x14ac:dyDescent="0.25">
      <c r="D13" s="92" t="s">
        <v>8768</v>
      </c>
      <c r="E13" s="93">
        <f>SUMIFS(Tabla1[[#All],[C. EXENTAS]],Tabla1[[#All],[MES]],Tabla7[[#Headers],[DICIEMBRE]],Tabla1[[#All],[TIPO DE DOC]],"03")</f>
        <v>0</v>
      </c>
      <c r="F13" s="97"/>
      <c r="XFB13" t="s">
        <v>8328</v>
      </c>
    </row>
    <row r="14" spans="1:9 16382:16382" ht="18" customHeight="1" x14ac:dyDescent="0.25">
      <c r="D14" s="92" t="s">
        <v>8769</v>
      </c>
      <c r="E14" s="93">
        <f>SUMIFS(Tabla1[[#All],[PERCEPCIONES]],Tabla1[[#All],[MES]],Tabla7[[#Headers],[DICIEMBRE]],Tabla1[[#All],[TIPO DE DOC]],"03")</f>
        <v>0</v>
      </c>
      <c r="F14" s="98"/>
      <c r="XFB14" t="s">
        <v>8329</v>
      </c>
    </row>
    <row r="15" spans="1:9 16382:16382" ht="18" customHeight="1" x14ac:dyDescent="0.25">
      <c r="D15" s="92" t="s">
        <v>8770</v>
      </c>
      <c r="E15" s="93">
        <f>SUMIFS(Tabla6[[#Headers],[#Data],[Monto Retención 1%]],Tabla6[[#Headers],[#Data],[Mes]],Tabla7[[#Headers],[DICIEMBRE]])</f>
        <v>0</v>
      </c>
      <c r="F15" s="99"/>
    </row>
    <row r="16" spans="1:9 16382:16382" ht="18" customHeight="1" x14ac:dyDescent="0.25">
      <c r="D16" s="100" t="s">
        <v>8771</v>
      </c>
      <c r="E16" s="101">
        <f>+Tabla9[[#Totals],[IMPUESTO RETENIDO ]]</f>
        <v>0</v>
      </c>
      <c r="F16" s="97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8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2024-06-20T16:36:42Z</dcterms:modified>
</cp:coreProperties>
</file>